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11401619-FFDA-454C-AAE5-019385CFE28C}" xr6:coauthVersionLast="47" xr6:coauthVersionMax="47" xr10:uidLastSave="{00000000-0000-0000-0000-000000000000}"/>
  <bookViews>
    <workbookView xWindow="-108" yWindow="-108" windowWidth="23256" windowHeight="12576" xr2:uid="{7AC85613-D504-44C4-A6E6-61A809E44FCF}"/>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Fill" localSheetId="12" hidden="1">#REF!</definedName>
    <definedName name="_Fill" hidden="1">#REF!</definedName>
    <definedName name="_xlnm._FilterDatabase" localSheetId="7" hidden="1">'5'!$A$7:$R$8</definedName>
    <definedName name="_Key1" localSheetId="12" hidden="1">#REF!</definedName>
    <definedName name="_Key1" hidden="1">#REF!</definedName>
    <definedName name="_Order1" hidden="1">255</definedName>
    <definedName name="_Sort" localSheetId="12" hidden="1">#REF!</definedName>
    <definedName name="_Sort" hidden="1">#REF!</definedName>
    <definedName name="A_IMPRESIÓN_IM" localSheetId="12">#REF!</definedName>
    <definedName name="A_IMPRESIÓN_IM">#REF!</definedName>
    <definedName name="_xlnm.Print_Area" localSheetId="12">'10'!$A$1:$X$31</definedName>
    <definedName name="_xlnm.Print_Area" localSheetId="29">'27'!$A$2:$E$29</definedName>
    <definedName name="_xlnm.Print_Area" localSheetId="11">'9'!$A$1:$M$31</definedName>
    <definedName name="_xlnm.Print_Area" localSheetId="0">Carátula_BM!$A$1:$I$24</definedName>
    <definedName name="_xlnm.Print_Area" localSheetId="1">Índice!$A$1:$C$65</definedName>
    <definedName name="BANCOS" localSheetId="12">#REF!</definedName>
    <definedName name="BANCOS">#REF!</definedName>
    <definedName name="CM">[12]Data!$B$1</definedName>
    <definedName name="CONTINENTAL" localSheetId="12">#REF!</definedName>
    <definedName name="CONTINENTAL" localSheetId="30">#REF!</definedName>
    <definedName name="CONTINENTAL" localSheetId="31">#REF!</definedName>
    <definedName name="CONTINENTAL">#REF!</definedName>
    <definedName name="CR">[12]Data!$Q$1</definedName>
    <definedName name="Datos1" localSheetId="12">#REF!,#REF!,#REF!</definedName>
    <definedName name="Datos1" localSheetId="30">#REF!,#REF!,#REF!</definedName>
    <definedName name="Datos1" localSheetId="31">#REF!,#REF!,#REF!</definedName>
    <definedName name="Datos1">#REF!,#REF!,#REF!</definedName>
    <definedName name="Datos2" localSheetId="12">#REF!,#REF!</definedName>
    <definedName name="Datos2" localSheetId="30">#REF!,#REF!</definedName>
    <definedName name="Datos2" localSheetId="31">#REF!,#REF!</definedName>
    <definedName name="Datos2">#REF!,#REF!</definedName>
    <definedName name="Datos3" localSheetId="12">#REF!,#REF!</definedName>
    <definedName name="Datos3" localSheetId="30">#REF!,#REF!</definedName>
    <definedName name="Datos3" localSheetId="31">#REF!,#REF!</definedName>
    <definedName name="Datos3">#REF!,#REF!</definedName>
    <definedName name="EDPYME">[12]Data!$AD$1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[10]Datos!$D$4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'[16]Posicion ME'!$C$1</definedName>
    <definedName name="fecha" localSheetId="32">'[5]Posicion ME'!$C$1</definedName>
    <definedName name="Fecha" localSheetId="35">[10]Datos!$D$4</definedName>
    <definedName name="fecha" localSheetId="40">'[5]Posicion ME'!$C$1</definedName>
    <definedName name="Fecha" localSheetId="45">[9]Datos!$D$4</definedName>
    <definedName name="Fecha" localSheetId="60">[1]Datos!$D$4</definedName>
    <definedName name="Fecha" localSheetId="61">[2]Datos!$D$4</definedName>
    <definedName name="fecha" localSheetId="11">'[5]Posicion ME'!$C$1</definedName>
    <definedName name="Fecha">[2]Datos!$D$4</definedName>
    <definedName name="FWD" localSheetId="29">'[16]Posicion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 localSheetId="31">'[14]Ctas-Ind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12">'[7]02-T_DEP'!#REF!</definedName>
    <definedName name="Inicio" localSheetId="29">'[17]02-T_DEP'!#REF!</definedName>
    <definedName name="Inicio" localSheetId="30">'[15]02-T_DEP'!#REF!</definedName>
    <definedName name="Inicio" localSheetId="31">'[20]02-T_DEP'!#REF!</definedName>
    <definedName name="Inicio">'[7]02-T_DEP'!#REF!</definedName>
    <definedName name="matrix" localSheetId="12">#REF!</definedName>
    <definedName name="matrix">#REF!</definedName>
    <definedName name="MFinanc" localSheetId="30">#REF!</definedName>
    <definedName name="MFinanc" localSheetId="31">#REF!</definedName>
    <definedName name="MFinanc">#REF!</definedName>
    <definedName name="pali" localSheetId="12">#REF!</definedName>
    <definedName name="pali">#REF!</definedName>
    <definedName name="palii" localSheetId="12">#REF!</definedName>
    <definedName name="palii">#REF!</definedName>
    <definedName name="parei" localSheetId="12">#REF!</definedName>
    <definedName name="parei">#REF!</definedName>
    <definedName name="pata" localSheetId="12">#REF!</definedName>
    <definedName name="pata">#REF!</definedName>
    <definedName name="patai" localSheetId="12">#REF!</definedName>
    <definedName name="patai">#REF!</definedName>
    <definedName name="paug" localSheetId="12">#REF!</definedName>
    <definedName name="paug">#REF!</definedName>
    <definedName name="pbap" localSheetId="12">#REF!</definedName>
    <definedName name="pbap">#REF!</definedName>
    <definedName name="pbkji" localSheetId="12">#REF!</definedName>
    <definedName name="pbkji">#REF!</definedName>
    <definedName name="pbueb" localSheetId="12">#REF!</definedName>
    <definedName name="pbueb">#REF!</definedName>
    <definedName name="pcel" localSheetId="12">#REF!</definedName>
    <definedName name="pcel">#REF!</definedName>
    <definedName name="pceli" localSheetId="12">#REF!</definedName>
    <definedName name="pceli">#REF!</definedName>
    <definedName name="pcon" localSheetId="12">#REF!</definedName>
    <definedName name="pcon">#REF!</definedName>
    <definedName name="pcre" localSheetId="12">#REF!</definedName>
    <definedName name="pcre">#REF!</definedName>
    <definedName name="pcsg" localSheetId="12">#REF!</definedName>
    <definedName name="pcsg">#REF!</definedName>
    <definedName name="pede" localSheetId="12">#REF!</definedName>
    <definedName name="pede">#REF!</definedName>
    <definedName name="PEF" localSheetId="12">#REF!</definedName>
    <definedName name="PEF">#REF!</definedName>
    <definedName name="pege" localSheetId="12">#REF!</definedName>
    <definedName name="pege">#REF!</definedName>
    <definedName name="pelsi" localSheetId="12">#REF!</definedName>
    <definedName name="pelsi">#REF!</definedName>
    <definedName name="Periodo" localSheetId="3">'1'!$A$3</definedName>
    <definedName name="periodo" localSheetId="12">[8]BD_Datos!$B$3</definedName>
    <definedName name="periodo" localSheetId="28">[8]BD_Datos!$B$3</definedName>
    <definedName name="periodo" localSheetId="29">[18]BD_Datos!$B$3</definedName>
    <definedName name="periodo" localSheetId="32">[8]BD_Datos!$B$3</definedName>
    <definedName name="periodo" localSheetId="40">[8]BD_Datos!$B$3</definedName>
    <definedName name="periodo" localSheetId="11">[8]BD_Datos!$B$3</definedName>
    <definedName name="Periodo">'[3]05-BG'!$B$3</definedName>
    <definedName name="periodo_aa" localSheetId="29">[18]BD_Datos!$D$3</definedName>
    <definedName name="periodo_aa">[8]BD_Datos!$D$3</definedName>
    <definedName name="pfer" localSheetId="12">#REF!</definedName>
    <definedName name="pfer">#REF!</definedName>
    <definedName name="pgra" localSheetId="12">#REF!</definedName>
    <definedName name="pgra">#REF!</definedName>
    <definedName name="pluz" localSheetId="12">#REF!</definedName>
    <definedName name="pluz">#REF!</definedName>
    <definedName name="pmili" localSheetId="12">#REF!</definedName>
    <definedName name="pmili">#REF!</definedName>
    <definedName name="pmini" localSheetId="12">#REF!</definedName>
    <definedName name="pmini">#REF!</definedName>
    <definedName name="pmori" localSheetId="12">#REF!</definedName>
    <definedName name="pmori">#REF!</definedName>
    <definedName name="ppom" localSheetId="12">#REF!</definedName>
    <definedName name="ppom">#REF!</definedName>
    <definedName name="Print_Area" localSheetId="3">'1'!$A$1:$CB$143</definedName>
    <definedName name="Print_Area" localSheetId="4">'2'!$A$1:$CB$81</definedName>
    <definedName name="Print_Area" localSheetId="5">'3'!$A$1:$T$38</definedName>
    <definedName name="pspc" localSheetId="12">#REF!</definedName>
    <definedName name="pspc">#REF!</definedName>
    <definedName name="ptelb" localSheetId="12">#REF!</definedName>
    <definedName name="ptelb">#REF!</definedName>
    <definedName name="pvol" localSheetId="12">#REF!</definedName>
    <definedName name="pvol">#REF!</definedName>
    <definedName name="pvolb" localSheetId="12">#REF!</definedName>
    <definedName name="pvolb">#REF!</definedName>
    <definedName name="pwie" localSheetId="12">#REF!</definedName>
    <definedName name="pwie">#REF!</definedName>
    <definedName name="qqqq" localSheetId="12">#REF!</definedName>
    <definedName name="qqqq">#REF!</definedName>
    <definedName name="SWAPS" localSheetId="29">'[16]Posicion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'[3]05-BG'!$B$62</definedName>
    <definedName name="TIT" localSheetId="12">#REF!</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 localSheetId="12">#REF!</definedName>
    <definedName name="vali">#REF!</definedName>
    <definedName name="valii" localSheetId="12">#REF!</definedName>
    <definedName name="valii">#REF!</definedName>
    <definedName name="varei" localSheetId="12">#REF!</definedName>
    <definedName name="varei">#REF!</definedName>
    <definedName name="vata" localSheetId="12">#REF!</definedName>
    <definedName name="vata">#REF!</definedName>
    <definedName name="vatai" localSheetId="12">#REF!</definedName>
    <definedName name="vatai">#REF!</definedName>
    <definedName name="vaug" localSheetId="12">#REF!</definedName>
    <definedName name="vaug">#REF!</definedName>
    <definedName name="vbap" localSheetId="12">#REF!</definedName>
    <definedName name="vbap">#REF!</definedName>
    <definedName name="vbkji" localSheetId="12">#REF!</definedName>
    <definedName name="vbkji">#REF!</definedName>
    <definedName name="vbueb" localSheetId="12">#REF!</definedName>
    <definedName name="vbueb">#REF!</definedName>
    <definedName name="vcel" localSheetId="12">#REF!</definedName>
    <definedName name="vcel">#REF!</definedName>
    <definedName name="vceli" localSheetId="12">#REF!</definedName>
    <definedName name="vceli">#REF!</definedName>
    <definedName name="vcon" localSheetId="12">#REF!</definedName>
    <definedName name="vcon">#REF!</definedName>
    <definedName name="vcre" localSheetId="12">#REF!</definedName>
    <definedName name="vcre">#REF!</definedName>
    <definedName name="vcsg" localSheetId="12">#REF!</definedName>
    <definedName name="vcsg">#REF!</definedName>
    <definedName name="vede" localSheetId="12">#REF!</definedName>
    <definedName name="vede">#REF!</definedName>
    <definedName name="vege" localSheetId="12">#REF!</definedName>
    <definedName name="vege">#REF!</definedName>
    <definedName name="velsi" localSheetId="12">#REF!</definedName>
    <definedName name="velsi">#REF!</definedName>
    <definedName name="vfer" localSheetId="12">#REF!</definedName>
    <definedName name="vfer">#REF!</definedName>
    <definedName name="vgra" localSheetId="12">#REF!</definedName>
    <definedName name="vgra">#REF!</definedName>
    <definedName name="vluz" localSheetId="12">#REF!</definedName>
    <definedName name="vluz">#REF!</definedName>
    <definedName name="vmili" localSheetId="12">#REF!</definedName>
    <definedName name="vmili">#REF!</definedName>
    <definedName name="vmini" localSheetId="12">#REF!</definedName>
    <definedName name="vmini">#REF!</definedName>
    <definedName name="vmori" localSheetId="12">#REF!</definedName>
    <definedName name="vmori">#REF!</definedName>
    <definedName name="vpom" localSheetId="12">#REF!</definedName>
    <definedName name="vpom">#REF!</definedName>
    <definedName name="vspc" localSheetId="12">#REF!</definedName>
    <definedName name="vspc">#REF!</definedName>
    <definedName name="vtelb" localSheetId="12">#REF!</definedName>
    <definedName name="vtelb">#REF!</definedName>
    <definedName name="vvolb" localSheetId="12">#REF!</definedName>
    <definedName name="vvolb">#REF!</definedName>
    <definedName name="vwie" localSheetId="12">#REF!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alcChain>
</file>

<file path=xl/sharedStrings.xml><?xml version="1.0" encoding="utf-8"?>
<sst xmlns="http://schemas.openxmlformats.org/spreadsheetml/2006/main" count="8078" uniqueCount="1582">
  <si>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</si>
  <si>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</si>
  <si>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</si>
  <si>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</si>
  <si>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</si>
  <si>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</si>
  <si>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</si>
  <si>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</si>
  <si>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</si>
  <si>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</si>
  <si>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</si>
  <si>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</si>
  <si>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</si>
  <si>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</si>
  <si>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</si>
  <si>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</si>
  <si>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</si>
  <si>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</si>
  <si>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</si>
  <si>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</si>
  <si>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</si>
  <si>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</si>
  <si>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</si>
  <si>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</si>
  <si>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</si>
  <si>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</si>
  <si>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</si>
  <si>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</si>
  <si>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</si>
  <si>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</si>
  <si>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</si>
  <si>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</si>
  <si>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</si>
  <si>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</si>
  <si>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</si>
  <si>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</si>
  <si>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</si>
  <si>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</si>
  <si>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</si>
  <si>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</si>
  <si>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</si>
  <si>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</si>
  <si>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</si>
  <si>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</si>
  <si>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</si>
  <si>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</si>
  <si>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</si>
  <si>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</si>
  <si>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</si>
  <si>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</si>
  <si>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</si>
  <si>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</si>
  <si>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</si>
  <si>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</si>
  <si>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</si>
  <si>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</si>
  <si>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</si>
  <si>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</si>
  <si>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</si>
  <si>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</si>
  <si>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</si>
  <si>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</si>
  <si>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</si>
  <si>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</si>
  <si>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</si>
  <si>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</si>
  <si>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</si>
  <si>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</si>
  <si>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</si>
  <si>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</si>
  <si>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</si>
  <si>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</si>
  <si>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</si>
  <si>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</si>
  <si>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</si>
  <si>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</si>
  <si>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</si>
  <si>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</si>
  <si>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</si>
  <si>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</si>
  <si>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</si>
  <si>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</si>
  <si>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</si>
  <si>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</si>
  <si>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</si>
  <si>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</si>
  <si>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</si>
  <si>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</si>
  <si>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</si>
  <si>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</si>
  <si>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</si>
  <si>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</si>
  <si>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</si>
  <si>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</si>
  <si>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</si>
  <si>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</si>
  <si>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</si>
  <si>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</si>
  <si>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</si>
  <si>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</si>
  <si>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</si>
  <si>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</si>
  <si>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</si>
  <si>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</si>
  <si>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</si>
  <si>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</si>
  <si>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</si>
  <si>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</si>
  <si>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</si>
  <si>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</si>
  <si>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</si>
  <si>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</si>
  <si>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</si>
  <si>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</si>
  <si>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</si>
  <si>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</si>
  <si>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</si>
  <si>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</si>
  <si>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</si>
  <si>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</si>
  <si>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</si>
  <si>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</si>
  <si>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</si>
  <si>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</si>
  <si>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</si>
  <si>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</si>
  <si>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</si>
  <si>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</si>
  <si>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</si>
  <si>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</si>
  <si>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</si>
  <si>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</si>
  <si>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</si>
  <si>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</si>
  <si>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</si>
  <si>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</si>
  <si>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</si>
  <si>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</si>
  <si>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</si>
  <si>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</si>
  <si>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</si>
  <si>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</si>
  <si>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</si>
  <si>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</si>
  <si>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</si>
  <si>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</si>
  <si>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</si>
  <si>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</si>
  <si>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</si>
  <si>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</si>
  <si>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</si>
  <si>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</si>
  <si>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</si>
  <si>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</si>
  <si>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</si>
  <si>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</si>
  <si>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</si>
  <si>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</si>
  <si>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</si>
  <si>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</si>
  <si>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</si>
  <si>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</si>
  <si>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</si>
  <si>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</si>
  <si>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</si>
  <si>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</si>
  <si>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</si>
  <si>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</si>
  <si>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</si>
  <si>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</si>
  <si>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</si>
  <si>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</si>
  <si>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</si>
  <si>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</si>
  <si>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</si>
  <si>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</si>
  <si>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</si>
  <si>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</si>
  <si>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</si>
  <si>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</si>
  <si>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</si>
  <si>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</si>
  <si>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</si>
  <si>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</si>
  <si>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</si>
  <si>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</si>
  <si>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</si>
  <si>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</si>
  <si>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</si>
  <si>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</si>
  <si>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</si>
  <si>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</si>
  <si>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</si>
  <si>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</si>
  <si>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</si>
  <si>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</si>
  <si>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</si>
  <si>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</si>
  <si>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</si>
  <si>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</si>
  <si>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</si>
  <si>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</si>
  <si>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</si>
  <si>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</si>
  <si>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</si>
  <si>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</si>
  <si>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</si>
  <si>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</si>
  <si>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</si>
  <si>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</si>
  <si>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</si>
  <si>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</si>
  <si>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</si>
  <si>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</si>
  <si>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</si>
  <si>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</si>
  <si>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</si>
  <si>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</si>
  <si>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</si>
  <si>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</si>
  <si>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</si>
  <si>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</si>
  <si>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</si>
  <si>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</si>
  <si>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</si>
  <si>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</si>
  <si>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</si>
  <si>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</si>
  <si>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</si>
  <si>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</si>
  <si>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</si>
  <si>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</si>
  <si>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</si>
  <si>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</si>
  <si>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</si>
  <si>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</si>
  <si>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</si>
  <si>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</si>
  <si>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</si>
  <si>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</si>
  <si>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</si>
  <si>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</si>
  <si>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</si>
  <si>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</si>
  <si>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</si>
  <si>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</si>
  <si>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</si>
  <si>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</si>
  <si>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</si>
  <si>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</si>
  <si>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</si>
  <si>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</si>
  <si>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</si>
  <si>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</si>
  <si>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</si>
  <si>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</si>
  <si>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</si>
  <si>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</si>
  <si>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</si>
  <si>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</si>
  <si>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</si>
  <si>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</si>
  <si>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</si>
  <si>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</si>
  <si>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</si>
  <si>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</si>
  <si>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</si>
  <si>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</si>
  <si>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</si>
  <si>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</si>
  <si>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</si>
  <si>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</si>
  <si>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</si>
  <si>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</si>
  <si>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</si>
  <si>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</si>
  <si>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</si>
  <si>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</si>
  <si>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</si>
  <si>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</si>
  <si>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</si>
  <si>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Tambopata</t>
  </si>
  <si>
    <t>Ilo</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</si>
  <si>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</si>
  <si>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</si>
  <si>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</si>
  <si>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</si>
  <si>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</si>
  <si>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</si>
  <si>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</si>
  <si>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</si>
  <si>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</si>
  <si>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</si>
  <si>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</si>
  <si>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</si>
  <si>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</si>
  <si>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</si>
  <si>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</si>
  <si>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</si>
  <si>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</si>
  <si>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</si>
  <si>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</si>
  <si>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</si>
  <si>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</si>
  <si>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</si>
  <si>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</si>
  <si>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</si>
  <si>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</si>
  <si>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Callería</t>
  </si>
  <si>
    <t>Extranjero</t>
  </si>
  <si>
    <t>BANCO PICHINCHA</t>
  </si>
  <si>
    <t>BANBIF</t>
  </si>
  <si>
    <t>SCOTIABANK PERU</t>
  </si>
  <si>
    <t>Nuevo Chimbote</t>
  </si>
  <si>
    <t>Jose Luis Bustamante y Rivero</t>
  </si>
  <si>
    <t>San Sebastian</t>
  </si>
  <si>
    <t>Yarinacocha</t>
  </si>
  <si>
    <t>CITIBANK DEL PERU</t>
  </si>
  <si>
    <t>INTERBANK</t>
  </si>
  <si>
    <t>Cotabambas</t>
  </si>
  <si>
    <t>Challhuahuacho</t>
  </si>
  <si>
    <t>Pataz</t>
  </si>
  <si>
    <t>Parcoy</t>
  </si>
  <si>
    <t>MIBANCO</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</si>
  <si>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</si>
  <si>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</si>
  <si>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</si>
  <si>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</si>
  <si>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</si>
  <si>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</si>
  <si>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</si>
  <si>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</si>
  <si>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</si>
  <si>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</si>
  <si>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</si>
  <si>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</si>
  <si>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</si>
  <si>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</si>
  <si>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</si>
  <si>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</si>
  <si>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</si>
  <si>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</si>
  <si>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</si>
  <si>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</si>
  <si>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</si>
  <si>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</si>
  <si>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</si>
  <si>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</si>
  <si>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</si>
  <si>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</si>
  <si>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</si>
  <si>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</si>
  <si>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</si>
  <si>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</si>
  <si>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</si>
  <si>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</si>
  <si>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</si>
  <si>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</si>
  <si>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</si>
  <si>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</si>
  <si>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</si>
  <si>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</si>
  <si>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</si>
  <si>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</si>
  <si>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</si>
  <si>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</si>
  <si>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</si>
  <si>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</si>
  <si>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</si>
  <si>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</si>
  <si>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</si>
  <si>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</si>
  <si>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</si>
  <si>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</si>
  <si>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</si>
  <si>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</si>
  <si>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</si>
  <si>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</si>
  <si>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</si>
  <si>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</si>
  <si>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</si>
  <si>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</si>
  <si>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</si>
  <si>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</si>
  <si>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</si>
  <si>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</si>
  <si>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</si>
  <si>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</si>
  <si>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</si>
  <si>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</si>
  <si>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</si>
  <si>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</si>
  <si>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</si>
  <si>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</si>
  <si>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</si>
  <si>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</si>
  <si>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</si>
  <si>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</si>
  <si>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</si>
  <si>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</si>
  <si>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</si>
  <si>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</si>
  <si>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</si>
  <si>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Ancon</t>
  </si>
  <si>
    <t>Huarochiri</t>
  </si>
  <si>
    <t>San Antonio</t>
  </si>
  <si>
    <t>Villa Rica</t>
  </si>
  <si>
    <t>Yanacancha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</si>
  <si>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</si>
  <si>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</si>
  <si>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</si>
  <si>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</si>
  <si>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</si>
  <si>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</si>
  <si>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</si>
  <si>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</si>
  <si>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</si>
  <si>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</si>
  <si>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</si>
  <si>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</si>
  <si>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</si>
  <si>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</si>
  <si>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</si>
  <si>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</si>
  <si>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</si>
  <si>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</si>
  <si>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</si>
  <si>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</si>
  <si>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</si>
  <si>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</si>
  <si>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</si>
  <si>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</si>
  <si>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</si>
  <si>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</si>
  <si>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</si>
  <si>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</si>
  <si>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</si>
  <si>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</si>
  <si>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</si>
  <si>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</si>
  <si>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</si>
  <si>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</si>
  <si>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</si>
  <si>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Veintiséis de Octubre</t>
  </si>
  <si>
    <t>SANTANDER PERU</t>
  </si>
  <si>
    <t>BANCO RIPLEY</t>
  </si>
  <si>
    <t>BBVA</t>
  </si>
  <si>
    <t>BANK OF CHINA (PERU)</t>
  </si>
  <si>
    <t>ICBC PERU BANK S.A.</t>
  </si>
  <si>
    <t>ALFIN BANCO</t>
  </si>
  <si>
    <t>BANCO BCI</t>
  </si>
  <si>
    <t>BANCOM2</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</si>
  <si>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</si>
  <si>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</si>
  <si>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</si>
  <si>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</si>
  <si>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</si>
  <si>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</si>
  <si>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</si>
  <si>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</si>
  <si>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</si>
  <si>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</si>
  <si>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</si>
  <si>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</si>
  <si>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</si>
  <si>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</si>
  <si>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</si>
  <si>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</si>
  <si>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</si>
  <si>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</si>
  <si>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</si>
  <si>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</si>
  <si>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</si>
  <si>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</si>
  <si>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</si>
  <si>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</si>
  <si>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</si>
  <si>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</si>
  <si>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</si>
  <si>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</si>
  <si>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</si>
  <si>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</si>
  <si>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</si>
  <si>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</si>
  <si>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</si>
  <si>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</si>
  <si>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</si>
  <si>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</si>
  <si>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</si>
  <si>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</si>
  <si>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Actualizado a 06.02.2024</t>
  </si>
  <si>
    <t>Activo</t>
  </si>
  <si>
    <t>Banco BBVA Perú</t>
  </si>
  <si>
    <r>
      <t>Banco de Crédito del Perú</t>
    </r>
    <r>
      <rPr>
        <b/>
        <vertAlign val="superscript"/>
        <sz val="10"/>
        <rFont val="Arial Narrow"/>
        <family val="2"/>
      </rPr>
      <t xml:space="preserve"> </t>
    </r>
  </si>
  <si>
    <t xml:space="preserve">Banco Pichincha </t>
  </si>
  <si>
    <t>Banco Interamericano de Finanzas</t>
  </si>
  <si>
    <t>Citibank***</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</si>
  <si>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</si>
  <si>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</si>
  <si>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</si>
  <si>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</si>
  <si>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</si>
  <si>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</si>
  <si>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</si>
  <si>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</si>
  <si>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</si>
  <si>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</si>
  <si>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</si>
  <si>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</si>
  <si>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</si>
  <si>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</si>
  <si>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</si>
  <si>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</si>
  <si>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</si>
  <si>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</si>
  <si>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</si>
  <si>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</si>
  <si>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</si>
  <si>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</si>
  <si>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</si>
  <si>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</si>
  <si>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</si>
  <si>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</si>
  <si>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</si>
  <si>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</si>
  <si>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</si>
  <si>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</si>
  <si>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</si>
  <si>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</si>
  <si>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</si>
  <si>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</si>
  <si>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</si>
  <si>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</si>
  <si>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</si>
  <si>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</si>
  <si>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</si>
  <si>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</si>
  <si>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</si>
  <si>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</si>
  <si>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</si>
  <si>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</si>
  <si>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</si>
  <si>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</si>
  <si>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</si>
  <si>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</si>
  <si>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</si>
  <si>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</si>
  <si>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</si>
  <si>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</si>
  <si>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</si>
  <si>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3.793</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</si>
  <si>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</si>
  <si>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</si>
  <si>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</si>
  <si>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</si>
  <si>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</si>
  <si>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</si>
  <si>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</si>
  <si>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</si>
  <si>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</si>
  <si>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</si>
  <si>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</si>
  <si>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</si>
  <si>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</si>
  <si>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</si>
  <si>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</si>
  <si>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</si>
  <si>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</si>
  <si>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</si>
  <si>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</si>
  <si>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</si>
  <si>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</si>
  <si>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</si>
  <si>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</si>
  <si>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</si>
  <si>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</si>
  <si>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</si>
  <si>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</si>
  <si>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</si>
  <si>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</si>
  <si>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</si>
  <si>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</si>
  <si>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</si>
  <si>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</si>
  <si>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</si>
  <si>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</si>
  <si>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</si>
  <si>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</si>
  <si>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</si>
  <si>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</si>
  <si>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</si>
  <si>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</si>
  <si>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</si>
  <si>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</si>
  <si>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</si>
  <si>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</si>
  <si>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</si>
  <si>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</si>
  <si>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</si>
  <si>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</si>
  <si>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</si>
  <si>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</si>
  <si>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</si>
  <si>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</si>
  <si>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***Corrigió la información reportada de estados financieros</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</si>
  <si>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</si>
  <si>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</si>
  <si>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</si>
  <si>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</si>
  <si>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</si>
  <si>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</si>
  <si>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</si>
  <si>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</si>
  <si>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</si>
  <si>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</si>
  <si>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</si>
  <si>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</si>
  <si>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</si>
  <si>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</si>
  <si>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</si>
  <si>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</si>
  <si>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</si>
  <si>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</si>
  <si>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</si>
  <si>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</si>
  <si>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</si>
  <si>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</si>
  <si>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</si>
  <si>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</si>
  <si>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</si>
  <si>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</si>
  <si>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</si>
  <si>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</si>
  <si>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</si>
  <si>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</si>
  <si>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</si>
  <si>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</si>
  <si>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</si>
  <si>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</si>
  <si>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</si>
  <si>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</si>
  <si>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</si>
  <si>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</si>
  <si>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</si>
  <si>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</si>
  <si>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</si>
  <si>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</si>
  <si>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</si>
  <si>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</si>
  <si>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</si>
  <si>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</si>
  <si>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</si>
  <si>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</si>
  <si>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</si>
  <si>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</si>
  <si>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</si>
  <si>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</si>
  <si>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</si>
  <si>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</si>
  <si>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</si>
  <si>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</si>
  <si>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</si>
  <si>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</si>
  <si>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</si>
  <si>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</si>
  <si>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</si>
  <si>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</si>
  <si>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</si>
  <si>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</si>
  <si>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</si>
  <si>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</si>
  <si>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</si>
  <si>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</si>
  <si>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</si>
  <si>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</si>
  <si>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</si>
  <si>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</si>
  <si>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</si>
  <si>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</si>
  <si>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</si>
  <si>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</si>
  <si>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</si>
  <si>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</si>
  <si>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</si>
  <si>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</si>
  <si>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</si>
  <si>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</si>
  <si>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</si>
  <si>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</si>
  <si>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</si>
  <si>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</si>
  <si>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</si>
  <si>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</si>
  <si>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</si>
  <si>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</si>
  <si>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</si>
  <si>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</si>
  <si>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</si>
  <si>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</si>
  <si>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</si>
  <si>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</si>
  <si>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</si>
  <si>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</si>
  <si>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</si>
  <si>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BANCOM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</si>
  <si>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</si>
  <si>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</si>
  <si>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</si>
  <si>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</si>
  <si>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</si>
  <si>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</si>
  <si>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</si>
  <si>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</si>
  <si>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</si>
  <si>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</si>
  <si>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</si>
  <si>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</si>
  <si>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</si>
  <si>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</si>
  <si>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</si>
  <si>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</si>
  <si>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</si>
  <si>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</si>
  <si>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</si>
  <si>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</si>
  <si>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</si>
  <si>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</si>
  <si>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</si>
  <si>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</si>
  <si>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</si>
  <si>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</si>
  <si>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</si>
  <si>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</si>
  <si>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</si>
  <si>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</si>
  <si>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</si>
  <si>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</si>
  <si>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</si>
  <si>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</si>
  <si>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</si>
  <si>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</si>
  <si>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</si>
  <si>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</si>
  <si>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</si>
  <si>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</si>
  <si>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</si>
  <si>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</si>
  <si>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</si>
  <si>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</si>
  <si>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</si>
  <si>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</si>
  <si>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</si>
  <si>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</si>
  <si>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</si>
  <si>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</si>
  <si>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</si>
  <si>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</si>
  <si>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</si>
  <si>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</si>
  <si>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</si>
  <si>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</si>
  <si>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</si>
  <si>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</si>
  <si>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</si>
  <si>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</si>
  <si>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</si>
  <si>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</si>
  <si>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</si>
  <si>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</si>
  <si>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</si>
  <si>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</si>
  <si>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</si>
  <si>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</si>
  <si>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</si>
  <si>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</si>
  <si>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</si>
  <si>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</si>
  <si>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</si>
  <si>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</si>
  <si>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</si>
  <si>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</si>
  <si>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</si>
  <si>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</si>
  <si>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</si>
  <si>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</si>
  <si>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</si>
  <si>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</si>
  <si>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</si>
  <si>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</si>
  <si>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</si>
  <si>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</si>
  <si>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</si>
  <si>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</si>
  <si>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</si>
  <si>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</si>
  <si>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</si>
  <si>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</si>
  <si>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</si>
  <si>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</si>
  <si>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</si>
  <si>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</si>
  <si>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</si>
  <si>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</si>
  <si>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</si>
  <si>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</si>
  <si>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</si>
  <si>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</si>
  <si>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</si>
  <si>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</si>
  <si>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</si>
  <si>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</si>
  <si>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</si>
  <si>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</si>
  <si>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</si>
  <si>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</si>
  <si>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</si>
  <si>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</si>
  <si>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</si>
  <si>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</si>
  <si>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</si>
  <si>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</si>
  <si>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</si>
  <si>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</si>
  <si>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</si>
  <si>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</si>
  <si>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</si>
  <si>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</si>
  <si>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</si>
  <si>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</si>
  <si>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</si>
  <si>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</si>
  <si>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</si>
  <si>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</si>
  <si>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</si>
  <si>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</si>
  <si>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</si>
  <si>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setiembre 2024, con el siguiente cronograma de adecuación: i) 3.825% hasta marzo 2023; ii) 4.05% desde abril 2023 hasta febrero 2024; iii) 4.275% desde marzo 2024 hasta agosto 2024 (Resolución SBS N° 2192-2023).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</si>
  <si>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</si>
  <si>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febrero 2024; iii) 9.5% desde marzo hasta agosto 2024; y iv) 10% desde setiembre 2024 (Resolución SBS N° 2192-2023).</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</si>
  <si>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</si>
  <si>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</si>
  <si>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</si>
  <si>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</si>
  <si>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</si>
  <si>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</si>
  <si>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</si>
  <si>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</si>
  <si>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</si>
  <si>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</si>
  <si>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</si>
  <si>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31/07/2023)</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</si>
  <si>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</si>
  <si>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</si>
  <si>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</si>
  <si>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</si>
  <si>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</si>
  <si>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</si>
  <si>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</si>
  <si>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</si>
  <si>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</si>
  <si>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</si>
  <si>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</si>
  <si>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</si>
  <si>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</si>
  <si>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</si>
  <si>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</si>
  <si>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</si>
  <si>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</si>
  <si>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</si>
  <si>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</si>
  <si>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</si>
  <si>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</si>
  <si>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</si>
  <si>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</si>
  <si>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</si>
  <si>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</si>
  <si>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</si>
  <si>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</si>
  <si>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</si>
  <si>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</si>
  <si>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</si>
  <si>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</si>
  <si>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</si>
  <si>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</si>
  <si>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</si>
  <si>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</si>
  <si>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</si>
  <si>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</si>
  <si>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</si>
  <si>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</si>
  <si>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</si>
  <si>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</si>
  <si>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</si>
  <si>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</si>
  <si>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</si>
  <si>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</si>
  <si>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</si>
  <si>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</si>
  <si>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</si>
  <si>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</si>
  <si>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</si>
  <si>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</si>
  <si>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</si>
  <si>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</si>
  <si>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</si>
  <si>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</si>
  <si>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</si>
  <si>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</si>
  <si>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</si>
  <si>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</si>
  <si>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</si>
  <si>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</si>
  <si>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</si>
  <si>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</si>
  <si>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</si>
  <si>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</si>
  <si>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</si>
  <si>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</si>
  <si>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</si>
  <si>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</si>
  <si>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</si>
  <si>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</si>
  <si>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</si>
  <si>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</si>
  <si>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</si>
  <si>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</si>
  <si>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</si>
  <si>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</si>
  <si>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</si>
  <si>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</si>
  <si>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</si>
  <si>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</si>
  <si>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</si>
  <si>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</si>
  <si>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</si>
  <si>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</si>
  <si>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</si>
  <si>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</si>
  <si>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</si>
  <si>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</si>
  <si>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</si>
  <si>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</si>
  <si>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</si>
  <si>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</si>
  <si>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</si>
  <si>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</si>
  <si>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</si>
  <si>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</si>
  <si>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</si>
  <si>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</si>
  <si>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</si>
  <si>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</si>
  <si>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</si>
  <si>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</si>
  <si>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</si>
  <si>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</si>
  <si>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</si>
  <si>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</si>
  <si>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</si>
  <si>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</si>
  <si>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</si>
  <si>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</si>
  <si>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</si>
  <si>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</si>
  <si>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</si>
  <si>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</si>
  <si>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</si>
  <si>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</si>
  <si>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</si>
  <si>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</si>
  <si>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</si>
  <si>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</si>
  <si>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</si>
  <si>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</si>
  <si>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</si>
  <si>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</si>
  <si>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</si>
  <si>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</si>
  <si>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</si>
  <si>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</si>
  <si>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</si>
  <si>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</si>
  <si>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</si>
  <si>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</si>
  <si>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</si>
  <si>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</si>
  <si>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</si>
  <si>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</si>
  <si>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</si>
  <si>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</si>
  <si>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</si>
  <si>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</si>
  <si>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</si>
  <si>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</si>
  <si>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</si>
  <si>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</si>
  <si>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</si>
  <si>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</si>
  <si>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</si>
  <si>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</si>
  <si>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</si>
  <si>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</si>
  <si>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</si>
  <si>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</si>
  <si>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</si>
  <si>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</si>
  <si>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</si>
  <si>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</si>
  <si>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</si>
  <si>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</si>
  <si>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</si>
  <si>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</si>
  <si>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</si>
  <si>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</si>
  <si>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</si>
  <si>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</si>
  <si>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</si>
  <si>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</si>
  <si>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</si>
  <si>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</si>
  <si>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</si>
  <si>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</si>
  <si>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</si>
  <si>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</si>
  <si>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</si>
  <si>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</si>
  <si>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</si>
  <si>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</si>
  <si>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</si>
  <si>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</si>
  <si>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</si>
  <si>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</si>
  <si>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</si>
  <si>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</si>
  <si>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</si>
  <si>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</si>
  <si>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</si>
  <si>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</si>
  <si>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</si>
  <si>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</si>
  <si>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</si>
  <si>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</si>
  <si>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</si>
  <si>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</si>
  <si>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</si>
  <si>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</si>
  <si>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</si>
  <si>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</si>
  <si>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</si>
  <si>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</si>
  <si>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</si>
  <si>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</si>
  <si>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</si>
  <si>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</si>
  <si>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</si>
  <si>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</si>
  <si>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</si>
  <si>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</si>
  <si>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</si>
  <si>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</si>
  <si>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</si>
  <si>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</si>
  <si>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</si>
  <si>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</si>
  <si>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</si>
  <si>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</si>
  <si>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</si>
  <si>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</si>
  <si>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</si>
  <si>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</si>
  <si>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</si>
  <si>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</si>
  <si>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</si>
  <si>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</si>
  <si>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</si>
  <si>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</si>
  <si>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</si>
  <si>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</si>
  <si>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</si>
  <si>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</si>
  <si>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</si>
  <si>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</si>
  <si>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</si>
  <si>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</si>
  <si>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</si>
  <si>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</si>
  <si>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</si>
  <si>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</si>
  <si>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</si>
  <si>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de Comercio</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</si>
  <si>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</si>
  <si>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</si>
  <si>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</si>
  <si>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</si>
  <si>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</si>
  <si>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</si>
  <si>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</si>
  <si>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</si>
  <si>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</si>
  <si>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</si>
  <si>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</si>
  <si>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</si>
  <si>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</si>
  <si>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</si>
  <si>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</si>
  <si>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</si>
  <si>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</si>
  <si>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</si>
  <si>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</si>
  <si>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</si>
  <si>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</si>
  <si>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</si>
  <si>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</si>
  <si>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</si>
  <si>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</si>
  <si>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</si>
  <si>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</si>
  <si>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</si>
  <si>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</si>
  <si>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</si>
  <si>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</si>
  <si>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</si>
  <si>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</si>
  <si>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</si>
  <si>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</si>
  <si>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</si>
  <si>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</si>
  <si>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</si>
  <si>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</si>
  <si>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</si>
  <si>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</si>
  <si>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</si>
  <si>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</si>
  <si>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</si>
  <si>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</si>
  <si>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</si>
  <si>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</si>
  <si>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</si>
  <si>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</si>
  <si>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Setiembre de 2023</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</si>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</sst>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_(* #,##0_____________);_(* \(#,##0\)_____________ ;_(* &quot;-&quot;???????_);_(@_)"/>
    <numFmt numFmtId="215" formatCode="_(* #,##0.00_____________);_(* \(#,##0.00\)_____________ ;_(* &quot;-&quot;???????_);_(@_)"/>
    <numFmt numFmtId="216" formatCode="0.00_);\(0.00\)"/>
    <numFmt numFmtId="217" formatCode="_(* #,##0_____________);_(* \(#,##0\)_____________ ;_(* &quot;-&quot;???????,_);_(@_)"/>
    <numFmt numFmtId="218" formatCode="0.00000"/>
    <numFmt numFmtId="219" formatCode="_(* #,##0.00000_____________);_(* \(#,##0.00000\)_____________ ;_(* &quot;-&quot;???????_);_(@_)"/>
    <numFmt numFmtId="220" formatCode="_(* #\ ###\ ##0_________________________);_(* \(#\ ###\ ##0\)\ ;* &quot;-&quot;??????????????;_(@_)"/>
    <numFmt numFmtId="221" formatCode="* #\ ###\ ###__________________;\ * #\ ###\ ###\________________________ ;* &quot;-&quot;???????????;_(@_)"/>
    <numFmt numFmtId="222" formatCode="* #\ ###\ ###;\ * #\ ###\ ###\ ;* &quot;-&quot;?;_(@_)"/>
    <numFmt numFmtId="223" formatCode="_(* #\ ###\ ###_);_(* \(#\ ###\ ###\);_(* &quot;-&quot;??_);_(@_)"/>
    <numFmt numFmtId="224" formatCode="_(* #\ ##0.00_);_(* \(#\ ##0.00\);_(* &quot;-&quot;??_);_(@_)"/>
    <numFmt numFmtId="225" formatCode="_ * #,##0_ ;_ * \-#,##0_ ;_ * &quot;-&quot;??_ ;_ @_ "/>
    <numFmt numFmtId="226" formatCode="_(* #\ ###\ ##0___________);_(* \(#\ ###\ ##0\)\ ;* &quot;-&quot;??????;_(@_)"/>
    <numFmt numFmtId="227" formatCode="_(* #,##0_);_(* \(#,##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2">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b/>
      <sz val="8"/>
      <color theme="5"/>
      <name val="Arial Narrow"/>
      <family val="2"/>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1">
    <xf numFmtId="0" fontId="0" fillId="0" borderId="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3" fillId="0" borderId="0"/>
    <xf numFmtId="0" fontId="3" fillId="0" borderId="0"/>
    <xf numFmtId="0" fontId="119" fillId="0" borderId="0" applyNumberFormat="0" applyFill="0" applyBorder="0" applyAlignment="0" applyProtection="0">
      <alignment vertical="top"/>
      <protection locked="0"/>
    </xf>
    <xf numFmtId="180" fontId="3" fillId="0" borderId="0" applyFont="0" applyFill="0" applyBorder="0" applyAlignment="0" applyProtection="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2"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36">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2" fillId="0" borderId="1" xfId="1" applyFont="1" applyBorder="1" applyAlignment="1">
      <alignment textRotation="90" wrapText="1"/>
    </xf>
    <xf numFmtId="0" fontId="11" fillId="0" borderId="1" xfId="1" applyFont="1" applyBorder="1" applyAlignment="1">
      <alignment textRotation="90"/>
    </xf>
    <xf numFmtId="0" fontId="12" fillId="0" borderId="0" xfId="1" applyFont="1"/>
    <xf numFmtId="0" fontId="13" fillId="0" borderId="2" xfId="1" applyFont="1" applyBorder="1" applyAlignment="1">
      <alignment horizontal="center" vertical="center"/>
    </xf>
    <xf numFmtId="0" fontId="14" fillId="0" borderId="2" xfId="1" applyFont="1" applyBorder="1" applyAlignment="1">
      <alignment textRotation="90"/>
    </xf>
    <xf numFmtId="0" fontId="14" fillId="0" borderId="2" xfId="1" applyFont="1" applyBorder="1" applyAlignment="1">
      <alignment horizontal="left" textRotation="87" wrapText="1"/>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4" fillId="0" borderId="0" xfId="1" quotePrefix="1" applyFont="1" applyAlignment="1">
      <alignment horizontal="left" vertical="center" wrapText="1"/>
    </xf>
    <xf numFmtId="0" fontId="14" fillId="0" borderId="0" xfId="1" applyFont="1" applyAlignment="1">
      <alignment horizontal="left" vertical="center"/>
    </xf>
    <xf numFmtId="49" fontId="14" fillId="0" borderId="0" xfId="2" applyNumberFormat="1" applyFont="1" applyFill="1" applyBorder="1" applyAlignment="1" applyProtection="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6" fillId="0" borderId="0" xfId="1" applyFont="1" applyAlignment="1" applyProtection="1">
      <alignment vertical="center"/>
      <protection locked="0"/>
    </xf>
    <xf numFmtId="0" fontId="15" fillId="0" borderId="0" xfId="1" applyFont="1" applyAlignment="1">
      <alignment horizontal="center" vertical="center"/>
    </xf>
    <xf numFmtId="0" fontId="19" fillId="0" borderId="0" xfId="1" applyFont="1"/>
    <xf numFmtId="0" fontId="20" fillId="0" borderId="0" xfId="1" applyFont="1"/>
    <xf numFmtId="0" fontId="15" fillId="0" borderId="0" xfId="1" applyFont="1" applyAlignment="1">
      <alignment horizontal="center"/>
    </xf>
    <xf numFmtId="0" fontId="4" fillId="0" borderId="0" xfId="1" applyFont="1" applyAlignment="1">
      <alignment horizontal="centerContinuous" vertical="center"/>
    </xf>
    <xf numFmtId="0" fontId="21"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center" vertical="center" wrapText="1"/>
    </xf>
    <xf numFmtId="0" fontId="8" fillId="0" borderId="0" xfId="1" applyFont="1"/>
    <xf numFmtId="0" fontId="22" fillId="0" borderId="0" xfId="1" applyFont="1" applyAlignment="1">
      <alignment horizontal="center"/>
    </xf>
    <xf numFmtId="0" fontId="12" fillId="0" borderId="1" xfId="1" applyFont="1" applyBorder="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1" fillId="0" borderId="1" xfId="1" applyFont="1" applyBorder="1" applyAlignment="1">
      <alignment horizontal="centerContinuous"/>
    </xf>
    <xf numFmtId="0" fontId="12" fillId="0" borderId="2" xfId="1" applyFont="1" applyBorder="1" applyAlignment="1">
      <alignment horizontal="center" vertical="center" wrapText="1"/>
    </xf>
    <xf numFmtId="0" fontId="11" fillId="0" borderId="0" xfId="1" applyFont="1"/>
    <xf numFmtId="0" fontId="23" fillId="0" borderId="0" xfId="1" applyFont="1" applyAlignment="1">
      <alignment horizontal="center" vertical="center"/>
    </xf>
    <xf numFmtId="0" fontId="12" fillId="0" borderId="4" xfId="1" applyFont="1" applyBorder="1" applyAlignment="1">
      <alignment horizontal="center" textRotation="90"/>
    </xf>
    <xf numFmtId="0" fontId="11" fillId="0" borderId="4" xfId="1" applyFont="1" applyBorder="1" applyAlignment="1">
      <alignment horizontal="center" textRotation="90"/>
    </xf>
    <xf numFmtId="0" fontId="11" fillId="0" borderId="0" xfId="1" applyFont="1" applyAlignment="1">
      <alignment horizontal="center" textRotation="90" wrapText="1"/>
    </xf>
    <xf numFmtId="0" fontId="12" fillId="0" borderId="0" xfId="1" applyFont="1" applyAlignment="1">
      <alignment horizontal="right" textRotation="90"/>
    </xf>
    <xf numFmtId="0" fontId="12" fillId="0" borderId="0" xfId="1" applyFont="1" applyAlignment="1">
      <alignment horizontal="center" textRotation="90"/>
    </xf>
    <xf numFmtId="0" fontId="11" fillId="0" borderId="0" xfId="1" applyFont="1" applyAlignment="1">
      <alignment horizontal="center" textRotation="90"/>
    </xf>
    <xf numFmtId="0" fontId="24" fillId="0" borderId="2" xfId="1" applyFont="1" applyBorder="1" applyAlignment="1">
      <alignment horizontal="center" vertical="center"/>
    </xf>
    <xf numFmtId="0" fontId="25" fillId="0" borderId="2" xfId="1" applyFont="1" applyBorder="1" applyAlignment="1">
      <alignment horizontal="center" textRotation="90"/>
    </xf>
    <xf numFmtId="0" fontId="26" fillId="0" borderId="2" xfId="1" quotePrefix="1" applyFont="1" applyBorder="1" applyAlignment="1">
      <alignment horizontal="center" textRotation="90"/>
    </xf>
    <xf numFmtId="0" fontId="26" fillId="0" borderId="2" xfId="1" applyFont="1" applyBorder="1" applyAlignment="1">
      <alignment horizontal="center" textRotation="90"/>
    </xf>
    <xf numFmtId="0" fontId="3" fillId="0" borderId="0" xfId="1" applyAlignment="1">
      <alignment vertical="center"/>
    </xf>
    <xf numFmtId="0" fontId="10" fillId="0" borderId="0" xfId="1" applyFont="1" applyAlignment="1">
      <alignment vertical="center"/>
    </xf>
    <xf numFmtId="167" fontId="14" fillId="0" borderId="0" xfId="1" applyNumberFormat="1" applyFont="1" applyAlignment="1">
      <alignment horizontal="center" vertical="center"/>
    </xf>
    <xf numFmtId="167" fontId="14" fillId="0" borderId="0" xfId="1" applyNumberFormat="1" applyFont="1" applyAlignment="1">
      <alignment horizontal="right" vertical="center"/>
    </xf>
    <xf numFmtId="167" fontId="15" fillId="0" borderId="0" xfId="1" applyNumberFormat="1" applyFont="1" applyAlignment="1">
      <alignment horizontal="right" vertical="center"/>
    </xf>
    <xf numFmtId="167" fontId="15" fillId="0" borderId="0" xfId="1" applyNumberFormat="1" applyFont="1" applyAlignment="1">
      <alignment vertical="center"/>
    </xf>
    <xf numFmtId="0" fontId="15" fillId="0" borderId="3" xfId="1" applyFont="1" applyBorder="1" applyAlignment="1">
      <alignment vertical="center"/>
    </xf>
    <xf numFmtId="167" fontId="15" fillId="0" borderId="3" xfId="1" applyNumberFormat="1" applyFont="1" applyBorder="1" applyAlignment="1">
      <alignment horizontal="right" vertical="center"/>
    </xf>
    <xf numFmtId="0" fontId="15" fillId="0" borderId="0" xfId="1" applyFont="1" applyAlignment="1">
      <alignment vertical="center"/>
    </xf>
    <xf numFmtId="167" fontId="19" fillId="0" borderId="0" xfId="1" applyNumberFormat="1" applyFont="1"/>
    <xf numFmtId="167" fontId="27" fillId="0" borderId="0" xfId="1" applyNumberFormat="1" applyFont="1"/>
    <xf numFmtId="0" fontId="27" fillId="0" borderId="0" xfId="1" applyFont="1"/>
    <xf numFmtId="167" fontId="20" fillId="0" borderId="0" xfId="1" applyNumberFormat="1" applyFont="1"/>
    <xf numFmtId="167" fontId="3" fillId="0" borderId="0" xfId="1" applyNumberFormat="1"/>
    <xf numFmtId="168" fontId="4" fillId="0" borderId="0" xfId="3" applyFont="1" applyAlignment="1">
      <alignment vertical="center"/>
    </xf>
    <xf numFmtId="168" fontId="23" fillId="0" borderId="0" xfId="3" applyFont="1" applyAlignment="1">
      <alignment vertical="center"/>
    </xf>
    <xf numFmtId="168" fontId="6" fillId="0" borderId="0" xfId="3" applyFont="1" applyAlignment="1">
      <alignment horizontal="center" wrapText="1"/>
    </xf>
    <xf numFmtId="168" fontId="28" fillId="0" borderId="0" xfId="3" applyFont="1" applyAlignment="1">
      <alignment vertical="center"/>
    </xf>
    <xf numFmtId="169" fontId="8" fillId="0" borderId="0" xfId="3" applyNumberFormat="1" applyFont="1" applyAlignment="1">
      <alignment horizontal="center" vertical="center"/>
    </xf>
    <xf numFmtId="168" fontId="29" fillId="0" borderId="0" xfId="3" applyFont="1" applyAlignment="1">
      <alignment vertical="center"/>
    </xf>
    <xf numFmtId="169" fontId="8" fillId="0" borderId="0" xfId="3" applyNumberFormat="1" applyFont="1" applyAlignment="1">
      <alignment horizontal="center" vertical="center"/>
    </xf>
    <xf numFmtId="1" fontId="8" fillId="0" borderId="0" xfId="3" applyNumberFormat="1" applyFont="1" applyAlignment="1">
      <alignment horizontal="center" vertical="center"/>
    </xf>
    <xf numFmtId="1" fontId="30" fillId="0" borderId="0" xfId="3" applyNumberFormat="1" applyFont="1" applyAlignment="1">
      <alignment horizontal="center" vertical="center"/>
    </xf>
    <xf numFmtId="168" fontId="31" fillId="0" borderId="0" xfId="3" applyFont="1" applyAlignment="1">
      <alignment horizontal="center" vertical="center"/>
    </xf>
    <xf numFmtId="168" fontId="32" fillId="0" borderId="0" xfId="3" applyFont="1"/>
    <xf numFmtId="168" fontId="3" fillId="0" borderId="0" xfId="3" applyAlignment="1">
      <alignment vertical="center"/>
    </xf>
    <xf numFmtId="168" fontId="15" fillId="0" borderId="0" xfId="3" applyFont="1" applyAlignment="1">
      <alignment horizontal="left" vertical="center"/>
    </xf>
    <xf numFmtId="168" fontId="5" fillId="0" borderId="1" xfId="3" applyFont="1" applyBorder="1" applyAlignment="1">
      <alignment horizontal="center" vertical="center" wrapText="1"/>
    </xf>
    <xf numFmtId="2" fontId="12" fillId="0" borderId="1"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68" fontId="34" fillId="0" borderId="0" xfId="3" applyFont="1" applyAlignment="1">
      <alignment vertical="center"/>
    </xf>
    <xf numFmtId="168" fontId="5" fillId="0" borderId="2" xfId="3" applyFont="1" applyBorder="1" applyAlignment="1">
      <alignment horizontal="center" vertical="center" wrapText="1"/>
    </xf>
    <xf numFmtId="2" fontId="12" fillId="0" borderId="2" xfId="3" applyNumberFormat="1" applyFont="1" applyBorder="1" applyAlignment="1">
      <alignment horizontal="center" vertical="center" wrapText="1"/>
    </xf>
    <xf numFmtId="168" fontId="3" fillId="0" borderId="2" xfId="3" applyBorder="1" applyAlignment="1">
      <alignment horizontal="center"/>
    </xf>
    <xf numFmtId="168" fontId="35" fillId="2" borderId="0" xfId="3" applyFont="1" applyFill="1" applyAlignment="1">
      <alignment horizontal="center" vertical="center" wrapText="1"/>
    </xf>
    <xf numFmtId="0" fontId="37" fillId="2" borderId="0" xfId="4" applyFont="1" applyFill="1" applyAlignment="1">
      <alignment horizontal="left" vertical="top" wrapText="1"/>
    </xf>
    <xf numFmtId="2" fontId="38" fillId="2" borderId="0" xfId="3" applyNumberFormat="1" applyFont="1" applyFill="1" applyAlignment="1">
      <alignment horizontal="center" vertical="center" wrapText="1"/>
    </xf>
    <xf numFmtId="168" fontId="34" fillId="2" borderId="0" xfId="3" applyFont="1" applyFill="1" applyAlignment="1">
      <alignment vertical="center"/>
    </xf>
    <xf numFmtId="168" fontId="14" fillId="0" borderId="0" xfId="3" applyFont="1" applyAlignment="1">
      <alignment horizontal="left" vertical="center" wrapText="1"/>
    </xf>
    <xf numFmtId="170" fontId="14" fillId="0" borderId="0" xfId="5" applyNumberFormat="1" applyFont="1" applyFill="1" applyBorder="1" applyAlignment="1">
      <alignment horizontal="center" vertical="center"/>
    </xf>
    <xf numFmtId="170" fontId="15" fillId="0" borderId="0" xfId="5" applyNumberFormat="1" applyFont="1" applyFill="1" applyBorder="1" applyAlignment="1">
      <alignment horizontal="center" vertical="center"/>
    </xf>
    <xf numFmtId="1" fontId="14" fillId="0" borderId="0" xfId="3" applyNumberFormat="1" applyFont="1" applyAlignment="1">
      <alignment vertical="center"/>
    </xf>
    <xf numFmtId="168" fontId="14" fillId="0" borderId="0" xfId="3" applyFont="1" applyAlignment="1">
      <alignment vertical="center"/>
    </xf>
    <xf numFmtId="0" fontId="14" fillId="0" borderId="0" xfId="4" applyFont="1" applyAlignment="1">
      <alignment horizontal="left" vertical="center"/>
    </xf>
    <xf numFmtId="168" fontId="15" fillId="0" borderId="3" xfId="3" applyFont="1" applyBorder="1" applyAlignment="1">
      <alignment horizontal="left" wrapText="1"/>
    </xf>
    <xf numFmtId="170" fontId="15" fillId="0" borderId="3" xfId="5" applyNumberFormat="1" applyFont="1" applyFill="1" applyBorder="1" applyAlignment="1">
      <alignment horizontal="center" vertical="center"/>
    </xf>
    <xf numFmtId="168" fontId="15" fillId="0" borderId="0" xfId="3" applyFont="1" applyAlignment="1">
      <alignment vertical="center"/>
    </xf>
    <xf numFmtId="168" fontId="15" fillId="0" borderId="0" xfId="3" applyFont="1" applyAlignment="1">
      <alignment horizontal="left" wrapText="1"/>
    </xf>
    <xf numFmtId="171" fontId="19" fillId="0" borderId="0" xfId="6" applyNumberFormat="1" applyFont="1" applyAlignment="1">
      <alignment horizontal="left" vertical="center"/>
    </xf>
    <xf numFmtId="168" fontId="40" fillId="0" borderId="0" xfId="3" applyFont="1" applyAlignment="1">
      <alignment vertical="center"/>
    </xf>
    <xf numFmtId="168" fontId="27" fillId="0" borderId="0" xfId="3" applyFont="1" applyAlignment="1">
      <alignment vertical="center"/>
    </xf>
    <xf numFmtId="0" fontId="16" fillId="0" borderId="0" xfId="4" applyFont="1" applyAlignment="1">
      <alignment vertical="center"/>
    </xf>
    <xf numFmtId="3" fontId="3" fillId="0" borderId="0" xfId="3" applyNumberFormat="1"/>
    <xf numFmtId="168" fontId="3" fillId="0" borderId="0" xfId="3"/>
    <xf numFmtId="0" fontId="4" fillId="0" borderId="0" xfId="1" applyFont="1" applyAlignment="1" applyProtection="1">
      <alignment vertical="center"/>
      <protection locked="0"/>
    </xf>
    <xf numFmtId="0" fontId="41" fillId="0" borderId="0" xfId="1" applyFont="1" applyAlignment="1" applyProtection="1">
      <alignment vertical="center"/>
      <protection locked="0"/>
    </xf>
    <xf numFmtId="0" fontId="6" fillId="0" borderId="0" xfId="1" applyFont="1" applyAlignment="1" applyProtection="1">
      <alignment horizontal="centerContinuous" vertical="center"/>
      <protection locked="0"/>
    </xf>
    <xf numFmtId="0" fontId="6" fillId="0" borderId="0" xfId="1" applyFont="1" applyAlignment="1" applyProtection="1">
      <alignment vertical="center"/>
      <protection locked="0"/>
    </xf>
    <xf numFmtId="169" fontId="42" fillId="0" borderId="0" xfId="1" applyNumberFormat="1" applyFont="1" applyAlignment="1" applyProtection="1">
      <alignment horizontal="centerContinuous" vertical="center"/>
      <protection locked="0"/>
    </xf>
    <xf numFmtId="0" fontId="42" fillId="0" borderId="0" xfId="1" applyFont="1" applyAlignment="1" applyProtection="1">
      <alignment vertical="center"/>
      <protection locked="0"/>
    </xf>
    <xf numFmtId="0" fontId="41" fillId="0" borderId="0" xfId="1" applyFont="1" applyAlignment="1" applyProtection="1">
      <alignment horizontal="centerContinuous" vertical="center"/>
      <protection locked="0"/>
    </xf>
    <xf numFmtId="0" fontId="43" fillId="0" borderId="0" xfId="1" applyFont="1" applyAlignment="1" applyProtection="1">
      <alignment horizontal="centerContinuous" vertical="center"/>
      <protection locked="0"/>
    </xf>
    <xf numFmtId="0" fontId="44" fillId="0" borderId="0" xfId="1" applyFont="1" applyAlignment="1" applyProtection="1">
      <alignment vertical="center"/>
      <protection locked="0"/>
    </xf>
    <xf numFmtId="0" fontId="12" fillId="0" borderId="0" xfId="1" applyFont="1" applyAlignment="1" applyProtection="1">
      <alignment vertical="center"/>
      <protection locked="0"/>
    </xf>
    <xf numFmtId="0" fontId="3" fillId="0" borderId="0" xfId="1" applyAlignment="1" applyProtection="1">
      <alignment vertical="center"/>
      <protection locked="0"/>
    </xf>
    <xf numFmtId="0" fontId="11"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45" fillId="0" borderId="0" xfId="1" applyFont="1" applyAlignment="1" applyProtection="1">
      <alignment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45" fillId="0" borderId="0" xfId="1" applyFont="1" applyAlignment="1" applyProtection="1">
      <alignment horizontal="center" vertical="center"/>
      <protection locked="0"/>
    </xf>
    <xf numFmtId="0" fontId="46" fillId="0" borderId="0" xfId="1" applyFont="1" applyAlignment="1" applyProtection="1">
      <alignment horizontal="center" vertical="center"/>
      <protection locked="0"/>
    </xf>
    <xf numFmtId="0" fontId="45"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47" fillId="0" borderId="0" xfId="1" applyFont="1" applyAlignment="1" applyProtection="1">
      <alignment horizontal="center" vertical="center"/>
      <protection locked="0"/>
    </xf>
    <xf numFmtId="0" fontId="14" fillId="0" borderId="0" xfId="1" applyFont="1" applyAlignment="1" applyProtection="1">
      <alignment horizontal="left" vertical="center"/>
      <protection locked="0"/>
    </xf>
    <xf numFmtId="172" fontId="14" fillId="0" borderId="0" xfId="7" applyNumberFormat="1" applyFont="1" applyFill="1" applyBorder="1" applyAlignment="1" applyProtection="1">
      <alignment horizontal="right" vertical="center"/>
      <protection locked="0"/>
    </xf>
    <xf numFmtId="2" fontId="14" fillId="0" borderId="0" xfId="7" applyNumberFormat="1" applyFont="1" applyFill="1" applyBorder="1" applyAlignment="1" applyProtection="1">
      <alignment horizontal="center" vertical="center"/>
      <protection locked="0"/>
    </xf>
    <xf numFmtId="2" fontId="15" fillId="0" borderId="0" xfId="7" applyNumberFormat="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48" fillId="0" borderId="5" xfId="1" applyFont="1" applyBorder="1" applyAlignment="1" applyProtection="1">
      <alignment vertical="center"/>
      <protection locked="0"/>
    </xf>
    <xf numFmtId="2" fontId="49" fillId="0" borderId="5" xfId="1" applyNumberFormat="1" applyFont="1" applyBorder="1" applyAlignment="1" applyProtection="1">
      <alignment horizontal="left" vertical="center"/>
      <protection locked="0"/>
    </xf>
    <xf numFmtId="173" fontId="50" fillId="3" borderId="5" xfId="7" applyNumberFormat="1" applyFont="1" applyFill="1" applyBorder="1" applyAlignment="1" applyProtection="1">
      <alignment horizontal="right" vertical="center"/>
      <protection locked="0"/>
    </xf>
    <xf numFmtId="2" fontId="48" fillId="0" borderId="5" xfId="7" applyNumberFormat="1" applyFont="1" applyFill="1" applyBorder="1" applyAlignment="1" applyProtection="1">
      <alignment horizontal="center" vertical="center"/>
      <protection locked="0"/>
    </xf>
    <xf numFmtId="0" fontId="48" fillId="0" borderId="0" xfId="1" applyFont="1" applyAlignment="1" applyProtection="1">
      <alignment vertical="center"/>
      <protection locked="0"/>
    </xf>
    <xf numFmtId="0" fontId="14" fillId="0" borderId="0" xfId="1" applyFont="1" applyAlignment="1" applyProtection="1">
      <alignment horizontal="left" vertical="center" wrapText="1"/>
      <protection locked="0"/>
    </xf>
    <xf numFmtId="43" fontId="43" fillId="0" borderId="0" xfId="8" applyFont="1" applyFill="1" applyAlignment="1" applyProtection="1">
      <alignment horizontal="centerContinuous" vertical="center"/>
      <protection locked="0"/>
    </xf>
    <xf numFmtId="0" fontId="51" fillId="0" borderId="0" xfId="1" applyFont="1" applyAlignment="1" applyProtection="1">
      <alignment vertical="center"/>
      <protection locked="0"/>
    </xf>
    <xf numFmtId="0" fontId="51" fillId="0" borderId="0" xfId="1" applyFont="1" applyAlignment="1" applyProtection="1">
      <alignment horizontal="center" vertical="center"/>
      <protection locked="0"/>
    </xf>
    <xf numFmtId="0" fontId="51" fillId="0" borderId="0" xfId="1" applyFont="1" applyAlignment="1" applyProtection="1">
      <alignment horizontal="center" vertical="center" wrapText="1"/>
      <protection locked="0"/>
    </xf>
    <xf numFmtId="0" fontId="43" fillId="0" borderId="1" xfId="1" applyFont="1" applyBorder="1" applyAlignment="1" applyProtection="1">
      <alignment horizontal="center" vertical="center"/>
      <protection locked="0"/>
    </xf>
    <xf numFmtId="0" fontId="52" fillId="0" borderId="1" xfId="1" applyFont="1" applyBorder="1" applyAlignment="1" applyProtection="1">
      <alignment horizontal="center" vertical="center"/>
      <protection locked="0"/>
    </xf>
    <xf numFmtId="0" fontId="52" fillId="0" borderId="2" xfId="1" applyFont="1" applyBorder="1" applyAlignment="1" applyProtection="1">
      <alignment horizontal="center" vertical="center"/>
      <protection locked="0"/>
    </xf>
    <xf numFmtId="173" fontId="50" fillId="0" borderId="5" xfId="7" applyNumberFormat="1" applyFont="1" applyBorder="1" applyAlignment="1" applyProtection="1">
      <alignment horizontal="right" vertical="center"/>
      <protection locked="0"/>
    </xf>
    <xf numFmtId="2" fontId="48" fillId="0" borderId="5" xfId="7" applyNumberFormat="1" applyFont="1" applyBorder="1" applyAlignment="1" applyProtection="1">
      <alignment horizontal="center"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55" fillId="0" borderId="0" xfId="1" applyFont="1" applyAlignment="1" applyProtection="1">
      <alignment vertical="center"/>
      <protection locked="0"/>
    </xf>
    <xf numFmtId="0" fontId="14" fillId="0" borderId="0" xfId="1" applyFont="1" applyProtection="1">
      <protection locked="0"/>
    </xf>
    <xf numFmtId="174" fontId="16" fillId="0" borderId="0" xfId="9" applyNumberFormat="1" applyFont="1" applyAlignment="1" applyProtection="1">
      <alignment vertical="center"/>
    </xf>
    <xf numFmtId="0" fontId="11" fillId="0" borderId="0" xfId="1" applyFont="1" applyAlignment="1" applyProtection="1">
      <alignment vertical="center"/>
      <protection locked="0"/>
    </xf>
    <xf numFmtId="0" fontId="3" fillId="0" borderId="0" xfId="1" applyProtection="1">
      <protection locked="0"/>
    </xf>
    <xf numFmtId="0" fontId="8" fillId="0" borderId="0" xfId="1" applyFont="1" applyAlignment="1">
      <alignment vertical="center"/>
    </xf>
    <xf numFmtId="0" fontId="56" fillId="0" borderId="0" xfId="1" applyFont="1" applyAlignment="1">
      <alignment vertical="center"/>
    </xf>
    <xf numFmtId="0" fontId="6" fillId="0" borderId="0" xfId="1" applyFont="1" applyAlignment="1">
      <alignment horizontal="centerContinuous" vertical="center"/>
    </xf>
    <xf numFmtId="0" fontId="57" fillId="0" borderId="0" xfId="1" applyFont="1" applyAlignment="1">
      <alignment horizontal="centerContinuous" vertical="center"/>
    </xf>
    <xf numFmtId="169" fontId="8" fillId="0" borderId="0" xfId="1" applyNumberFormat="1" applyFont="1" applyAlignment="1">
      <alignment horizontal="centerContinuous" vertical="center"/>
    </xf>
    <xf numFmtId="0" fontId="41" fillId="0" borderId="0" xfId="1" applyFont="1" applyAlignment="1">
      <alignment horizontal="centerContinuous" vertical="center"/>
    </xf>
    <xf numFmtId="0" fontId="5" fillId="0" borderId="0" xfId="1" applyFont="1" applyAlignment="1">
      <alignment vertical="center"/>
    </xf>
    <xf numFmtId="0" fontId="44" fillId="0" borderId="0" xfId="1" applyFont="1" applyAlignment="1">
      <alignment vertical="center"/>
    </xf>
    <xf numFmtId="0" fontId="43" fillId="0" borderId="0" xfId="1" applyFont="1" applyAlignment="1">
      <alignment horizontal="centerContinuous" vertical="center"/>
    </xf>
    <xf numFmtId="0" fontId="12" fillId="0" borderId="0" xfId="1" applyFont="1" applyAlignment="1">
      <alignment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51" fillId="0" borderId="0" xfId="1" applyFont="1" applyAlignment="1">
      <alignment vertical="center"/>
    </xf>
    <xf numFmtId="0" fontId="12" fillId="0" borderId="2" xfId="1" applyFont="1" applyBorder="1" applyAlignment="1">
      <alignment horizontal="center" vertical="center"/>
    </xf>
    <xf numFmtId="0" fontId="46" fillId="0" borderId="0" xfId="1" applyFont="1" applyAlignment="1">
      <alignment horizontal="center" vertical="center"/>
    </xf>
    <xf numFmtId="0" fontId="51" fillId="0" borderId="0" xfId="1" applyFont="1" applyAlignment="1">
      <alignment horizontal="center" vertical="center"/>
    </xf>
    <xf numFmtId="0" fontId="51" fillId="0" borderId="0" xfId="1" applyFont="1" applyAlignment="1">
      <alignment horizontal="center" vertical="center" wrapText="1"/>
    </xf>
    <xf numFmtId="0" fontId="14" fillId="0" borderId="0" xfId="1" applyFont="1" applyAlignment="1">
      <alignment horizontal="center" vertical="center"/>
    </xf>
    <xf numFmtId="0" fontId="47" fillId="0" borderId="0" xfId="1" applyFont="1" applyAlignment="1">
      <alignment horizontal="center" vertical="center"/>
    </xf>
    <xf numFmtId="173" fontId="14" fillId="0" borderId="0" xfId="7" applyNumberFormat="1" applyFont="1" applyFill="1" applyBorder="1" applyAlignment="1">
      <alignment horizontal="right" vertical="center"/>
    </xf>
    <xf numFmtId="2" fontId="14" fillId="0" borderId="0" xfId="7" applyNumberFormat="1" applyFont="1" applyFill="1" applyBorder="1" applyAlignment="1">
      <alignment horizontal="center" vertical="center"/>
    </xf>
    <xf numFmtId="2" fontId="15" fillId="0" borderId="0" xfId="7" applyNumberFormat="1" applyFont="1" applyFill="1" applyBorder="1" applyAlignment="1">
      <alignment horizontal="center" vertical="center"/>
    </xf>
    <xf numFmtId="0" fontId="48" fillId="0" borderId="5" xfId="1" applyFont="1" applyBorder="1" applyAlignment="1">
      <alignment vertical="center"/>
    </xf>
    <xf numFmtId="0" fontId="14" fillId="0" borderId="5" xfId="1" applyFont="1" applyBorder="1" applyAlignment="1">
      <alignment horizontal="left" vertical="center"/>
    </xf>
    <xf numFmtId="173" fontId="14" fillId="0" borderId="5" xfId="7" applyNumberFormat="1" applyFont="1" applyFill="1" applyBorder="1" applyAlignment="1">
      <alignment horizontal="right" vertical="center"/>
    </xf>
    <xf numFmtId="2" fontId="14" fillId="0" borderId="5" xfId="7" applyNumberFormat="1" applyFont="1" applyFill="1" applyBorder="1" applyAlignment="1">
      <alignment horizontal="center" vertical="center"/>
    </xf>
    <xf numFmtId="0" fontId="48" fillId="0" borderId="0" xfId="1" applyFont="1" applyAlignment="1">
      <alignment vertical="center"/>
    </xf>
    <xf numFmtId="3" fontId="14" fillId="0" borderId="0" xfId="1" applyNumberFormat="1" applyFont="1" applyAlignment="1">
      <alignment vertical="center"/>
    </xf>
    <xf numFmtId="2" fontId="48" fillId="0" borderId="5" xfId="1" applyNumberFormat="1" applyFont="1" applyBorder="1" applyAlignment="1">
      <alignment horizontal="left" vertical="center"/>
    </xf>
    <xf numFmtId="173" fontId="50" fillId="0" borderId="5" xfId="7" applyNumberFormat="1" applyFont="1" applyFill="1" applyBorder="1" applyAlignment="1">
      <alignment horizontal="right" vertical="center"/>
    </xf>
    <xf numFmtId="2" fontId="48" fillId="0" borderId="5" xfId="7" applyNumberFormat="1" applyFont="1" applyFill="1" applyBorder="1" applyAlignment="1">
      <alignment horizontal="center" vertical="center"/>
    </xf>
    <xf numFmtId="2" fontId="14" fillId="0" borderId="0" xfId="1" applyNumberFormat="1" applyFont="1" applyAlignment="1">
      <alignment vertical="center"/>
    </xf>
    <xf numFmtId="4" fontId="48" fillId="0" borderId="5" xfId="7" applyNumberFormat="1" applyFont="1" applyFill="1" applyBorder="1" applyAlignment="1">
      <alignment horizontal="center" vertical="center"/>
    </xf>
    <xf numFmtId="0" fontId="54" fillId="0" borderId="0" xfId="1" applyFont="1" applyAlignment="1">
      <alignment horizontal="center" vertical="center"/>
    </xf>
    <xf numFmtId="0" fontId="54" fillId="0" borderId="0" xfId="1" applyFont="1" applyAlignment="1">
      <alignment vertical="center"/>
    </xf>
    <xf numFmtId="173" fontId="54" fillId="0" borderId="0" xfId="1" applyNumberFormat="1" applyFont="1" applyAlignment="1">
      <alignment vertical="center"/>
    </xf>
    <xf numFmtId="0" fontId="55" fillId="0" borderId="0" xfId="1" applyFont="1" applyAlignment="1">
      <alignment vertical="center"/>
    </xf>
    <xf numFmtId="0" fontId="16" fillId="0" borderId="0" xfId="1" applyFont="1" applyAlignment="1">
      <alignment vertical="center"/>
    </xf>
    <xf numFmtId="0" fontId="40" fillId="0" borderId="0" xfId="7" applyFont="1" applyFill="1" applyBorder="1" applyAlignment="1">
      <alignment horizontal="right"/>
    </xf>
    <xf numFmtId="0" fontId="56" fillId="0" borderId="0" xfId="1" applyFont="1" applyAlignment="1" applyProtection="1">
      <alignment vertical="center"/>
      <protection locked="0"/>
    </xf>
    <xf numFmtId="0" fontId="6" fillId="0" borderId="0" xfId="1" applyFont="1" applyAlignment="1" applyProtection="1">
      <alignment horizontal="centerContinuous"/>
      <protection locked="0"/>
    </xf>
    <xf numFmtId="0" fontId="58" fillId="0" borderId="0" xfId="1" applyFont="1" applyAlignment="1" applyProtection="1">
      <alignment horizontal="centerContinuous"/>
      <protection locked="0"/>
    </xf>
    <xf numFmtId="0" fontId="58" fillId="0" borderId="0" xfId="1" applyFont="1" applyProtection="1">
      <protection locked="0"/>
    </xf>
    <xf numFmtId="169" fontId="8" fillId="0" borderId="0" xfId="1" applyNumberFormat="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60" fillId="0" borderId="0" xfId="1" applyFont="1" applyAlignment="1" applyProtection="1">
      <alignment horizontal="centerContinuous" vertical="center"/>
      <protection locked="0"/>
    </xf>
    <xf numFmtId="0" fontId="60" fillId="0" borderId="0" xfId="1" applyFont="1" applyAlignment="1" applyProtection="1">
      <alignment vertical="center"/>
      <protection locked="0"/>
    </xf>
    <xf numFmtId="0" fontId="11" fillId="0" borderId="0" xfId="1" applyFont="1" applyAlignment="1" applyProtection="1">
      <alignment horizontal="centerContinuous" vertical="center"/>
      <protection locked="0"/>
    </xf>
    <xf numFmtId="0" fontId="61" fillId="0" borderId="0" xfId="9" applyFont="1" applyProtection="1"/>
    <xf numFmtId="0" fontId="11"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175" fontId="14" fillId="0" borderId="0" xfId="1" applyNumberFormat="1" applyFont="1" applyAlignment="1" applyProtection="1">
      <alignment horizontal="center" vertical="center"/>
      <protection locked="0"/>
    </xf>
    <xf numFmtId="2" fontId="14" fillId="0" borderId="0" xfId="1" applyNumberFormat="1" applyFont="1" applyAlignment="1" applyProtection="1">
      <alignment horizontal="center" vertical="center"/>
      <protection locked="0"/>
    </xf>
    <xf numFmtId="4" fontId="15" fillId="0" borderId="0" xfId="1" applyNumberFormat="1" applyFont="1" applyAlignment="1" applyProtection="1">
      <alignment horizontal="center" vertical="center"/>
      <protection locked="0"/>
    </xf>
    <xf numFmtId="4" fontId="3" fillId="0" borderId="0" xfId="1" applyNumberFormat="1" applyAlignment="1" applyProtection="1">
      <alignment vertical="center"/>
      <protection locked="0"/>
    </xf>
    <xf numFmtId="49" fontId="14" fillId="0" borderId="0" xfId="1" applyNumberFormat="1" applyFont="1" applyAlignment="1" applyProtection="1">
      <alignment horizontal="left" vertical="center"/>
      <protection locked="0"/>
    </xf>
    <xf numFmtId="0" fontId="48" fillId="0" borderId="0" xfId="1" applyFont="1" applyAlignment="1" applyProtection="1">
      <alignment horizontal="center" vertical="center"/>
      <protection locked="0"/>
    </xf>
    <xf numFmtId="175" fontId="47" fillId="0" borderId="5" xfId="1" applyNumberFormat="1" applyFont="1" applyBorder="1" applyAlignment="1" applyProtection="1">
      <alignment horizontal="center" vertical="center"/>
      <protection locked="0"/>
    </xf>
    <xf numFmtId="4" fontId="48" fillId="0" borderId="5" xfId="1" applyNumberFormat="1" applyFont="1" applyBorder="1" applyAlignment="1" applyProtection="1">
      <alignment horizontal="center" vertical="center"/>
      <protection locked="0"/>
    </xf>
    <xf numFmtId="176" fontId="14" fillId="0" borderId="0" xfId="1" applyNumberFormat="1" applyFont="1" applyAlignment="1" applyProtection="1">
      <alignment vertical="center"/>
      <protection locked="0"/>
    </xf>
    <xf numFmtId="173" fontId="12" fillId="0" borderId="0" xfId="1" applyNumberFormat="1" applyFont="1" applyAlignment="1" applyProtection="1">
      <alignment vertical="center"/>
      <protection locked="0"/>
    </xf>
    <xf numFmtId="0" fontId="11" fillId="0" borderId="2" xfId="1" applyFont="1" applyBorder="1" applyAlignment="1" applyProtection="1">
      <alignment horizontal="center" vertical="center"/>
      <protection locked="0"/>
    </xf>
    <xf numFmtId="0" fontId="62" fillId="0" borderId="0" xfId="1" applyFont="1" applyAlignment="1" applyProtection="1">
      <alignment horizontal="center" vertical="center"/>
      <protection locked="0"/>
    </xf>
    <xf numFmtId="4" fontId="14" fillId="0" borderId="0" xfId="1" applyNumberFormat="1" applyFont="1" applyAlignment="1" applyProtection="1">
      <alignment vertical="center"/>
      <protection locked="0"/>
    </xf>
    <xf numFmtId="4" fontId="12" fillId="0" borderId="0" xfId="1" applyNumberFormat="1" applyFont="1" applyAlignment="1" applyProtection="1">
      <alignment vertical="center"/>
      <protection locked="0"/>
    </xf>
    <xf numFmtId="0" fontId="14" fillId="0" borderId="5" xfId="1" applyFont="1" applyBorder="1" applyProtection="1">
      <protection locked="0"/>
    </xf>
    <xf numFmtId="0" fontId="3" fillId="0" borderId="0" xfId="1" applyAlignment="1" applyProtection="1">
      <alignment horizontal="center"/>
      <protection locked="0"/>
    </xf>
    <xf numFmtId="0" fontId="16" fillId="0" borderId="0" xfId="1" applyFont="1" applyProtection="1">
      <protection locked="0"/>
    </xf>
    <xf numFmtId="173" fontId="14" fillId="0" borderId="0" xfId="1" applyNumberFormat="1" applyFont="1" applyProtection="1">
      <protection locked="0"/>
    </xf>
    <xf numFmtId="175" fontId="14" fillId="0" borderId="0" xfId="1" applyNumberFormat="1" applyFont="1" applyProtection="1">
      <protection locked="0"/>
    </xf>
    <xf numFmtId="0" fontId="14" fillId="0" borderId="0" xfId="1" applyFont="1" applyAlignment="1" applyProtection="1">
      <alignment vertical="center" wrapText="1"/>
      <protection locked="0"/>
    </xf>
    <xf numFmtId="0" fontId="26" fillId="0" borderId="0" xfId="1" applyFont="1" applyProtection="1">
      <protection locked="0"/>
    </xf>
    <xf numFmtId="0" fontId="6" fillId="0" borderId="0" xfId="1" applyFont="1" applyAlignment="1" applyProtection="1">
      <alignment horizontal="center" vertical="center"/>
      <protection locked="0"/>
    </xf>
    <xf numFmtId="0" fontId="64" fillId="0" borderId="0" xfId="1" applyFont="1" applyAlignment="1" applyProtection="1">
      <alignment vertical="center"/>
      <protection locked="0"/>
    </xf>
    <xf numFmtId="169" fontId="8" fillId="0" borderId="0" xfId="1" applyNumberFormat="1" applyFont="1" applyAlignment="1" applyProtection="1">
      <alignment horizontal="center" vertical="center"/>
      <protection locked="0"/>
    </xf>
    <xf numFmtId="0" fontId="65" fillId="0" borderId="0" xfId="1" applyFont="1" applyAlignment="1" applyProtection="1">
      <alignment vertical="center"/>
      <protection locked="0"/>
    </xf>
    <xf numFmtId="0" fontId="41" fillId="0" borderId="0" xfId="1" applyFont="1" applyAlignment="1" applyProtection="1">
      <alignment horizontal="center" vertical="center"/>
      <protection locked="0"/>
    </xf>
    <xf numFmtId="0" fontId="21" fillId="0" borderId="0" xfId="1" applyFont="1" applyAlignment="1" applyProtection="1">
      <alignment vertical="center"/>
      <protection locked="0"/>
    </xf>
    <xf numFmtId="0" fontId="66" fillId="0" borderId="0" xfId="1" applyFont="1" applyAlignment="1" applyProtection="1">
      <alignment vertical="center"/>
      <protection locked="0"/>
    </xf>
    <xf numFmtId="0" fontId="67" fillId="0" borderId="0" xfId="1" applyFont="1" applyAlignment="1" applyProtection="1">
      <alignment vertical="center"/>
      <protection locked="0"/>
    </xf>
    <xf numFmtId="0" fontId="43" fillId="0" borderId="0" xfId="1" applyFont="1" applyAlignment="1" applyProtection="1">
      <alignment horizontal="center" vertical="center"/>
      <protection locked="0"/>
    </xf>
    <xf numFmtId="0" fontId="68" fillId="0" borderId="0" xfId="1" applyFont="1" applyAlignment="1" applyProtection="1">
      <alignment vertical="center"/>
      <protection locked="0"/>
    </xf>
    <xf numFmtId="0" fontId="69" fillId="0" borderId="0" xfId="1" applyFont="1" applyAlignment="1" applyProtection="1">
      <alignment vertical="center"/>
      <protection locked="0"/>
    </xf>
    <xf numFmtId="0" fontId="70" fillId="0" borderId="0" xfId="1" applyFont="1" applyAlignment="1" applyProtection="1">
      <alignment horizontal="center" vertical="center"/>
      <protection locked="0"/>
    </xf>
    <xf numFmtId="0" fontId="70" fillId="0" borderId="0" xfId="1" applyFont="1" applyAlignment="1" applyProtection="1">
      <alignment horizontal="center" vertical="center" wrapText="1"/>
      <protection locked="0"/>
    </xf>
    <xf numFmtId="170" fontId="14" fillId="0" borderId="0" xfId="11" applyNumberFormat="1" applyFont="1" applyFill="1" applyBorder="1" applyAlignment="1" applyProtection="1">
      <alignment horizontal="center" vertical="center"/>
      <protection locked="0"/>
    </xf>
    <xf numFmtId="2" fontId="14" fillId="0" borderId="0" xfId="12" applyNumberFormat="1" applyFont="1" applyFill="1" applyBorder="1" applyAlignment="1" applyProtection="1">
      <alignment horizontal="center" vertical="center"/>
      <protection locked="0"/>
    </xf>
    <xf numFmtId="2" fontId="15" fillId="0" borderId="0" xfId="12" applyNumberFormat="1" applyFont="1" applyFill="1" applyBorder="1" applyAlignment="1" applyProtection="1">
      <alignment horizontal="center" vertical="center"/>
      <protection locked="0"/>
    </xf>
    <xf numFmtId="0" fontId="70" fillId="0" borderId="5" xfId="1" applyFont="1" applyBorder="1" applyAlignment="1" applyProtection="1">
      <alignment vertical="center"/>
      <protection locked="0"/>
    </xf>
    <xf numFmtId="2" fontId="70" fillId="0" borderId="5" xfId="1" applyNumberFormat="1" applyFont="1" applyBorder="1" applyAlignment="1" applyProtection="1">
      <alignment horizontal="left" vertical="center"/>
      <protection locked="0"/>
    </xf>
    <xf numFmtId="177" fontId="71" fillId="0" borderId="5" xfId="1" applyNumberFormat="1" applyFont="1" applyBorder="1" applyAlignment="1" applyProtection="1">
      <alignment vertical="center"/>
      <protection locked="0"/>
    </xf>
    <xf numFmtId="2" fontId="70" fillId="0" borderId="5" xfId="12" applyNumberFormat="1" applyFont="1" applyFill="1" applyBorder="1" applyAlignment="1" applyProtection="1">
      <alignment horizontal="center" vertical="center"/>
      <protection locked="0"/>
    </xf>
    <xf numFmtId="0" fontId="70" fillId="0" borderId="0" xfId="1" applyFont="1" applyAlignment="1" applyProtection="1">
      <alignment vertical="center"/>
      <protection locked="0"/>
    </xf>
    <xf numFmtId="0" fontId="66" fillId="0" borderId="5" xfId="1" applyFont="1" applyBorder="1" applyAlignment="1" applyProtection="1">
      <alignment vertical="center"/>
      <protection locked="0"/>
    </xf>
    <xf numFmtId="4" fontId="66" fillId="0" borderId="5" xfId="12" applyNumberFormat="1" applyFont="1" applyBorder="1" applyAlignment="1" applyProtection="1">
      <alignment horizontal="center" vertical="center"/>
      <protection locked="0"/>
    </xf>
    <xf numFmtId="3" fontId="72" fillId="0" borderId="5" xfId="12" applyNumberFormat="1" applyFont="1" applyBorder="1" applyAlignment="1" applyProtection="1">
      <alignment horizontal="center" vertical="center"/>
      <protection locked="0"/>
    </xf>
    <xf numFmtId="0" fontId="48" fillId="0" borderId="0" xfId="1" applyFont="1" applyProtection="1">
      <protection locked="0"/>
    </xf>
    <xf numFmtId="0" fontId="73" fillId="0" borderId="0" xfId="1" applyFont="1" applyProtection="1">
      <protection locked="0"/>
    </xf>
    <xf numFmtId="0" fontId="12" fillId="0" borderId="0" xfId="1" applyFont="1" applyProtection="1">
      <protection locked="0"/>
    </xf>
    <xf numFmtId="177" fontId="12" fillId="0" borderId="0" xfId="1" applyNumberFormat="1" applyFont="1" applyProtection="1">
      <protection locked="0"/>
    </xf>
    <xf numFmtId="178" fontId="12" fillId="0" borderId="0" xfId="1" applyNumberFormat="1" applyFont="1" applyProtection="1">
      <protection locked="0"/>
    </xf>
    <xf numFmtId="0" fontId="74" fillId="0" borderId="0" xfId="1" applyFont="1" applyProtection="1">
      <protection locked="0"/>
    </xf>
    <xf numFmtId="179" fontId="15" fillId="0" borderId="0" xfId="1" applyNumberFormat="1" applyFont="1" applyProtection="1">
      <protection locked="0"/>
    </xf>
    <xf numFmtId="0" fontId="15" fillId="0" borderId="0" xfId="1" applyFont="1" applyProtection="1">
      <protection locked="0"/>
    </xf>
    <xf numFmtId="0" fontId="4" fillId="0" borderId="0" xfId="1" applyFont="1" applyAlignment="1">
      <alignment vertical="center"/>
    </xf>
    <xf numFmtId="0" fontId="21" fillId="0" borderId="0" xfId="1" applyFont="1" applyAlignment="1">
      <alignment vertical="center"/>
    </xf>
    <xf numFmtId="0" fontId="75" fillId="0" borderId="0" xfId="1" applyFont="1" applyAlignment="1">
      <alignment vertical="center"/>
    </xf>
    <xf numFmtId="0" fontId="29" fillId="0" borderId="0" xfId="1" applyFont="1" applyAlignment="1">
      <alignment vertical="center"/>
    </xf>
    <xf numFmtId="0" fontId="41" fillId="0" borderId="0" xfId="1" applyFont="1" applyAlignment="1">
      <alignment vertical="center"/>
    </xf>
    <xf numFmtId="0" fontId="43" fillId="0" borderId="1" xfId="1" applyFont="1" applyBorder="1" applyAlignment="1">
      <alignment horizontal="center" vertical="center"/>
    </xf>
    <xf numFmtId="0" fontId="12" fillId="0" borderId="1" xfId="1" applyFont="1" applyBorder="1" applyAlignment="1">
      <alignment horizontal="center" textRotation="90"/>
    </xf>
    <xf numFmtId="0" fontId="12" fillId="0" borderId="1" xfId="1" applyFont="1" applyBorder="1" applyAlignment="1">
      <alignment horizontal="center" textRotation="90" wrapText="1"/>
    </xf>
    <xf numFmtId="0" fontId="11" fillId="0" borderId="1" xfId="1" applyFont="1" applyBorder="1" applyAlignment="1">
      <alignment textRotation="90" wrapText="1"/>
    </xf>
    <xf numFmtId="0" fontId="11" fillId="0" borderId="0" xfId="1" applyFont="1" applyAlignment="1">
      <alignment textRotation="90" wrapText="1"/>
    </xf>
    <xf numFmtId="0" fontId="76" fillId="0" borderId="2" xfId="1" applyFont="1" applyBorder="1" applyAlignment="1">
      <alignment horizontal="center" vertical="center"/>
    </xf>
    <xf numFmtId="0" fontId="14" fillId="0" borderId="2" xfId="1" applyFont="1" applyBorder="1" applyAlignment="1">
      <alignment horizontal="center" vertical="center" textRotation="90"/>
    </xf>
    <xf numFmtId="0" fontId="15" fillId="0" borderId="2" xfId="1" applyFont="1" applyBorder="1" applyAlignment="1">
      <alignment horizontal="right" vertical="center" textRotation="90" wrapText="1"/>
    </xf>
    <xf numFmtId="0" fontId="15" fillId="0" borderId="0" xfId="1" applyFont="1" applyAlignment="1">
      <alignment horizontal="right" vertical="center" textRotation="90" wrapText="1"/>
    </xf>
    <xf numFmtId="0" fontId="14" fillId="0" borderId="0" xfId="1" applyFont="1" applyAlignment="1">
      <alignment horizontal="right" vertical="center" textRotation="90" wrapText="1"/>
    </xf>
    <xf numFmtId="0" fontId="14" fillId="0" borderId="0" xfId="1" applyFont="1" applyAlignment="1">
      <alignment horizontal="left" vertical="center" wrapText="1"/>
    </xf>
    <xf numFmtId="180" fontId="14" fillId="0" borderId="0" xfId="1" applyNumberFormat="1" applyFont="1" applyAlignment="1">
      <alignment vertical="center"/>
    </xf>
    <xf numFmtId="166" fontId="15" fillId="0" borderId="0" xfId="1" applyNumberFormat="1" applyFont="1" applyAlignment="1">
      <alignment vertical="center"/>
    </xf>
    <xf numFmtId="181" fontId="14" fillId="0" borderId="0" xfId="1" applyNumberFormat="1" applyFont="1" applyAlignment="1">
      <alignment vertical="center"/>
    </xf>
    <xf numFmtId="182" fontId="14" fillId="0" borderId="0" xfId="1" applyNumberFormat="1" applyFont="1" applyAlignment="1">
      <alignment vertical="center"/>
    </xf>
    <xf numFmtId="183" fontId="14" fillId="0" borderId="0" xfId="1" applyNumberFormat="1" applyFont="1" applyAlignment="1">
      <alignment vertical="center"/>
    </xf>
    <xf numFmtId="180" fontId="14" fillId="0" borderId="0" xfId="1" applyNumberFormat="1" applyFont="1" applyAlignment="1">
      <alignment horizontal="center" vertical="center"/>
    </xf>
    <xf numFmtId="166" fontId="15" fillId="0" borderId="0" xfId="1" applyNumberFormat="1" applyFont="1" applyAlignment="1">
      <alignment horizontal="center" vertical="center"/>
    </xf>
    <xf numFmtId="180" fontId="15" fillId="0" borderId="3" xfId="1" applyNumberFormat="1" applyFont="1" applyBorder="1" applyAlignment="1">
      <alignment vertical="center"/>
    </xf>
    <xf numFmtId="166" fontId="15" fillId="0" borderId="3" xfId="1" applyNumberFormat="1" applyFont="1" applyBorder="1" applyAlignment="1">
      <alignment vertical="center"/>
    </xf>
    <xf numFmtId="182" fontId="19" fillId="0" borderId="0" xfId="1" applyNumberFormat="1" applyFont="1"/>
    <xf numFmtId="182" fontId="14" fillId="0" borderId="0" xfId="1" applyNumberFormat="1" applyFont="1"/>
    <xf numFmtId="166" fontId="19" fillId="0" borderId="0" xfId="1" applyNumberFormat="1" applyFont="1"/>
    <xf numFmtId="0" fontId="75" fillId="0" borderId="0" xfId="1" applyFont="1"/>
    <xf numFmtId="0" fontId="29" fillId="0" borderId="0" xfId="1" applyFont="1"/>
    <xf numFmtId="0" fontId="60" fillId="0" borderId="0" xfId="1" applyFont="1"/>
    <xf numFmtId="0" fontId="11" fillId="0" borderId="1" xfId="1" applyFont="1" applyBorder="1" applyAlignment="1">
      <alignment horizontal="right" textRotation="90" wrapText="1"/>
    </xf>
    <xf numFmtId="0" fontId="14" fillId="0" borderId="2" xfId="1" applyFont="1" applyBorder="1" applyAlignment="1">
      <alignment horizontal="center" textRotation="90"/>
    </xf>
    <xf numFmtId="0" fontId="15" fillId="0" borderId="2" xfId="1" applyFont="1" applyBorder="1" applyAlignment="1">
      <alignment textRotation="90" wrapText="1"/>
    </xf>
    <xf numFmtId="0" fontId="76" fillId="0" borderId="0" xfId="1" applyFont="1" applyAlignment="1">
      <alignment horizontal="center" vertical="center"/>
    </xf>
    <xf numFmtId="0" fontId="14" fillId="0" borderId="0" xfId="1" applyFont="1" applyAlignment="1">
      <alignment horizontal="center" textRotation="90"/>
    </xf>
    <xf numFmtId="0" fontId="15" fillId="0" borderId="0" xfId="1" applyFont="1" applyAlignment="1">
      <alignment textRotation="90" wrapText="1"/>
    </xf>
    <xf numFmtId="3" fontId="15" fillId="0" borderId="0" xfId="1" applyNumberFormat="1" applyFont="1"/>
    <xf numFmtId="3" fontId="19" fillId="0" borderId="0" xfId="1" applyNumberFormat="1" applyFont="1"/>
    <xf numFmtId="0" fontId="16" fillId="0" borderId="0" xfId="1" applyFont="1" applyAlignment="1" applyProtection="1">
      <alignment vertical="center" wrapText="1"/>
      <protection locked="0"/>
    </xf>
    <xf numFmtId="0" fontId="79" fillId="0" borderId="0" xfId="13" applyFont="1"/>
    <xf numFmtId="0" fontId="79" fillId="0" borderId="0" xfId="13" applyFont="1" applyAlignment="1">
      <alignment horizontal="center"/>
    </xf>
    <xf numFmtId="0" fontId="6" fillId="0" borderId="0" xfId="13" applyFont="1" applyAlignment="1">
      <alignment horizontal="center" vertical="top" wrapText="1"/>
    </xf>
    <xf numFmtId="169" fontId="8" fillId="0" borderId="0" xfId="13" applyNumberFormat="1" applyFont="1" applyAlignment="1">
      <alignment horizontal="center"/>
    </xf>
    <xf numFmtId="184" fontId="41" fillId="0" borderId="0" xfId="13" applyNumberFormat="1" applyFont="1" applyAlignment="1">
      <alignment horizontal="center"/>
    </xf>
    <xf numFmtId="0" fontId="61" fillId="0" borderId="0" xfId="13" applyFont="1"/>
    <xf numFmtId="0" fontId="11" fillId="0" borderId="6" xfId="13" applyFont="1" applyBorder="1" applyAlignment="1">
      <alignment horizontal="left" vertical="center" wrapText="1"/>
    </xf>
    <xf numFmtId="184" fontId="11" fillId="0" borderId="7" xfId="13" applyNumberFormat="1" applyFont="1" applyBorder="1" applyAlignment="1">
      <alignment horizontal="center"/>
    </xf>
    <xf numFmtId="184" fontId="11" fillId="0" borderId="8" xfId="13" applyNumberFormat="1" applyFont="1" applyBorder="1" applyAlignment="1">
      <alignment horizontal="center"/>
    </xf>
    <xf numFmtId="0" fontId="11" fillId="0" borderId="6" xfId="13" applyFont="1" applyBorder="1" applyAlignment="1">
      <alignment horizontal="center" vertical="center" wrapText="1"/>
    </xf>
    <xf numFmtId="184" fontId="11" fillId="0" borderId="9" xfId="13" applyNumberFormat="1" applyFont="1" applyBorder="1" applyAlignment="1">
      <alignment horizontal="center"/>
    </xf>
    <xf numFmtId="0" fontId="11" fillId="0" borderId="7" xfId="13" applyFont="1" applyBorder="1" applyAlignment="1">
      <alignment horizontal="center"/>
    </xf>
    <xf numFmtId="0" fontId="11" fillId="0" borderId="9" xfId="13" applyFont="1" applyBorder="1" applyAlignment="1">
      <alignment horizontal="center"/>
    </xf>
    <xf numFmtId="0" fontId="11" fillId="0" borderId="10" xfId="13" applyFont="1" applyBorder="1" applyAlignment="1">
      <alignment horizontal="left" vertical="center" wrapText="1"/>
    </xf>
    <xf numFmtId="0" fontId="11" fillId="0" borderId="11" xfId="13" applyFont="1" applyBorder="1" applyAlignment="1">
      <alignment horizontal="center" vertical="center" wrapText="1"/>
    </xf>
    <xf numFmtId="0" fontId="11" fillId="0" borderId="6"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9"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15" xfId="1" applyBorder="1"/>
    <xf numFmtId="0" fontId="3" fillId="0" borderId="15" xfId="1" applyBorder="1" applyAlignment="1">
      <alignment horizontal="center"/>
    </xf>
    <xf numFmtId="185" fontId="3" fillId="0" borderId="15" xfId="1" applyNumberFormat="1" applyBorder="1"/>
    <xf numFmtId="185" fontId="3" fillId="0" borderId="16" xfId="1" applyNumberFormat="1" applyBorder="1"/>
    <xf numFmtId="185" fontId="3" fillId="0" borderId="17" xfId="1" applyNumberFormat="1" applyBorder="1"/>
    <xf numFmtId="0" fontId="3" fillId="0" borderId="18" xfId="1" applyBorder="1"/>
    <xf numFmtId="0" fontId="3" fillId="0" borderId="19" xfId="1" applyBorder="1" applyAlignment="1">
      <alignment horizontal="center"/>
    </xf>
    <xf numFmtId="185" fontId="3" fillId="0" borderId="19" xfId="1" applyNumberFormat="1" applyBorder="1"/>
    <xf numFmtId="185" fontId="3" fillId="0" borderId="0" xfId="1" applyNumberFormat="1"/>
    <xf numFmtId="185" fontId="3" fillId="0" borderId="20" xfId="1" applyNumberFormat="1" applyBorder="1"/>
    <xf numFmtId="0" fontId="3" fillId="0" borderId="21" xfId="1" applyBorder="1" applyAlignment="1">
      <alignment horizontal="center"/>
    </xf>
    <xf numFmtId="0" fontId="3" fillId="0" borderId="22" xfId="1" applyBorder="1" applyAlignment="1">
      <alignment horizontal="center"/>
    </xf>
    <xf numFmtId="185" fontId="3" fillId="0" borderId="21" xfId="1" applyNumberFormat="1" applyBorder="1"/>
    <xf numFmtId="185" fontId="3" fillId="0" borderId="23" xfId="1" applyNumberFormat="1" applyBorder="1"/>
    <xf numFmtId="185" fontId="3" fillId="0" borderId="24" xfId="1" applyNumberFormat="1" applyBorder="1"/>
    <xf numFmtId="0" fontId="23" fillId="0" borderId="0" xfId="1" applyFont="1" applyAlignment="1">
      <alignment vertical="center"/>
    </xf>
    <xf numFmtId="0" fontId="6" fillId="0" borderId="0" xfId="1" applyFont="1" applyAlignment="1">
      <alignment horizontal="center" wrapText="1"/>
    </xf>
    <xf numFmtId="0" fontId="28" fillId="0" borderId="0" xfId="1" applyFont="1" applyAlignment="1">
      <alignment vertical="center"/>
    </xf>
    <xf numFmtId="169" fontId="8" fillId="0" borderId="0" xfId="1" applyNumberFormat="1" applyFont="1" applyAlignment="1">
      <alignment horizontal="center" vertical="center"/>
    </xf>
    <xf numFmtId="0" fontId="31" fillId="0" borderId="0" xfId="1" applyFont="1" applyAlignment="1">
      <alignment horizontal="center" vertical="center"/>
    </xf>
    <xf numFmtId="0" fontId="11" fillId="0" borderId="25" xfId="1" applyFont="1" applyBorder="1" applyAlignment="1">
      <alignment horizontal="center" vertical="center" wrapText="1"/>
    </xf>
    <xf numFmtId="0" fontId="34" fillId="0" borderId="0" xfId="1" applyFont="1" applyAlignment="1">
      <alignment vertical="center"/>
    </xf>
    <xf numFmtId="0" fontId="80" fillId="0" borderId="0" xfId="1" applyFont="1" applyAlignment="1">
      <alignment horizontal="center" vertical="center" wrapText="1"/>
    </xf>
    <xf numFmtId="2" fontId="81" fillId="0" borderId="0" xfId="1" applyNumberFormat="1" applyFont="1" applyAlignment="1">
      <alignment horizontal="center" vertical="center" wrapText="1"/>
    </xf>
    <xf numFmtId="2" fontId="82" fillId="0" borderId="0" xfId="1" applyNumberFormat="1" applyFont="1" applyAlignment="1">
      <alignment horizontal="center" vertical="center" wrapText="1"/>
    </xf>
    <xf numFmtId="170"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center" vertical="center"/>
    </xf>
    <xf numFmtId="186" fontId="14" fillId="0" borderId="0" xfId="14" applyNumberFormat="1" applyFont="1" applyFill="1" applyBorder="1" applyAlignment="1">
      <alignment vertical="center"/>
    </xf>
    <xf numFmtId="0" fontId="14" fillId="0" borderId="0" xfId="15" applyFont="1" applyAlignment="1">
      <alignment horizontal="left" vertical="center"/>
    </xf>
    <xf numFmtId="0" fontId="15" fillId="0" borderId="3" xfId="1" applyFont="1" applyBorder="1" applyAlignment="1">
      <alignment horizontal="left" vertical="center" wrapText="1"/>
    </xf>
    <xf numFmtId="170" fontId="15" fillId="0" borderId="3" xfId="11" applyNumberFormat="1" applyFont="1" applyFill="1" applyBorder="1" applyAlignment="1">
      <alignment horizontal="center" vertical="center"/>
    </xf>
    <xf numFmtId="0" fontId="27" fillId="0" borderId="0" xfId="1" applyFont="1" applyAlignment="1">
      <alignment vertical="center"/>
    </xf>
    <xf numFmtId="187" fontId="8" fillId="0" borderId="0" xfId="1" applyNumberFormat="1" applyFont="1" applyAlignment="1">
      <alignment horizontal="center" wrapText="1"/>
    </xf>
    <xf numFmtId="169" fontId="9" fillId="0" borderId="0" xfId="1" applyNumberFormat="1" applyFont="1" applyAlignment="1">
      <alignment horizontal="center" vertical="center"/>
    </xf>
    <xf numFmtId="0" fontId="3" fillId="0" borderId="0" xfId="1" applyAlignment="1">
      <alignment horizontal="center"/>
    </xf>
    <xf numFmtId="169" fontId="23" fillId="0" borderId="0" xfId="1" applyNumberFormat="1" applyFont="1" applyAlignment="1">
      <alignment horizontal="left" vertical="center"/>
    </xf>
    <xf numFmtId="0" fontId="11" fillId="0" borderId="26" xfId="1" applyFont="1" applyBorder="1" applyAlignment="1">
      <alignment horizontal="center" vertical="center" wrapText="1"/>
    </xf>
    <xf numFmtId="0" fontId="3" fillId="0" borderId="26" xfId="1" applyBorder="1" applyAlignment="1">
      <alignment horizontal="center" vertical="center" wrapText="1"/>
    </xf>
    <xf numFmtId="37" fontId="14" fillId="0" borderId="0" xfId="14" applyNumberFormat="1" applyFont="1" applyFill="1" applyBorder="1" applyAlignment="1">
      <alignment horizontal="center" vertical="center"/>
    </xf>
    <xf numFmtId="0" fontId="15" fillId="0" borderId="3" xfId="1" applyFont="1" applyBorder="1" applyAlignment="1">
      <alignment horizontal="left" wrapText="1"/>
    </xf>
    <xf numFmtId="37" fontId="15" fillId="0" borderId="3" xfId="14" applyNumberFormat="1" applyFont="1" applyFill="1" applyBorder="1" applyAlignment="1">
      <alignment horizontal="center" vertical="center"/>
    </xf>
    <xf numFmtId="186" fontId="19" fillId="0" borderId="0" xfId="14" applyNumberFormat="1" applyFont="1"/>
    <xf numFmtId="0" fontId="4" fillId="0" borderId="0" xfId="1" applyFont="1" applyAlignment="1">
      <alignment horizontal="center"/>
    </xf>
    <xf numFmtId="0" fontId="44" fillId="0" borderId="0" xfId="1" applyFont="1"/>
    <xf numFmtId="188" fontId="8" fillId="0" borderId="0" xfId="1" applyNumberFormat="1" applyFont="1" applyAlignment="1">
      <alignment horizontal="center"/>
    </xf>
    <xf numFmtId="169" fontId="41" fillId="0" borderId="0" xfId="1" applyNumberFormat="1" applyFont="1" applyAlignment="1">
      <alignment horizontal="center"/>
    </xf>
    <xf numFmtId="14" fontId="3" fillId="0" borderId="3" xfId="1" applyNumberFormat="1" applyBorder="1" applyAlignment="1">
      <alignment horizontal="left"/>
    </xf>
    <xf numFmtId="0" fontId="3" fillId="0" borderId="3" xfId="1" applyBorder="1"/>
    <xf numFmtId="0" fontId="41" fillId="0" borderId="3" xfId="1" applyFont="1" applyBorder="1" applyAlignment="1">
      <alignment horizontal="center"/>
    </xf>
    <xf numFmtId="0" fontId="41" fillId="0" borderId="0" xfId="1" applyFont="1"/>
    <xf numFmtId="0" fontId="11" fillId="0" borderId="0" xfId="1" applyFont="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alignment horizontal="center" vertical="center" wrapText="1"/>
    </xf>
    <xf numFmtId="0" fontId="15" fillId="0" borderId="0" xfId="1" applyFont="1" applyAlignment="1">
      <alignment horizontal="center" vertical="center" wrapText="1"/>
    </xf>
    <xf numFmtId="189" fontId="14" fillId="0" borderId="0" xfId="16" applyNumberFormat="1" applyFont="1" applyFill="1" applyBorder="1" applyAlignment="1">
      <alignment horizontal="center" vertical="center"/>
    </xf>
    <xf numFmtId="170" fontId="14" fillId="0" borderId="0" xfId="17" applyNumberFormat="1" applyFont="1" applyFill="1" applyBorder="1" applyAlignment="1">
      <alignment horizontal="right" vertical="center"/>
    </xf>
    <xf numFmtId="189" fontId="15" fillId="0" borderId="0" xfId="1" applyNumberFormat="1" applyFont="1" applyAlignment="1">
      <alignment vertical="center"/>
    </xf>
    <xf numFmtId="189" fontId="15" fillId="0" borderId="3" xfId="16" applyNumberFormat="1" applyFont="1" applyFill="1" applyBorder="1" applyAlignment="1">
      <alignment horizontal="center" vertical="center"/>
    </xf>
    <xf numFmtId="190" fontId="14" fillId="0" borderId="0" xfId="1" applyNumberFormat="1" applyFont="1" applyAlignment="1">
      <alignment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14" fillId="0" borderId="1" xfId="1" applyFont="1" applyBorder="1" applyAlignment="1">
      <alignment vertical="center"/>
    </xf>
    <xf numFmtId="189" fontId="14" fillId="0" borderId="0" xfId="1" applyNumberFormat="1" applyFont="1" applyAlignment="1">
      <alignment vertical="center"/>
    </xf>
    <xf numFmtId="169" fontId="8" fillId="0" borderId="0" xfId="1" applyNumberFormat="1" applyFont="1" applyAlignment="1">
      <alignment horizontal="center"/>
    </xf>
    <xf numFmtId="169" fontId="68" fillId="0" borderId="0" xfId="1" applyNumberFormat="1" applyFont="1" applyAlignment="1">
      <alignment horizontal="center"/>
    </xf>
    <xf numFmtId="0" fontId="20" fillId="0" borderId="0" xfId="1" applyFont="1" applyAlignment="1">
      <alignment horizontal="center" vertical="center" wrapText="1"/>
    </xf>
    <xf numFmtId="189" fontId="14" fillId="0" borderId="0" xfId="19"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3" xfId="19" applyNumberFormat="1" applyFont="1" applyFill="1" applyBorder="1" applyAlignment="1">
      <alignment horizontal="center" vertical="center"/>
    </xf>
    <xf numFmtId="191" fontId="19" fillId="0" borderId="0" xfId="18" applyNumberFormat="1" applyFont="1" applyBorder="1" applyAlignment="1">
      <alignment horizontal="center"/>
    </xf>
    <xf numFmtId="3" fontId="20" fillId="0" borderId="0" xfId="18" applyNumberFormat="1" applyFont="1" applyBorder="1" applyAlignment="1">
      <alignment horizontal="right"/>
    </xf>
    <xf numFmtId="189" fontId="14" fillId="0" borderId="1" xfId="1" applyNumberFormat="1" applyFont="1" applyBorder="1" applyAlignment="1">
      <alignment vertical="center"/>
    </xf>
    <xf numFmtId="14" fontId="3" fillId="0" borderId="0" xfId="1" applyNumberFormat="1" applyAlignment="1">
      <alignment horizontal="left"/>
    </xf>
    <xf numFmtId="0" fontId="11" fillId="0" borderId="5" xfId="1" applyFont="1" applyBorder="1" applyAlignment="1">
      <alignment horizontal="center" vertical="center" wrapText="1"/>
    </xf>
    <xf numFmtId="0" fontId="69" fillId="0" borderId="0" xfId="15" applyFont="1" applyAlignment="1">
      <alignment horizontal="left" vertical="center"/>
    </xf>
    <xf numFmtId="14" fontId="11" fillId="0" borderId="27" xfId="1" applyNumberFormat="1" applyFont="1" applyBorder="1" applyAlignment="1">
      <alignment horizontal="center"/>
    </xf>
    <xf numFmtId="192" fontId="14" fillId="0" borderId="0" xfId="20" applyNumberFormat="1" applyFont="1" applyFill="1" applyBorder="1" applyAlignment="1">
      <alignment horizontal="center" vertical="center"/>
    </xf>
    <xf numFmtId="186" fontId="19" fillId="0" borderId="0" xfId="14" applyNumberFormat="1" applyFont="1" applyAlignment="1">
      <alignment vertical="center"/>
    </xf>
    <xf numFmtId="186" fontId="3" fillId="0" borderId="0" xfId="1" applyNumberFormat="1" applyAlignment="1">
      <alignment vertical="center"/>
    </xf>
    <xf numFmtId="193" fontId="14" fillId="0" borderId="0" xfId="15" applyNumberFormat="1" applyFont="1" applyAlignment="1">
      <alignment horizontal="left" vertical="center" wrapText="1"/>
    </xf>
    <xf numFmtId="43" fontId="0" fillId="0" borderId="0" xfId="14" applyFont="1"/>
    <xf numFmtId="0" fontId="15" fillId="0" borderId="3" xfId="15" applyFont="1" applyBorder="1" applyAlignment="1">
      <alignment horizontal="left" vertical="center"/>
    </xf>
    <xf numFmtId="3" fontId="15" fillId="0" borderId="3" xfId="1" applyNumberFormat="1" applyFont="1" applyBorder="1" applyAlignment="1">
      <alignment horizontal="center" vertical="center"/>
    </xf>
    <xf numFmtId="192" fontId="14" fillId="0" borderId="0" xfId="1" applyNumberFormat="1" applyFont="1"/>
    <xf numFmtId="186" fontId="3" fillId="0" borderId="0" xfId="1" applyNumberFormat="1"/>
    <xf numFmtId="0" fontId="16" fillId="0" borderId="0" xfId="1" applyFont="1" applyAlignment="1" applyProtection="1">
      <alignment horizontal="left" vertical="center" wrapText="1"/>
      <protection locked="0"/>
    </xf>
    <xf numFmtId="0" fontId="9" fillId="0" borderId="0" xfId="1" applyFont="1" applyAlignment="1">
      <alignment horizontal="center" wrapText="1"/>
    </xf>
    <xf numFmtId="169" fontId="44" fillId="0" borderId="0" xfId="1" applyNumberFormat="1" applyFont="1" applyAlignment="1">
      <alignment horizontal="left" vertical="center"/>
    </xf>
    <xf numFmtId="169" fontId="62" fillId="0" borderId="1" xfId="1" applyNumberFormat="1" applyFont="1" applyBorder="1" applyAlignment="1">
      <alignment horizontal="left" vertical="center"/>
    </xf>
    <xf numFmtId="169" fontId="11" fillId="0" borderId="25" xfId="1" applyNumberFormat="1" applyFont="1" applyBorder="1" applyAlignment="1">
      <alignment horizontal="center" vertical="center" wrapText="1"/>
    </xf>
    <xf numFmtId="169" fontId="12" fillId="0" borderId="1" xfId="1" applyNumberFormat="1" applyFont="1" applyBorder="1" applyAlignment="1">
      <alignment horizontal="center" vertical="center" wrapText="1"/>
    </xf>
    <xf numFmtId="0" fontId="11" fillId="0" borderId="5" xfId="1" applyFont="1" applyBorder="1" applyAlignment="1">
      <alignment horizontal="center" vertical="center" wrapText="1"/>
    </xf>
    <xf numFmtId="170" fontId="14" fillId="0" borderId="0" xfId="11" applyNumberFormat="1" applyFont="1" applyFill="1" applyBorder="1" applyAlignment="1">
      <alignment vertical="center"/>
    </xf>
    <xf numFmtId="170" fontId="15" fillId="0" borderId="3" xfId="11" applyNumberFormat="1" applyFont="1" applyFill="1" applyBorder="1" applyAlignment="1">
      <alignment vertical="center"/>
    </xf>
    <xf numFmtId="186" fontId="14" fillId="0" borderId="0" xfId="14" applyNumberFormat="1" applyFont="1"/>
    <xf numFmtId="0" fontId="4" fillId="0" borderId="0" xfId="9" applyFont="1" applyAlignment="1" applyProtection="1">
      <alignment wrapText="1"/>
      <protection locked="0"/>
    </xf>
    <xf numFmtId="194" fontId="83" fillId="0" borderId="0" xfId="9" applyNumberFormat="1" applyFont="1" applyAlignment="1" applyProtection="1">
      <alignment horizontal="center" wrapText="1"/>
    </xf>
    <xf numFmtId="194" fontId="83" fillId="0" borderId="0" xfId="9" applyNumberFormat="1" applyFont="1" applyAlignment="1" applyProtection="1">
      <alignment horizontal="center" wrapText="1"/>
    </xf>
    <xf numFmtId="0" fontId="6" fillId="0" borderId="0" xfId="9" applyFont="1" applyAlignment="1" applyProtection="1">
      <alignment horizontal="center" wrapText="1"/>
    </xf>
    <xf numFmtId="194" fontId="6" fillId="0" borderId="0" xfId="9" applyNumberFormat="1" applyFont="1" applyAlignment="1" applyProtection="1">
      <alignment horizontal="center" wrapText="1"/>
    </xf>
    <xf numFmtId="194" fontId="6" fillId="0" borderId="0" xfId="9" applyNumberFormat="1" applyFont="1" applyAlignment="1" applyProtection="1">
      <alignment horizontal="center" wrapText="1"/>
    </xf>
    <xf numFmtId="188" fontId="8" fillId="0" borderId="0" xfId="9" applyNumberFormat="1" applyFont="1" applyAlignment="1" applyProtection="1">
      <alignment horizontal="center" wrapText="1"/>
      <protection locked="0"/>
    </xf>
    <xf numFmtId="188" fontId="8" fillId="0" borderId="0" xfId="9" applyNumberFormat="1" applyFont="1" applyAlignment="1" applyProtection="1">
      <alignment horizontal="center" wrapText="1"/>
    </xf>
    <xf numFmtId="188" fontId="8" fillId="0" borderId="0" xfId="9" applyNumberFormat="1" applyFont="1" applyAlignment="1" applyProtection="1">
      <alignment horizontal="center" wrapText="1"/>
    </xf>
    <xf numFmtId="188" fontId="29" fillId="0" borderId="0" xfId="1" applyNumberFormat="1" applyFont="1"/>
    <xf numFmtId="195" fontId="41" fillId="0" borderId="0" xfId="9" applyNumberFormat="1" applyFont="1" applyAlignment="1" applyProtection="1">
      <alignment horizontal="center" wrapText="1"/>
    </xf>
    <xf numFmtId="0" fontId="60" fillId="0" borderId="0" xfId="9" applyFont="1" applyAlignment="1" applyProtection="1">
      <alignment horizontal="center" wrapText="1"/>
    </xf>
    <xf numFmtId="195" fontId="41" fillId="0" borderId="0" xfId="9" applyNumberFormat="1" applyFont="1" applyAlignment="1" applyProtection="1">
      <alignment horizontal="center" wrapText="1"/>
    </xf>
    <xf numFmtId="0" fontId="84" fillId="0" borderId="0" xfId="9" applyFont="1" applyProtection="1"/>
    <xf numFmtId="0" fontId="62" fillId="0" borderId="0" xfId="9" applyFont="1" applyAlignment="1" applyProtection="1">
      <alignment horizontal="left"/>
    </xf>
    <xf numFmtId="0" fontId="62" fillId="0" borderId="0" xfId="9" applyFont="1" applyProtection="1"/>
    <xf numFmtId="0" fontId="62" fillId="0" borderId="0" xfId="9" applyFont="1" applyAlignment="1" applyProtection="1">
      <alignment horizontal="right"/>
    </xf>
    <xf numFmtId="194" fontId="14" fillId="0" borderId="0" xfId="9" applyNumberFormat="1" applyFont="1" applyProtection="1"/>
    <xf numFmtId="194" fontId="12" fillId="0" borderId="0" xfId="9" applyNumberFormat="1" applyFont="1" applyProtection="1"/>
    <xf numFmtId="194" fontId="12" fillId="0" borderId="0" xfId="9" applyNumberFormat="1" applyFont="1" applyAlignment="1" applyProtection="1">
      <alignment horizontal="right"/>
    </xf>
    <xf numFmtId="194" fontId="12" fillId="0" borderId="0" xfId="9" applyNumberFormat="1" applyFont="1" applyAlignment="1" applyProtection="1">
      <alignment horizontal="left"/>
    </xf>
    <xf numFmtId="0" fontId="11" fillId="0" borderId="28" xfId="9" applyFont="1" applyBorder="1" applyAlignment="1" applyProtection="1">
      <alignment horizontal="center" vertical="center"/>
    </xf>
    <xf numFmtId="195" fontId="11" fillId="0" borderId="29" xfId="9" applyNumberFormat="1" applyFont="1" applyBorder="1" applyAlignment="1" applyProtection="1">
      <alignment horizontal="center" vertical="center" wrapText="1"/>
    </xf>
    <xf numFmtId="195" fontId="11" fillId="0" borderId="28" xfId="9" applyNumberFormat="1" applyFont="1" applyBorder="1" applyAlignment="1" applyProtection="1">
      <alignment horizontal="center"/>
    </xf>
    <xf numFmtId="194" fontId="11" fillId="0" borderId="29" xfId="9" applyNumberFormat="1" applyFont="1" applyBorder="1" applyAlignment="1" applyProtection="1">
      <alignment horizontal="center" vertical="center" wrapText="1"/>
    </xf>
    <xf numFmtId="194" fontId="11" fillId="0" borderId="28" xfId="9" applyNumberFormat="1" applyFont="1" applyBorder="1" applyAlignment="1" applyProtection="1">
      <alignment horizontal="center"/>
    </xf>
    <xf numFmtId="0" fontId="11" fillId="0" borderId="28" xfId="9" applyFont="1" applyBorder="1" applyAlignment="1" applyProtection="1">
      <alignment horizontal="center" vertical="center"/>
    </xf>
    <xf numFmtId="0" fontId="11" fillId="0" borderId="29" xfId="9" applyFont="1" applyBorder="1" applyAlignment="1" applyProtection="1">
      <alignment horizontal="center" vertical="center"/>
    </xf>
    <xf numFmtId="194" fontId="11" fillId="0" borderId="29" xfId="9" applyNumberFormat="1" applyFont="1" applyBorder="1" applyAlignment="1" applyProtection="1">
      <alignment horizontal="center" vertical="center" wrapText="1"/>
    </xf>
    <xf numFmtId="0" fontId="11" fillId="0" borderId="5" xfId="9" applyFont="1" applyBorder="1" applyAlignment="1" applyProtection="1">
      <alignment horizontal="center" vertical="center"/>
    </xf>
    <xf numFmtId="195" fontId="11" fillId="0" borderId="5" xfId="9" applyNumberFormat="1" applyFont="1" applyBorder="1" applyAlignment="1" applyProtection="1">
      <alignment horizontal="center" vertical="center"/>
    </xf>
    <xf numFmtId="195" fontId="11" fillId="0" borderId="8" xfId="9" applyNumberFormat="1" applyFont="1" applyBorder="1" applyAlignment="1" applyProtection="1">
      <alignment horizontal="center" vertical="center"/>
    </xf>
    <xf numFmtId="194" fontId="11" fillId="0" borderId="5" xfId="9" applyNumberFormat="1" applyFont="1" applyBorder="1" applyAlignment="1" applyProtection="1">
      <alignment horizontal="center" vertical="center"/>
    </xf>
    <xf numFmtId="194" fontId="11" fillId="0" borderId="8" xfId="9" applyNumberFormat="1" applyFont="1" applyBorder="1" applyAlignment="1" applyProtection="1">
      <alignment horizontal="center" vertical="center"/>
    </xf>
    <xf numFmtId="0" fontId="11" fillId="0" borderId="5" xfId="9" applyFont="1" applyBorder="1" applyAlignment="1" applyProtection="1">
      <alignment horizontal="center" vertical="center"/>
    </xf>
    <xf numFmtId="0" fontId="14" fillId="0" borderId="27" xfId="9" applyFont="1" applyBorder="1" applyAlignment="1" applyProtection="1">
      <alignment horizontal="center" vertical="center"/>
    </xf>
    <xf numFmtId="195" fontId="71" fillId="0" borderId="27" xfId="9" applyNumberFormat="1" applyFont="1" applyBorder="1" applyAlignment="1" applyProtection="1">
      <alignment horizontal="center" vertical="center"/>
    </xf>
    <xf numFmtId="194" fontId="14" fillId="0" borderId="27" xfId="9" applyNumberFormat="1" applyFont="1" applyBorder="1" applyAlignment="1" applyProtection="1">
      <alignment horizontal="center" vertical="center"/>
    </xf>
    <xf numFmtId="174" fontId="15" fillId="0" borderId="2" xfId="9" applyNumberFormat="1" applyFont="1" applyBorder="1" applyAlignment="1" applyProtection="1">
      <alignment horizontal="left" vertical="center"/>
    </xf>
    <xf numFmtId="194" fontId="15" fillId="0" borderId="2" xfId="9" applyNumberFormat="1" applyFont="1" applyBorder="1" applyAlignment="1" applyProtection="1">
      <alignment horizontal="center" vertical="center"/>
    </xf>
    <xf numFmtId="194" fontId="14" fillId="0" borderId="0" xfId="1" applyNumberFormat="1" applyFont="1" applyAlignment="1">
      <alignment vertical="center"/>
    </xf>
    <xf numFmtId="0" fontId="19" fillId="0" borderId="0" xfId="1" applyFont="1" applyAlignment="1">
      <alignment vertical="center"/>
    </xf>
    <xf numFmtId="174" fontId="14" fillId="0" borderId="4" xfId="9" applyNumberFormat="1" applyFont="1" applyBorder="1" applyAlignment="1" applyProtection="1">
      <alignment horizontal="left" vertical="center"/>
    </xf>
    <xf numFmtId="194" fontId="14" fillId="0" borderId="0" xfId="9" applyNumberFormat="1" applyFont="1" applyAlignment="1" applyProtection="1">
      <alignment horizontal="center" vertical="center"/>
    </xf>
    <xf numFmtId="194" fontId="14" fillId="0" borderId="4" xfId="9" applyNumberFormat="1" applyFont="1" applyBorder="1" applyAlignment="1" applyProtection="1">
      <alignment horizontal="center" vertical="center"/>
    </xf>
    <xf numFmtId="174" fontId="14" fillId="0" borderId="0" xfId="9" applyNumberFormat="1" applyFont="1" applyAlignment="1" applyProtection="1">
      <alignment horizontal="left" vertical="center"/>
    </xf>
    <xf numFmtId="174" fontId="15" fillId="0" borderId="0" xfId="9" applyNumberFormat="1" applyFont="1" applyAlignment="1" applyProtection="1">
      <alignment horizontal="left" vertical="center"/>
    </xf>
    <xf numFmtId="194" fontId="15" fillId="0" borderId="0" xfId="9" applyNumberFormat="1" applyFont="1" applyAlignment="1" applyProtection="1">
      <alignment horizontal="center" vertical="center"/>
    </xf>
    <xf numFmtId="43" fontId="14" fillId="0" borderId="0" xfId="1" applyNumberFormat="1" applyFont="1" applyAlignment="1">
      <alignment vertical="center"/>
    </xf>
    <xf numFmtId="196" fontId="14" fillId="0" borderId="0" xfId="1" applyNumberFormat="1" applyFont="1" applyAlignment="1">
      <alignment vertical="center"/>
    </xf>
    <xf numFmtId="194" fontId="14" fillId="0" borderId="0" xfId="9" applyNumberFormat="1" applyFont="1" applyAlignment="1" applyProtection="1">
      <alignment horizontal="left" vertical="center" indent="1"/>
    </xf>
    <xf numFmtId="174" fontId="15" fillId="0" borderId="0" xfId="9" applyNumberFormat="1" applyFont="1" applyAlignment="1" applyProtection="1">
      <alignment horizontal="left" vertical="center" wrapText="1"/>
    </xf>
    <xf numFmtId="174" fontId="85" fillId="0" borderId="0" xfId="9" applyNumberFormat="1" applyFont="1" applyAlignment="1" applyProtection="1">
      <alignment horizontal="left" vertical="center"/>
    </xf>
    <xf numFmtId="174" fontId="15" fillId="0" borderId="30" xfId="9" applyNumberFormat="1" applyFont="1" applyBorder="1" applyAlignment="1" applyProtection="1">
      <alignment horizontal="left" vertical="center"/>
    </xf>
    <xf numFmtId="194" fontId="15" fillId="0" borderId="30" xfId="9" applyNumberFormat="1" applyFont="1" applyBorder="1" applyAlignment="1" applyProtection="1">
      <alignment horizontal="center" vertical="center"/>
    </xf>
    <xf numFmtId="174" fontId="14" fillId="0" borderId="31" xfId="9" applyNumberFormat="1" applyFont="1" applyBorder="1" applyAlignment="1" applyProtection="1">
      <alignment horizontal="center" vertical="center"/>
    </xf>
    <xf numFmtId="174" fontId="15" fillId="0" borderId="31" xfId="9" applyNumberFormat="1" applyFont="1" applyBorder="1" applyAlignment="1" applyProtection="1">
      <alignment horizontal="center" vertical="center"/>
    </xf>
    <xf numFmtId="194" fontId="14" fillId="0" borderId="31" xfId="9" applyNumberFormat="1" applyFont="1" applyBorder="1" applyAlignment="1" applyProtection="1">
      <alignment vertical="center"/>
    </xf>
    <xf numFmtId="194" fontId="15" fillId="0" borderId="31" xfId="9" applyNumberFormat="1" applyFont="1" applyBorder="1" applyAlignment="1" applyProtection="1">
      <alignment vertical="center"/>
    </xf>
    <xf numFmtId="197" fontId="16" fillId="0" borderId="0" xfId="9" applyNumberFormat="1" applyFont="1" applyAlignment="1" applyProtection="1">
      <alignment horizontal="left"/>
    </xf>
    <xf numFmtId="174" fontId="86" fillId="0" borderId="0" xfId="9" applyNumberFormat="1" applyFont="1" applyAlignment="1" applyProtection="1">
      <alignment horizontal="center"/>
    </xf>
    <xf numFmtId="194" fontId="16" fillId="0" borderId="0" xfId="9" applyNumberFormat="1" applyFont="1" applyProtection="1"/>
    <xf numFmtId="194" fontId="86" fillId="0" borderId="0" xfId="9" applyNumberFormat="1" applyFont="1" applyAlignment="1" applyProtection="1">
      <alignment horizontal="right" vertical="center"/>
    </xf>
    <xf numFmtId="194" fontId="86" fillId="0" borderId="0" xfId="9" applyNumberFormat="1" applyFont="1" applyAlignment="1" applyProtection="1">
      <alignment horizontal="right"/>
    </xf>
    <xf numFmtId="0" fontId="86" fillId="0" borderId="0" xfId="1" applyFont="1"/>
    <xf numFmtId="194" fontId="86" fillId="0" borderId="0" xfId="9" applyNumberFormat="1" applyFont="1" applyProtection="1"/>
    <xf numFmtId="174" fontId="86" fillId="0" borderId="0" xfId="9" applyNumberFormat="1" applyFont="1" applyAlignment="1" applyProtection="1">
      <alignment horizontal="left"/>
    </xf>
    <xf numFmtId="194" fontId="40" fillId="0" borderId="0" xfId="9" applyNumberFormat="1" applyFont="1" applyAlignment="1" applyProtection="1">
      <alignment horizontal="center" vertical="center" wrapText="1"/>
    </xf>
    <xf numFmtId="194" fontId="27" fillId="0" borderId="0" xfId="9" applyNumberFormat="1" applyFont="1" applyAlignment="1" applyProtection="1">
      <alignment horizontal="right" vertical="center"/>
    </xf>
    <xf numFmtId="194" fontId="27" fillId="0" borderId="0" xfId="9" applyNumberFormat="1" applyFont="1" applyProtection="1"/>
    <xf numFmtId="194" fontId="27" fillId="0" borderId="0" xfId="9" applyNumberFormat="1" applyFont="1" applyAlignment="1" applyProtection="1">
      <alignment horizontal="right"/>
    </xf>
    <xf numFmtId="194" fontId="27" fillId="0" borderId="0" xfId="9" applyNumberFormat="1" applyFont="1" applyAlignment="1" applyProtection="1">
      <alignment vertical="center"/>
    </xf>
    <xf numFmtId="174" fontId="19" fillId="0" borderId="0" xfId="9" applyNumberFormat="1" applyFont="1" applyAlignment="1" applyProtection="1">
      <alignment horizontal="center"/>
    </xf>
    <xf numFmtId="194" fontId="19" fillId="0" borderId="0" xfId="9" applyNumberFormat="1" applyFont="1" applyAlignment="1" applyProtection="1">
      <alignment vertical="center"/>
    </xf>
    <xf numFmtId="194" fontId="19" fillId="0" borderId="0" xfId="9" applyNumberFormat="1" applyFont="1" applyAlignment="1" applyProtection="1">
      <alignment horizontal="right" vertical="center"/>
    </xf>
    <xf numFmtId="194" fontId="19" fillId="0" borderId="0" xfId="9" applyNumberFormat="1" applyFont="1" applyAlignment="1" applyProtection="1">
      <alignment horizontal="right"/>
    </xf>
    <xf numFmtId="194" fontId="19" fillId="0" borderId="0" xfId="9" applyNumberFormat="1" applyFont="1" applyProtection="1"/>
    <xf numFmtId="174" fontId="14" fillId="0" borderId="0" xfId="9" applyNumberFormat="1" applyFont="1" applyAlignment="1" applyProtection="1">
      <alignment horizontal="center"/>
    </xf>
    <xf numFmtId="174" fontId="66" fillId="0" borderId="0" xfId="9" applyNumberFormat="1" applyFont="1" applyAlignment="1" applyProtection="1">
      <alignment horizontal="center"/>
    </xf>
    <xf numFmtId="194" fontId="66" fillId="0" borderId="0" xfId="9" applyNumberFormat="1" applyFont="1" applyAlignment="1" applyProtection="1">
      <alignment horizontal="right" vertical="center"/>
    </xf>
    <xf numFmtId="194" fontId="66" fillId="0" borderId="0" xfId="9" applyNumberFormat="1" applyFont="1" applyAlignment="1" applyProtection="1">
      <alignment horizontal="left" vertical="center"/>
    </xf>
    <xf numFmtId="194" fontId="66" fillId="0" borderId="0" xfId="9" applyNumberFormat="1" applyFont="1" applyAlignment="1" applyProtection="1">
      <alignment horizontal="right"/>
    </xf>
    <xf numFmtId="194" fontId="14" fillId="0" borderId="0" xfId="9" applyNumberFormat="1" applyFont="1" applyAlignment="1" applyProtection="1">
      <alignment horizontal="right"/>
    </xf>
    <xf numFmtId="174" fontId="6" fillId="0" borderId="0" xfId="9" applyNumberFormat="1" applyFont="1" applyAlignment="1" applyProtection="1">
      <alignment horizontal="center" wrapText="1"/>
    </xf>
    <xf numFmtId="194" fontId="6" fillId="0" borderId="0" xfId="9" applyNumberFormat="1" applyFont="1" applyAlignment="1" applyProtection="1">
      <alignment wrapText="1"/>
    </xf>
    <xf numFmtId="198" fontId="8" fillId="0" borderId="0" xfId="9" applyNumberFormat="1" applyFont="1" applyAlignment="1" applyProtection="1">
      <alignment horizontal="center" wrapText="1"/>
    </xf>
    <xf numFmtId="188" fontId="8" fillId="0" borderId="0" xfId="9" applyNumberFormat="1" applyFont="1" applyAlignment="1" applyProtection="1">
      <alignment wrapText="1"/>
    </xf>
    <xf numFmtId="0" fontId="60" fillId="0" borderId="0" xfId="9" applyFont="1" applyAlignment="1" applyProtection="1">
      <alignment wrapText="1"/>
    </xf>
    <xf numFmtId="174" fontId="12" fillId="0" borderId="0" xfId="9" applyNumberFormat="1" applyFont="1" applyAlignment="1" applyProtection="1">
      <alignment horizontal="center"/>
    </xf>
    <xf numFmtId="194" fontId="12" fillId="0" borderId="0" xfId="9" applyNumberFormat="1" applyFont="1" applyAlignment="1" applyProtection="1">
      <alignment vertical="center"/>
    </xf>
    <xf numFmtId="194" fontId="14" fillId="0" borderId="0" xfId="9" applyNumberFormat="1" applyFont="1" applyAlignment="1" applyProtection="1">
      <alignment vertical="center"/>
    </xf>
    <xf numFmtId="174" fontId="5" fillId="0" borderId="28" xfId="9" applyNumberFormat="1" applyFont="1" applyBorder="1" applyAlignment="1" applyProtection="1">
      <alignment horizontal="center" vertical="center"/>
    </xf>
    <xf numFmtId="174" fontId="11" fillId="0" borderId="29" xfId="9" applyNumberFormat="1" applyFont="1" applyBorder="1" applyAlignment="1" applyProtection="1">
      <alignment horizontal="center" vertical="center" wrapText="1"/>
    </xf>
    <xf numFmtId="174" fontId="11" fillId="0" borderId="28" xfId="9" applyNumberFormat="1" applyFont="1" applyBorder="1" applyAlignment="1" applyProtection="1">
      <alignment horizontal="center"/>
    </xf>
    <xf numFmtId="194" fontId="11" fillId="0" borderId="28" xfId="9" applyNumberFormat="1" applyFont="1" applyBorder="1" applyAlignment="1" applyProtection="1">
      <alignment horizontal="center" vertical="center"/>
    </xf>
    <xf numFmtId="174" fontId="5" fillId="0" borderId="28" xfId="9" applyNumberFormat="1"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1" fillId="0" borderId="5" xfId="9" applyNumberFormat="1" applyFont="1" applyBorder="1" applyAlignment="1" applyProtection="1">
      <alignment horizontal="center" vertical="center"/>
    </xf>
    <xf numFmtId="174" fontId="11" fillId="0" borderId="8" xfId="9" applyNumberFormat="1" applyFont="1" applyBorder="1" applyAlignment="1" applyProtection="1">
      <alignment horizontal="center" vertical="center"/>
    </xf>
    <xf numFmtId="0" fontId="5" fillId="0" borderId="5" xfId="9" applyFont="1" applyBorder="1" applyAlignment="1" applyProtection="1">
      <alignment horizontal="center" vertical="center"/>
    </xf>
    <xf numFmtId="174" fontId="5" fillId="0" borderId="5" xfId="9" applyNumberFormat="1" applyFont="1" applyBorder="1" applyAlignment="1" applyProtection="1">
      <alignment horizontal="center" vertical="center"/>
    </xf>
    <xf numFmtId="174" fontId="14" fillId="0" borderId="27" xfId="9" applyNumberFormat="1" applyFont="1" applyBorder="1" applyAlignment="1" applyProtection="1">
      <alignment horizontal="center" vertical="center"/>
    </xf>
    <xf numFmtId="174" fontId="70" fillId="0" borderId="27" xfId="9" applyNumberFormat="1" applyFont="1" applyBorder="1" applyAlignment="1" applyProtection="1">
      <alignment horizontal="center" vertical="center"/>
    </xf>
    <xf numFmtId="194" fontId="70" fillId="0" borderId="27" xfId="9" applyNumberFormat="1" applyFont="1" applyBorder="1" applyAlignment="1" applyProtection="1">
      <alignment horizontal="center" vertical="center"/>
    </xf>
    <xf numFmtId="194" fontId="14" fillId="0" borderId="5" xfId="9" applyNumberFormat="1" applyFont="1" applyBorder="1" applyAlignment="1" applyProtection="1">
      <alignment horizontal="center" vertical="center"/>
    </xf>
    <xf numFmtId="194" fontId="19" fillId="0" borderId="0" xfId="1" applyNumberFormat="1" applyFont="1" applyAlignment="1">
      <alignment vertical="center"/>
    </xf>
    <xf numFmtId="174" fontId="15" fillId="0" borderId="2" xfId="9" applyNumberFormat="1" applyFont="1" applyBorder="1" applyAlignment="1" applyProtection="1">
      <alignment horizontal="left" vertical="center" wrapText="1"/>
    </xf>
    <xf numFmtId="0" fontId="15" fillId="0" borderId="0" xfId="9" applyFont="1" applyAlignment="1" applyProtection="1">
      <alignment vertical="center"/>
    </xf>
    <xf numFmtId="194" fontId="14" fillId="0" borderId="2" xfId="9" applyNumberFormat="1" applyFont="1" applyBorder="1" applyAlignment="1" applyProtection="1">
      <alignment horizontal="center" vertical="center"/>
    </xf>
    <xf numFmtId="174" fontId="66" fillId="0" borderId="31" xfId="9" applyNumberFormat="1" applyFont="1" applyBorder="1" applyAlignment="1" applyProtection="1">
      <alignment horizontal="center" vertical="center"/>
    </xf>
    <xf numFmtId="194" fontId="66" fillId="0" borderId="31" xfId="9" applyNumberFormat="1" applyFont="1" applyBorder="1" applyAlignment="1" applyProtection="1">
      <alignment vertical="center"/>
    </xf>
    <xf numFmtId="194" fontId="15" fillId="0" borderId="31" xfId="9" applyNumberFormat="1" applyFont="1" applyBorder="1" applyAlignment="1" applyProtection="1">
      <alignment horizontal="center" vertical="center"/>
    </xf>
    <xf numFmtId="174" fontId="16" fillId="0" borderId="0" xfId="9" applyNumberFormat="1" applyFont="1" applyAlignment="1" applyProtection="1">
      <alignment horizontal="left"/>
    </xf>
    <xf numFmtId="174" fontId="88" fillId="0" borderId="0" xfId="9" applyNumberFormat="1" applyFont="1" applyAlignment="1" applyProtection="1">
      <alignment horizontal="center"/>
    </xf>
    <xf numFmtId="174" fontId="16" fillId="0" borderId="0" xfId="9" applyNumberFormat="1" applyFont="1" applyAlignment="1" applyProtection="1">
      <alignment horizontal="left" vertical="center"/>
    </xf>
    <xf numFmtId="43" fontId="88" fillId="0" borderId="0" xfId="8" applyFont="1" applyBorder="1" applyAlignment="1">
      <alignment vertical="center"/>
    </xf>
    <xf numFmtId="0" fontId="89" fillId="0" borderId="0" xfId="9" applyFont="1" applyProtection="1">
      <protection locked="0"/>
    </xf>
    <xf numFmtId="194" fontId="90" fillId="0" borderId="0" xfId="9" applyNumberFormat="1" applyFont="1" applyProtection="1">
      <protection locked="0"/>
    </xf>
    <xf numFmtId="194" fontId="89" fillId="0" borderId="0" xfId="9" applyNumberFormat="1" applyFont="1" applyProtection="1">
      <protection locked="0"/>
    </xf>
    <xf numFmtId="0" fontId="89" fillId="0" borderId="0" xfId="1" applyFont="1" applyProtection="1">
      <protection locked="0"/>
    </xf>
    <xf numFmtId="174" fontId="4" fillId="0" borderId="0" xfId="9" applyNumberFormat="1" applyFont="1" applyAlignment="1" applyProtection="1">
      <alignment wrapText="1"/>
    </xf>
    <xf numFmtId="194" fontId="91" fillId="0" borderId="0" xfId="9" applyNumberFormat="1" applyFont="1" applyAlignment="1" applyProtection="1">
      <alignment horizontal="center" wrapText="1"/>
    </xf>
    <xf numFmtId="194" fontId="91" fillId="0" borderId="0" xfId="9" applyNumberFormat="1" applyFont="1" applyAlignment="1" applyProtection="1">
      <alignment horizontal="center" vertical="center" wrapText="1"/>
    </xf>
    <xf numFmtId="0" fontId="92" fillId="0" borderId="0" xfId="1" applyFont="1"/>
    <xf numFmtId="174" fontId="41" fillId="0" borderId="0" xfId="9" applyNumberFormat="1" applyFont="1" applyAlignment="1" applyProtection="1">
      <alignment horizontal="center" wrapText="1"/>
    </xf>
    <xf numFmtId="174" fontId="84" fillId="0" borderId="0" xfId="9" applyNumberFormat="1" applyFont="1" applyAlignment="1" applyProtection="1">
      <alignment horizontal="left"/>
    </xf>
    <xf numFmtId="174" fontId="62" fillId="0" borderId="0" xfId="9" applyNumberFormat="1" applyFont="1" applyAlignment="1" applyProtection="1">
      <alignment horizontal="center"/>
    </xf>
    <xf numFmtId="194" fontId="62" fillId="0" borderId="0" xfId="9" applyNumberFormat="1" applyFont="1" applyProtection="1"/>
    <xf numFmtId="194" fontId="62" fillId="0" borderId="0" xfId="9" applyNumberFormat="1" applyFont="1" applyAlignment="1" applyProtection="1">
      <alignment vertical="center"/>
    </xf>
    <xf numFmtId="194" fontId="62" fillId="0" borderId="0" xfId="9" applyNumberFormat="1" applyFont="1" applyAlignment="1" applyProtection="1">
      <alignment horizontal="right" vertical="center"/>
    </xf>
    <xf numFmtId="194" fontId="62" fillId="0" borderId="0" xfId="9" applyNumberFormat="1" applyFont="1" applyAlignment="1" applyProtection="1">
      <alignment horizontal="right"/>
    </xf>
    <xf numFmtId="0" fontId="89" fillId="0" borderId="0" xfId="1" applyFont="1"/>
    <xf numFmtId="174" fontId="11" fillId="0" borderId="28" xfId="9" applyNumberFormat="1" applyFont="1" applyBorder="1" applyAlignment="1" applyProtection="1">
      <alignment horizontal="center" vertical="center"/>
    </xf>
    <xf numFmtId="174" fontId="12" fillId="0" borderId="5" xfId="9" applyNumberFormat="1" applyFont="1" applyBorder="1" applyAlignment="1" applyProtection="1">
      <alignment horizontal="center" vertical="center"/>
    </xf>
    <xf numFmtId="194" fontId="12" fillId="0" borderId="5" xfId="9" applyNumberFormat="1" applyFont="1" applyBorder="1" applyAlignment="1" applyProtection="1">
      <alignment horizontal="center" vertical="center"/>
    </xf>
    <xf numFmtId="195" fontId="93" fillId="0" borderId="27" xfId="9" applyNumberFormat="1" applyFont="1" applyBorder="1" applyAlignment="1" applyProtection="1">
      <alignment horizontal="center" vertical="center"/>
    </xf>
    <xf numFmtId="174" fontId="15" fillId="0" borderId="27" xfId="9" applyNumberFormat="1" applyFont="1" applyBorder="1" applyAlignment="1" applyProtection="1">
      <alignment horizontal="center" vertical="center"/>
    </xf>
    <xf numFmtId="194" fontId="15" fillId="0" borderId="27" xfId="9" applyNumberFormat="1" applyFont="1" applyBorder="1" applyAlignment="1" applyProtection="1">
      <alignment horizontal="center" vertical="center"/>
    </xf>
    <xf numFmtId="174" fontId="15" fillId="0" borderId="2" xfId="21" applyNumberFormat="1" applyFont="1" applyFill="1" applyBorder="1" applyAlignment="1">
      <alignment horizontal="left" vertical="center"/>
    </xf>
    <xf numFmtId="174" fontId="14" fillId="0" borderId="0" xfId="21" applyNumberFormat="1" applyFont="1" applyFill="1" applyBorder="1" applyAlignment="1">
      <alignment horizontal="left" vertical="center"/>
    </xf>
    <xf numFmtId="174" fontId="15" fillId="0" borderId="31" xfId="9" applyNumberFormat="1" applyFont="1" applyBorder="1" applyAlignment="1" applyProtection="1">
      <alignment horizontal="left" vertical="center"/>
    </xf>
    <xf numFmtId="194" fontId="15" fillId="0" borderId="31" xfId="9" applyNumberFormat="1" applyFont="1" applyBorder="1" applyProtection="1"/>
    <xf numFmtId="194" fontId="16" fillId="0" borderId="0" xfId="1" applyNumberFormat="1" applyFont="1"/>
    <xf numFmtId="186" fontId="0" fillId="0" borderId="0" xfId="8" applyNumberFormat="1" applyFont="1"/>
    <xf numFmtId="194" fontId="3" fillId="0" borderId="0" xfId="1" applyNumberFormat="1"/>
    <xf numFmtId="186" fontId="19" fillId="0" borderId="0" xfId="8" applyNumberFormat="1" applyFont="1"/>
    <xf numFmtId="0" fontId="23" fillId="0" borderId="0" xfId="1" applyFont="1"/>
    <xf numFmtId="0" fontId="6" fillId="0" borderId="0" xfId="1" applyFont="1" applyAlignment="1">
      <alignment horizontal="center"/>
    </xf>
    <xf numFmtId="0" fontId="8" fillId="0" borderId="0" xfId="1" applyFont="1" applyAlignment="1">
      <alignment horizontal="center"/>
    </xf>
    <xf numFmtId="0" fontId="41" fillId="0" borderId="0" xfId="1" applyFont="1" applyAlignment="1">
      <alignment horizontal="center"/>
    </xf>
    <xf numFmtId="0" fontId="11" fillId="0" borderId="0" xfId="1" applyFont="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8" applyNumberFormat="1" applyFont="1" applyFill="1" applyBorder="1" applyAlignment="1">
      <alignment horizontal="center" vertical="center"/>
    </xf>
    <xf numFmtId="37" fontId="15" fillId="0" borderId="0" xfId="20" applyNumberFormat="1" applyFont="1" applyFill="1" applyBorder="1" applyAlignment="1">
      <alignment horizontal="center" vertical="center"/>
    </xf>
    <xf numFmtId="1" fontId="14" fillId="0" borderId="0" xfId="1" applyNumberFormat="1" applyFont="1" applyAlignment="1">
      <alignment vertical="center"/>
    </xf>
    <xf numFmtId="2" fontId="14" fillId="0" borderId="0" xfId="1" applyNumberFormat="1" applyFont="1" applyAlignment="1">
      <alignment horizontal="center" vertical="center"/>
    </xf>
    <xf numFmtId="4" fontId="15" fillId="0" borderId="3" xfId="8" applyNumberFormat="1" applyFont="1" applyFill="1" applyBorder="1" applyAlignment="1">
      <alignment horizontal="center" vertical="center"/>
    </xf>
    <xf numFmtId="37" fontId="15" fillId="0" borderId="3" xfId="20" applyNumberFormat="1" applyFont="1" applyFill="1" applyBorder="1" applyAlignment="1">
      <alignment horizontal="center" vertical="center"/>
    </xf>
    <xf numFmtId="2" fontId="19" fillId="0" borderId="0" xfId="1" applyNumberFormat="1" applyFont="1" applyAlignment="1">
      <alignment horizontal="center" vertical="center"/>
    </xf>
    <xf numFmtId="0" fontId="14" fillId="0" borderId="0" xfId="1" applyFont="1" applyAlignment="1">
      <alignment horizontal="center"/>
    </xf>
    <xf numFmtId="0" fontId="19" fillId="0" borderId="0" xfId="1" applyFont="1" applyAlignment="1">
      <alignment horizontal="center"/>
    </xf>
    <xf numFmtId="3" fontId="19" fillId="0" borderId="0" xfId="1" applyNumberFormat="1" applyFont="1" applyAlignment="1">
      <alignment horizontal="center"/>
    </xf>
    <xf numFmtId="199" fontId="15" fillId="0" borderId="0" xfId="1" applyNumberFormat="1" applyFont="1"/>
    <xf numFmtId="3" fontId="3" fillId="0" borderId="0" xfId="1" applyNumberFormat="1"/>
    <xf numFmtId="0" fontId="97" fillId="0" borderId="0" xfId="1" applyFont="1" applyAlignment="1">
      <alignment vertical="center"/>
    </xf>
    <xf numFmtId="0" fontId="98" fillId="0" borderId="0" xfId="1" applyFont="1"/>
    <xf numFmtId="0" fontId="68" fillId="0" borderId="0" xfId="1" applyFont="1"/>
    <xf numFmtId="0" fontId="31" fillId="0" borderId="0" xfId="1" applyFont="1" applyAlignment="1">
      <alignment horizontal="center"/>
    </xf>
    <xf numFmtId="0" fontId="11" fillId="0" borderId="2" xfId="1" applyFont="1" applyBorder="1" applyAlignment="1">
      <alignment horizontal="center" vertical="center" wrapText="1"/>
    </xf>
    <xf numFmtId="0" fontId="46" fillId="0" borderId="0" xfId="1" applyFont="1" applyAlignment="1">
      <alignment horizontal="center" vertical="center" wrapText="1"/>
    </xf>
    <xf numFmtId="0" fontId="14" fillId="0" borderId="0" xfId="1" applyFont="1" applyAlignment="1">
      <alignment horizontal="center" vertical="center" wrapText="1"/>
    </xf>
    <xf numFmtId="200" fontId="14" fillId="0" borderId="0" xfId="20" applyNumberFormat="1" applyFont="1" applyFill="1" applyBorder="1" applyAlignment="1">
      <alignment horizontal="center" vertical="center"/>
    </xf>
    <xf numFmtId="201" fontId="15" fillId="0" borderId="0" xfId="20" applyNumberFormat="1" applyFont="1" applyFill="1" applyBorder="1" applyAlignment="1">
      <alignment horizontal="right" vertical="center"/>
    </xf>
    <xf numFmtId="4" fontId="14" fillId="0" borderId="0" xfId="22" applyNumberFormat="1" applyFont="1" applyFill="1" applyBorder="1" applyAlignment="1">
      <alignment horizontal="center" vertical="center"/>
    </xf>
    <xf numFmtId="3" fontId="14" fillId="0" borderId="0" xfId="22" applyNumberFormat="1" applyFont="1" applyFill="1" applyBorder="1" applyAlignment="1">
      <alignment horizontal="center" vertical="center"/>
    </xf>
    <xf numFmtId="2" fontId="14" fillId="0" borderId="0" xfId="20" applyNumberFormat="1" applyFont="1" applyFill="1" applyBorder="1" applyAlignment="1">
      <alignment horizontal="center" vertical="center"/>
    </xf>
    <xf numFmtId="3" fontId="15" fillId="0" borderId="0" xfId="20" applyNumberFormat="1" applyFont="1" applyFill="1" applyBorder="1" applyAlignment="1">
      <alignment horizontal="center" vertical="center"/>
    </xf>
    <xf numFmtId="2" fontId="15" fillId="0" borderId="3" xfId="20" applyNumberFormat="1" applyFont="1" applyFill="1" applyBorder="1" applyAlignment="1">
      <alignment horizontal="center" vertical="center"/>
    </xf>
    <xf numFmtId="3" fontId="15" fillId="0" borderId="3" xfId="20" applyNumberFormat="1" applyFont="1" applyFill="1" applyBorder="1" applyAlignment="1">
      <alignment horizontal="center" vertical="center"/>
    </xf>
    <xf numFmtId="4" fontId="19" fillId="0" borderId="0" xfId="22" applyNumberFormat="1" applyFont="1" applyBorder="1" applyAlignment="1">
      <alignment horizontal="center" vertical="center"/>
    </xf>
    <xf numFmtId="3" fontId="14" fillId="0" borderId="0" xfId="1" applyNumberFormat="1" applyFont="1" applyAlignment="1">
      <alignment horizontal="center" vertical="center"/>
    </xf>
    <xf numFmtId="0" fontId="58" fillId="0" borderId="0" xfId="1" applyFont="1" applyAlignment="1">
      <alignment horizontal="centerContinuous" vertical="center"/>
    </xf>
    <xf numFmtId="0" fontId="44" fillId="0" borderId="0" xfId="1" applyFont="1" applyAlignment="1">
      <alignment horizontal="center"/>
    </xf>
    <xf numFmtId="169" fontId="42" fillId="0" borderId="0" xfId="1" applyNumberFormat="1" applyFont="1" applyAlignment="1">
      <alignment horizontal="centerContinuous" vertical="center"/>
    </xf>
    <xf numFmtId="0" fontId="23" fillId="0" borderId="0" xfId="1" applyFont="1" applyAlignment="1">
      <alignment horizontal="center"/>
    </xf>
    <xf numFmtId="0" fontId="9" fillId="0" borderId="0" xfId="1" applyFont="1" applyAlignment="1">
      <alignment horizontal="center"/>
    </xf>
    <xf numFmtId="0" fontId="99" fillId="0" borderId="0" xfId="1" applyFont="1"/>
    <xf numFmtId="0" fontId="46" fillId="0" borderId="1" xfId="1" applyFont="1" applyBorder="1" applyAlignment="1">
      <alignment horizontal="center" vertical="center"/>
    </xf>
    <xf numFmtId="0" fontId="51" fillId="0" borderId="1" xfId="1" applyFont="1" applyBorder="1" applyAlignment="1">
      <alignment horizontal="center" vertical="center" wrapText="1"/>
    </xf>
    <xf numFmtId="0" fontId="101" fillId="0" borderId="1" xfId="1" applyFont="1" applyBorder="1" applyAlignment="1">
      <alignment horizontal="center" vertical="center" wrapText="1"/>
    </xf>
    <xf numFmtId="0" fontId="102" fillId="0" borderId="2" xfId="1" applyFont="1" applyBorder="1" applyAlignment="1">
      <alignment vertical="center"/>
    </xf>
    <xf numFmtId="0" fontId="51" fillId="0" borderId="2" xfId="1" applyFont="1" applyBorder="1" applyAlignment="1">
      <alignment vertical="center"/>
    </xf>
    <xf numFmtId="0" fontId="51" fillId="0" borderId="2" xfId="1" applyFont="1" applyBorder="1" applyAlignment="1">
      <alignment horizontal="center" vertical="center" wrapText="1"/>
    </xf>
    <xf numFmtId="0" fontId="101" fillId="0" borderId="2" xfId="1" applyFont="1" applyBorder="1" applyAlignment="1">
      <alignment vertical="center"/>
    </xf>
    <xf numFmtId="0" fontId="103" fillId="0" borderId="0" xfId="1" applyFont="1" applyAlignment="1">
      <alignment vertical="center"/>
    </xf>
    <xf numFmtId="0" fontId="11" fillId="0" borderId="0" xfId="1" applyFont="1" applyAlignment="1">
      <alignment vertical="center"/>
    </xf>
    <xf numFmtId="202" fontId="14" fillId="0" borderId="0" xfId="11" applyNumberFormat="1" applyFont="1" applyFill="1" applyBorder="1" applyAlignment="1">
      <alignment horizontal="center" vertical="center"/>
    </xf>
    <xf numFmtId="170" fontId="15" fillId="0" borderId="0" xfId="11" applyNumberFormat="1" applyFont="1" applyFill="1" applyBorder="1" applyAlignment="1">
      <alignment horizontal="right" vertical="center"/>
    </xf>
    <xf numFmtId="1" fontId="66" fillId="0" borderId="0" xfId="1" applyNumberFormat="1" applyFont="1" applyAlignment="1">
      <alignment vertical="center"/>
    </xf>
    <xf numFmtId="2" fontId="66" fillId="0" borderId="0" xfId="1" applyNumberFormat="1" applyFont="1" applyAlignment="1">
      <alignment vertical="center"/>
    </xf>
    <xf numFmtId="2" fontId="66" fillId="0" borderId="0" xfId="1" applyNumberFormat="1" applyFont="1" applyAlignment="1">
      <alignment horizontal="center" vertical="center"/>
    </xf>
    <xf numFmtId="0" fontId="66" fillId="0" borderId="0" xfId="1" applyFont="1" applyAlignment="1">
      <alignment vertical="center"/>
    </xf>
    <xf numFmtId="202" fontId="15" fillId="0" borderId="3" xfId="11" applyNumberFormat="1" applyFont="1" applyFill="1" applyBorder="1" applyAlignment="1">
      <alignment horizontal="center" vertical="center"/>
    </xf>
    <xf numFmtId="170" fontId="15" fillId="0" borderId="3" xfId="11" applyNumberFormat="1" applyFont="1" applyFill="1" applyBorder="1" applyAlignment="1">
      <alignment horizontal="right" vertical="center"/>
    </xf>
    <xf numFmtId="2" fontId="70" fillId="0" borderId="0" xfId="1" applyNumberFormat="1" applyFont="1" applyAlignment="1">
      <alignment vertical="center"/>
    </xf>
    <xf numFmtId="2" fontId="70" fillId="0" borderId="0" xfId="1" applyNumberFormat="1" applyFont="1" applyAlignment="1">
      <alignment horizontal="center" vertical="center"/>
    </xf>
    <xf numFmtId="0" fontId="70" fillId="0" borderId="0" xfId="1" applyFont="1" applyAlignment="1">
      <alignment vertical="center"/>
    </xf>
    <xf numFmtId="0" fontId="15" fillId="0" borderId="0" xfId="1" applyFont="1" applyAlignment="1">
      <alignment horizontal="left" vertical="center" wrapText="1"/>
    </xf>
    <xf numFmtId="2" fontId="14" fillId="0" borderId="0" xfId="11" applyNumberFormat="1" applyFont="1" applyBorder="1" applyAlignment="1">
      <alignment horizontal="center"/>
    </xf>
    <xf numFmtId="2" fontId="3" fillId="0" borderId="0" xfId="1" applyNumberFormat="1"/>
    <xf numFmtId="2" fontId="19" fillId="0" borderId="0" xfId="1" applyNumberFormat="1" applyFont="1" applyAlignment="1">
      <alignment horizontal="center"/>
    </xf>
    <xf numFmtId="2" fontId="14" fillId="0" borderId="0" xfId="11" applyNumberFormat="1" applyFont="1" applyBorder="1" applyAlignment="1">
      <alignment horizontal="center" vertical="center"/>
    </xf>
    <xf numFmtId="3" fontId="14" fillId="0" borderId="0" xfId="11" applyNumberFormat="1" applyFont="1" applyBorder="1" applyAlignment="1">
      <alignment horizontal="right" vertical="center"/>
    </xf>
    <xf numFmtId="2" fontId="14" fillId="0" borderId="0" xfId="1" applyNumberFormat="1" applyFont="1"/>
    <xf numFmtId="2" fontId="55" fillId="0" borderId="0" xfId="1" applyNumberFormat="1" applyFont="1"/>
    <xf numFmtId="2" fontId="55" fillId="0" borderId="0" xfId="1" applyNumberFormat="1" applyFont="1" applyAlignment="1">
      <alignment horizontal="center"/>
    </xf>
    <xf numFmtId="0" fontId="55" fillId="0" borderId="0" xfId="1" applyFont="1"/>
    <xf numFmtId="2" fontId="55" fillId="0" borderId="0" xfId="1" applyNumberFormat="1" applyFont="1" applyAlignment="1">
      <alignment vertical="center"/>
    </xf>
    <xf numFmtId="2" fontId="55" fillId="0" borderId="0" xfId="1" applyNumberFormat="1" applyFont="1" applyAlignment="1">
      <alignment horizontal="center" vertical="center"/>
    </xf>
    <xf numFmtId="0" fontId="6" fillId="0" borderId="0" xfId="1" applyFont="1" applyAlignment="1">
      <alignment vertical="center"/>
    </xf>
    <xf numFmtId="0" fontId="104" fillId="0" borderId="0" xfId="1" applyFont="1"/>
    <xf numFmtId="0" fontId="11" fillId="0" borderId="25" xfId="1" applyFont="1" applyBorder="1" applyAlignment="1">
      <alignment horizontal="center" vertical="center"/>
    </xf>
    <xf numFmtId="0" fontId="11" fillId="0" borderId="25" xfId="1" applyFont="1" applyBorder="1" applyAlignment="1">
      <alignment horizontal="center" vertical="center" wrapText="1"/>
    </xf>
    <xf numFmtId="0" fontId="12" fillId="0" borderId="25" xfId="1" applyFont="1" applyBorder="1" applyAlignment="1">
      <alignment horizontal="center" vertical="center" wrapText="1"/>
    </xf>
    <xf numFmtId="0" fontId="11" fillId="0" borderId="30" xfId="1" applyFont="1" applyBorder="1" applyAlignment="1">
      <alignment horizontal="center" vertical="center"/>
    </xf>
    <xf numFmtId="0" fontId="12" fillId="0" borderId="30" xfId="1" applyFont="1" applyBorder="1" applyAlignment="1">
      <alignment horizontal="center" vertical="center" wrapText="1"/>
    </xf>
    <xf numFmtId="0" fontId="12" fillId="0" borderId="30" xfId="1" applyFont="1" applyBorder="1" applyAlignment="1">
      <alignment horizontal="center" vertical="center" wrapText="1"/>
    </xf>
    <xf numFmtId="0" fontId="11" fillId="0" borderId="30" xfId="1" applyFont="1" applyBorder="1" applyAlignment="1">
      <alignment horizontal="center" vertical="center" wrapText="1"/>
    </xf>
    <xf numFmtId="204" fontId="14" fillId="0" borderId="0" xfId="23" applyNumberFormat="1" applyFont="1" applyFill="1" applyBorder="1" applyAlignment="1">
      <alignment horizontal="center" vertical="center"/>
    </xf>
    <xf numFmtId="205" fontId="15" fillId="0" borderId="0" xfId="23" applyNumberFormat="1" applyFont="1" applyFill="1" applyBorder="1" applyAlignment="1">
      <alignment horizontal="right" vertical="center"/>
    </xf>
    <xf numFmtId="0" fontId="15" fillId="0" borderId="3" xfId="1" applyFont="1" applyBorder="1" applyAlignment="1">
      <alignment horizontal="left" vertical="center"/>
    </xf>
    <xf numFmtId="204" fontId="15" fillId="0" borderId="3" xfId="23" applyNumberFormat="1" applyFont="1" applyFill="1" applyBorder="1" applyAlignment="1">
      <alignment horizontal="center" vertical="center"/>
    </xf>
    <xf numFmtId="205" fontId="15" fillId="0" borderId="3" xfId="23" applyNumberFormat="1" applyFont="1" applyFill="1" applyBorder="1" applyAlignment="1">
      <alignment horizontal="right" vertical="center"/>
    </xf>
    <xf numFmtId="43" fontId="14" fillId="0" borderId="0" xfId="1" applyNumberFormat="1" applyFont="1" applyAlignment="1">
      <alignment vertical="top"/>
    </xf>
    <xf numFmtId="0" fontId="14" fillId="0" borderId="0" xfId="1" applyFont="1" applyAlignment="1">
      <alignment vertical="top"/>
    </xf>
    <xf numFmtId="189" fontId="14" fillId="0" borderId="0" xfId="24" applyFont="1" applyBorder="1" applyAlignment="1">
      <alignment horizontal="center"/>
    </xf>
    <xf numFmtId="3" fontId="14" fillId="0" borderId="0" xfId="1" applyNumberFormat="1" applyFont="1"/>
    <xf numFmtId="0" fontId="106" fillId="0" borderId="0" xfId="1" applyFont="1"/>
    <xf numFmtId="0" fontId="54" fillId="0" borderId="0" xfId="1" applyFont="1"/>
    <xf numFmtId="0" fontId="44" fillId="0" borderId="0" xfId="1" applyFont="1" applyAlignment="1">
      <alignment horizontal="center" vertical="center"/>
    </xf>
    <xf numFmtId="0" fontId="107" fillId="0" borderId="0" xfId="1" applyFont="1"/>
    <xf numFmtId="0" fontId="12" fillId="0" borderId="25" xfId="1" applyFont="1" applyBorder="1" applyAlignment="1">
      <alignment horizontal="center" vertical="center" wrapText="1"/>
    </xf>
    <xf numFmtId="0" fontId="108" fillId="0" borderId="25" xfId="1" applyFont="1" applyBorder="1" applyAlignment="1">
      <alignment horizontal="center" vertical="center" wrapText="1"/>
    </xf>
    <xf numFmtId="191" fontId="14" fillId="0" borderId="0" xfId="16" applyNumberFormat="1" applyFont="1" applyFill="1" applyBorder="1" applyAlignment="1">
      <alignment horizontal="center" vertical="center"/>
    </xf>
    <xf numFmtId="189" fontId="15" fillId="0" borderId="0" xfId="16" applyNumberFormat="1" applyFont="1" applyFill="1" applyBorder="1" applyAlignment="1">
      <alignment horizontal="center" vertical="center"/>
    </xf>
    <xf numFmtId="191" fontId="14" fillId="0" borderId="0" xfId="1" applyNumberFormat="1" applyFont="1" applyAlignment="1">
      <alignment vertical="center"/>
    </xf>
    <xf numFmtId="191" fontId="15" fillId="0" borderId="3" xfId="16" applyNumberFormat="1" applyFont="1" applyFill="1" applyBorder="1" applyAlignment="1">
      <alignment horizontal="center" vertical="center"/>
    </xf>
    <xf numFmtId="191" fontId="14" fillId="0" borderId="0" xfId="17" applyNumberFormat="1" applyFont="1" applyBorder="1" applyAlignment="1">
      <alignment horizontal="center"/>
    </xf>
    <xf numFmtId="3" fontId="15" fillId="0" borderId="0" xfId="17" applyNumberFormat="1" applyFont="1" applyBorder="1" applyAlignment="1">
      <alignment horizontal="right"/>
    </xf>
    <xf numFmtId="0" fontId="66" fillId="0" borderId="0" xfId="1" applyFont="1"/>
    <xf numFmtId="0" fontId="12" fillId="0" borderId="0" xfId="1" applyFont="1" applyAlignment="1">
      <alignment horizontal="center" vertical="center" wrapText="1"/>
    </xf>
    <xf numFmtId="0" fontId="11" fillId="0" borderId="2" xfId="1" applyFont="1" applyBorder="1" applyAlignment="1">
      <alignment horizontal="center" vertical="center"/>
    </xf>
    <xf numFmtId="0" fontId="70" fillId="0" borderId="0" xfId="1" applyFont="1" applyAlignment="1">
      <alignment horizontal="center" vertical="center" wrapText="1"/>
    </xf>
    <xf numFmtId="0" fontId="70" fillId="0" borderId="0" xfId="1" applyFont="1" applyAlignment="1">
      <alignment vertical="center" wrapText="1"/>
    </xf>
    <xf numFmtId="206" fontId="14" fillId="0" borderId="0" xfId="20" applyNumberFormat="1" applyFont="1" applyFill="1" applyBorder="1" applyAlignment="1">
      <alignment horizontal="center" vertical="center"/>
    </xf>
    <xf numFmtId="207" fontId="15" fillId="0" borderId="0" xfId="25" applyNumberFormat="1" applyFont="1" applyFill="1" applyBorder="1" applyAlignment="1">
      <alignment horizontal="right" vertical="center"/>
    </xf>
    <xf numFmtId="4" fontId="14" fillId="0" borderId="0" xfId="1" applyNumberFormat="1" applyFont="1" applyAlignment="1">
      <alignment vertical="center"/>
    </xf>
    <xf numFmtId="208" fontId="15" fillId="0" borderId="0" xfId="20" applyNumberFormat="1" applyFont="1" applyFill="1" applyBorder="1" applyAlignment="1">
      <alignment horizontal="right" vertical="center"/>
    </xf>
    <xf numFmtId="208" fontId="15" fillId="0" borderId="0" xfId="20" applyNumberFormat="1" applyFont="1" applyFill="1" applyBorder="1" applyAlignment="1">
      <alignment horizontal="center" vertical="center"/>
    </xf>
    <xf numFmtId="206" fontId="15" fillId="0" borderId="3" xfId="20" applyNumberFormat="1" applyFont="1" applyFill="1" applyBorder="1" applyAlignment="1">
      <alignment horizontal="center" vertical="center"/>
    </xf>
    <xf numFmtId="208" fontId="15" fillId="0" borderId="3" xfId="20" applyNumberFormat="1" applyFont="1" applyFill="1" applyBorder="1" applyAlignment="1">
      <alignment horizontal="right" vertical="center"/>
    </xf>
    <xf numFmtId="2" fontId="15" fillId="0" borderId="0" xfId="1" applyNumberFormat="1" applyFont="1" applyAlignment="1">
      <alignment horizontal="center" vertical="center"/>
    </xf>
    <xf numFmtId="0" fontId="109" fillId="0" borderId="0" xfId="1" applyFont="1" applyAlignment="1">
      <alignment horizontal="center"/>
    </xf>
    <xf numFmtId="0" fontId="12" fillId="0" borderId="2" xfId="1" applyFont="1" applyBorder="1"/>
    <xf numFmtId="0" fontId="11" fillId="0" borderId="2" xfId="1" applyFont="1" applyBorder="1"/>
    <xf numFmtId="191" fontId="14" fillId="0" borderId="0" xfId="26" applyNumberFormat="1" applyFont="1" applyFill="1" applyBorder="1" applyAlignment="1">
      <alignment horizontal="center" vertical="center"/>
    </xf>
    <xf numFmtId="189" fontId="15" fillId="0" borderId="0" xfId="26" applyNumberFormat="1" applyFont="1" applyFill="1" applyBorder="1" applyAlignment="1">
      <alignment horizontal="center" vertical="center"/>
    </xf>
    <xf numFmtId="191" fontId="15" fillId="0" borderId="3" xfId="26" applyNumberFormat="1" applyFont="1" applyFill="1" applyBorder="1" applyAlignment="1">
      <alignment horizontal="center" vertical="center"/>
    </xf>
    <xf numFmtId="191" fontId="14" fillId="0" borderId="3" xfId="26" applyNumberFormat="1" applyFont="1" applyFill="1" applyBorder="1" applyAlignment="1">
      <alignment horizontal="center" vertical="center"/>
    </xf>
    <xf numFmtId="189" fontId="15" fillId="0" borderId="3" xfId="26" applyNumberFormat="1" applyFont="1" applyFill="1" applyBorder="1" applyAlignment="1">
      <alignment horizontal="center" vertical="center"/>
    </xf>
    <xf numFmtId="191" fontId="15" fillId="0" borderId="0" xfId="27" applyNumberFormat="1" applyFont="1" applyBorder="1" applyAlignment="1">
      <alignment horizontal="center"/>
    </xf>
    <xf numFmtId="0" fontId="31" fillId="0" borderId="0" xfId="27" applyFont="1" applyBorder="1" applyAlignment="1">
      <alignment horizontal="center"/>
    </xf>
    <xf numFmtId="191" fontId="14" fillId="0" borderId="0" xfId="1" applyNumberFormat="1" applyFont="1"/>
    <xf numFmtId="0" fontId="11" fillId="0" borderId="25" xfId="1" applyFont="1" applyBorder="1" applyAlignment="1">
      <alignment horizontal="center" vertical="center"/>
    </xf>
    <xf numFmtId="0" fontId="13" fillId="0" borderId="0" xfId="1" applyFont="1" applyAlignment="1">
      <alignment horizontal="center" vertical="center"/>
    </xf>
    <xf numFmtId="0" fontId="66" fillId="0" borderId="0" xfId="1" applyFont="1" applyAlignment="1">
      <alignment horizontal="center" vertical="center" wrapText="1"/>
    </xf>
    <xf numFmtId="2"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0" fontId="14" fillId="0" borderId="0" xfId="29" applyFont="1" applyBorder="1" applyAlignment="1">
      <alignment horizontal="center" vertical="center"/>
    </xf>
    <xf numFmtId="209" fontId="14" fillId="0" borderId="0" xfId="1" applyNumberFormat="1" applyFont="1" applyAlignment="1">
      <alignment vertical="center"/>
    </xf>
    <xf numFmtId="0" fontId="106" fillId="0" borderId="0" xfId="1" applyFont="1" applyAlignment="1">
      <alignment vertical="center"/>
    </xf>
    <xf numFmtId="0" fontId="97" fillId="0" borderId="0" xfId="1" applyFont="1" applyAlignment="1">
      <alignment horizontal="centerContinuous" vertical="center"/>
    </xf>
    <xf numFmtId="0" fontId="11" fillId="0" borderId="26" xfId="1" applyFont="1" applyBorder="1" applyAlignment="1">
      <alignment horizontal="center" vertical="center"/>
    </xf>
    <xf numFmtId="0" fontId="12" fillId="0" borderId="32" xfId="1" applyFont="1" applyBorder="1" applyAlignment="1">
      <alignment horizontal="center" vertical="center" wrapText="1"/>
    </xf>
    <xf numFmtId="3" fontId="14" fillId="0" borderId="0" xfId="8" applyNumberFormat="1" applyFont="1" applyFill="1" applyBorder="1" applyAlignment="1">
      <alignment horizontal="center" vertical="center"/>
    </xf>
    <xf numFmtId="0" fontId="3" fillId="0" borderId="0" xfId="30"/>
    <xf numFmtId="14" fontId="3" fillId="0" borderId="0" xfId="30" applyNumberFormat="1"/>
    <xf numFmtId="0" fontId="6" fillId="3" borderId="0" xfId="30" applyFont="1" applyFill="1" applyAlignment="1">
      <alignment horizontal="center"/>
    </xf>
    <xf numFmtId="169" fontId="8" fillId="3" borderId="0" xfId="30" applyNumberFormat="1" applyFont="1" applyFill="1" applyAlignment="1">
      <alignment horizontal="center"/>
    </xf>
    <xf numFmtId="0" fontId="41" fillId="3" borderId="0" xfId="30" applyFont="1" applyFill="1" applyAlignment="1">
      <alignment horizontal="center"/>
    </xf>
    <xf numFmtId="0" fontId="110" fillId="3" borderId="0" xfId="30" applyFont="1" applyFill="1"/>
    <xf numFmtId="0" fontId="3" fillId="3" borderId="0" xfId="30" applyFill="1"/>
    <xf numFmtId="210" fontId="111" fillId="0" borderId="0" xfId="30" applyNumberFormat="1" applyFont="1" applyAlignment="1">
      <alignment horizontal="left"/>
    </xf>
    <xf numFmtId="0" fontId="112" fillId="3" borderId="1" xfId="30" applyFont="1" applyFill="1" applyBorder="1"/>
    <xf numFmtId="0" fontId="11" fillId="0" borderId="1" xfId="31" applyFont="1" applyBorder="1" applyAlignment="1">
      <alignment horizontal="center" vertical="center" wrapText="1"/>
    </xf>
    <xf numFmtId="0" fontId="11" fillId="2" borderId="1" xfId="31" applyFont="1" applyFill="1" applyBorder="1" applyAlignment="1">
      <alignment horizontal="center" vertical="center" wrapText="1"/>
    </xf>
    <xf numFmtId="0" fontId="112" fillId="3" borderId="0" xfId="30" applyFont="1" applyFill="1" applyAlignment="1">
      <alignment horizontal="center"/>
    </xf>
    <xf numFmtId="0" fontId="12" fillId="0" borderId="33" xfId="31" applyFont="1" applyBorder="1" applyAlignment="1">
      <alignment horizontal="center" vertical="center" wrapText="1"/>
    </xf>
    <xf numFmtId="0" fontId="11" fillId="2" borderId="0" xfId="31" applyFont="1" applyFill="1" applyAlignment="1">
      <alignment horizontal="center" vertical="center" wrapText="1"/>
    </xf>
    <xf numFmtId="0" fontId="112" fillId="3" borderId="5" xfId="30" applyFont="1" applyFill="1" applyBorder="1"/>
    <xf numFmtId="37" fontId="114" fillId="3" borderId="5" xfId="30" quotePrefix="1" applyNumberFormat="1" applyFont="1" applyFill="1" applyBorder="1" applyAlignment="1">
      <alignment horizontal="center" vertical="center"/>
    </xf>
    <xf numFmtId="0" fontId="115" fillId="3" borderId="27" xfId="30" applyFont="1" applyFill="1" applyBorder="1"/>
    <xf numFmtId="37" fontId="115" fillId="3" borderId="0" xfId="30" applyNumberFormat="1" applyFont="1" applyFill="1"/>
    <xf numFmtId="0" fontId="12" fillId="3" borderId="0" xfId="30" applyFont="1" applyFill="1"/>
    <xf numFmtId="211" fontId="115" fillId="3" borderId="0" xfId="30" applyNumberFormat="1" applyFont="1" applyFill="1" applyAlignment="1">
      <alignment horizontal="left" vertical="center"/>
    </xf>
    <xf numFmtId="41" fontId="115" fillId="3" borderId="0" xfId="30" applyNumberFormat="1" applyFont="1" applyFill="1" applyAlignment="1">
      <alignment vertical="center"/>
    </xf>
    <xf numFmtId="41" fontId="116" fillId="3" borderId="0" xfId="30" applyNumberFormat="1" applyFont="1" applyFill="1" applyAlignment="1">
      <alignment vertical="center"/>
    </xf>
    <xf numFmtId="211" fontId="3" fillId="0" borderId="0" xfId="30" applyNumberFormat="1"/>
    <xf numFmtId="0" fontId="14" fillId="0" borderId="0" xfId="30" applyFont="1" applyAlignment="1">
      <alignment horizontal="left" vertical="center" wrapText="1"/>
    </xf>
    <xf numFmtId="211" fontId="115" fillId="3" borderId="0" xfId="30" applyNumberFormat="1" applyFont="1" applyFill="1" applyAlignment="1">
      <alignment horizontal="left" vertical="center" wrapText="1"/>
    </xf>
    <xf numFmtId="49" fontId="14" fillId="0" borderId="0" xfId="30" applyNumberFormat="1" applyFont="1" applyAlignment="1">
      <alignment horizontal="left" vertical="center" wrapText="1"/>
    </xf>
    <xf numFmtId="211" fontId="116" fillId="3" borderId="3" xfId="30" applyNumberFormat="1" applyFont="1" applyFill="1" applyBorder="1" applyAlignment="1">
      <alignment horizontal="left" vertical="center"/>
    </xf>
    <xf numFmtId="41" fontId="116" fillId="3" borderId="3" xfId="30" applyNumberFormat="1" applyFont="1" applyFill="1" applyBorder="1" applyAlignment="1">
      <alignment vertical="center"/>
    </xf>
    <xf numFmtId="211" fontId="19" fillId="0" borderId="0" xfId="30" applyNumberFormat="1" applyFont="1"/>
    <xf numFmtId="211" fontId="14" fillId="0" borderId="0" xfId="30" applyNumberFormat="1" applyFont="1"/>
    <xf numFmtId="0" fontId="14" fillId="0" borderId="0" xfId="30" applyFont="1" applyAlignment="1">
      <alignment horizontal="left" vertical="top" wrapText="1"/>
    </xf>
    <xf numFmtId="0" fontId="3" fillId="0" borderId="0" xfId="30" applyAlignment="1">
      <alignment vertical="center" wrapText="1"/>
    </xf>
    <xf numFmtId="0" fontId="4" fillId="0" borderId="0" xfId="32" applyFont="1" applyAlignment="1">
      <alignment vertical="center"/>
    </xf>
    <xf numFmtId="0" fontId="23" fillId="0" borderId="0" xfId="32" applyFont="1"/>
    <xf numFmtId="0" fontId="6" fillId="0" borderId="0" xfId="32" applyFont="1" applyAlignment="1">
      <alignment horizontal="centerContinuous" vertical="center"/>
    </xf>
    <xf numFmtId="0" fontId="6" fillId="0" borderId="0" xfId="32" applyFont="1"/>
    <xf numFmtId="0" fontId="6" fillId="0" borderId="0" xfId="32" applyFont="1" applyAlignment="1">
      <alignment horizontal="center"/>
    </xf>
    <xf numFmtId="169" fontId="8" fillId="0" borderId="0" xfId="32" applyNumberFormat="1" applyFont="1" applyAlignment="1">
      <alignment horizontal="centerContinuous" vertical="center"/>
    </xf>
    <xf numFmtId="0" fontId="8" fillId="0" borderId="0" xfId="32" applyFont="1"/>
    <xf numFmtId="0" fontId="8" fillId="0" borderId="0" xfId="32" applyFont="1" applyAlignment="1">
      <alignment horizontal="center"/>
    </xf>
    <xf numFmtId="0" fontId="41" fillId="0" borderId="0" xfId="32" applyFont="1" applyAlignment="1">
      <alignment horizontal="centerContinuous" vertical="center"/>
    </xf>
    <xf numFmtId="0" fontId="41" fillId="0" borderId="0" xfId="32" applyFont="1"/>
    <xf numFmtId="0" fontId="41" fillId="0" borderId="0" xfId="32" applyFont="1" applyAlignment="1">
      <alignment horizontal="center"/>
    </xf>
    <xf numFmtId="0" fontId="22" fillId="0" borderId="0" xfId="32" applyFont="1" applyAlignment="1">
      <alignment horizontal="center"/>
    </xf>
    <xf numFmtId="0" fontId="3" fillId="0" borderId="0" xfId="32"/>
    <xf numFmtId="0" fontId="11" fillId="0" borderId="1" xfId="32" applyFont="1" applyBorder="1" applyAlignment="1">
      <alignment horizontal="center" vertical="center" wrapText="1"/>
    </xf>
    <xf numFmtId="0" fontId="19" fillId="0" borderId="0" xfId="32" applyFont="1"/>
    <xf numFmtId="0" fontId="11" fillId="0" borderId="0" xfId="32" applyFont="1" applyAlignment="1">
      <alignment horizontal="center" vertical="center" wrapText="1"/>
    </xf>
    <xf numFmtId="0" fontId="12" fillId="0" borderId="4" xfId="32" applyFont="1" applyBorder="1" applyAlignment="1">
      <alignment horizontal="center" vertical="center" wrapText="1"/>
    </xf>
    <xf numFmtId="0" fontId="11" fillId="0" borderId="5" xfId="32" applyFont="1" applyBorder="1" applyAlignment="1">
      <alignment horizontal="center" vertical="center" wrapText="1"/>
    </xf>
    <xf numFmtId="0" fontId="12" fillId="0" borderId="5" xfId="32" applyFont="1" applyBorder="1" applyAlignment="1">
      <alignment horizontal="center" vertical="center" wrapText="1"/>
    </xf>
    <xf numFmtId="0" fontId="94" fillId="0" borderId="0" xfId="32" applyFont="1" applyAlignment="1">
      <alignment horizontal="center" vertical="center" wrapText="1"/>
    </xf>
    <xf numFmtId="0" fontId="95" fillId="0" borderId="0" xfId="32" applyFont="1" applyAlignment="1">
      <alignment horizontal="center" vertical="center" wrapText="1"/>
    </xf>
    <xf numFmtId="0" fontId="96" fillId="0" borderId="0" xfId="32" applyFont="1" applyAlignment="1">
      <alignment horizontal="center" vertical="center" wrapText="1"/>
    </xf>
    <xf numFmtId="0" fontId="14" fillId="0" borderId="0" xfId="32" applyFont="1" applyAlignment="1">
      <alignment horizontal="left" vertical="center" wrapText="1"/>
    </xf>
    <xf numFmtId="43" fontId="14" fillId="0" borderId="0" xfId="8" applyFont="1" applyFill="1" applyBorder="1" applyAlignment="1">
      <alignment horizontal="center" vertical="center"/>
    </xf>
    <xf numFmtId="186" fontId="15" fillId="0" borderId="0" xfId="8" applyNumberFormat="1" applyFont="1" applyFill="1" applyBorder="1" applyAlignment="1">
      <alignment horizontal="center" vertical="center"/>
    </xf>
    <xf numFmtId="1" fontId="14" fillId="0" borderId="0" xfId="32" applyNumberFormat="1" applyFont="1" applyAlignment="1">
      <alignment vertical="center"/>
    </xf>
    <xf numFmtId="2" fontId="14" fillId="0" borderId="0" xfId="32" applyNumberFormat="1" applyFont="1" applyAlignment="1">
      <alignment horizontal="center" vertical="center"/>
    </xf>
    <xf numFmtId="0" fontId="14" fillId="0" borderId="0" xfId="32" applyFont="1" applyAlignment="1">
      <alignment vertical="center"/>
    </xf>
    <xf numFmtId="0" fontId="14" fillId="0" borderId="0" xfId="32" applyFont="1" applyAlignment="1">
      <alignment horizontal="left" vertical="center"/>
    </xf>
    <xf numFmtId="0" fontId="15" fillId="0" borderId="3" xfId="32" applyFont="1" applyBorder="1" applyAlignment="1">
      <alignment horizontal="left" vertical="center" wrapText="1"/>
    </xf>
    <xf numFmtId="43" fontId="15" fillId="0" borderId="3" xfId="8" applyFont="1" applyFill="1" applyBorder="1" applyAlignment="1">
      <alignment horizontal="center" vertical="center"/>
    </xf>
    <xf numFmtId="186" fontId="15" fillId="0" borderId="3" xfId="8" applyNumberFormat="1" applyFont="1" applyFill="1" applyBorder="1" applyAlignment="1">
      <alignment horizontal="center" vertical="center"/>
    </xf>
    <xf numFmtId="2" fontId="19" fillId="0" borderId="0" xfId="32" applyNumberFormat="1" applyFont="1" applyAlignment="1">
      <alignment horizontal="center" vertical="center"/>
    </xf>
    <xf numFmtId="0" fontId="19" fillId="0" borderId="0" xfId="32" applyFont="1" applyAlignment="1">
      <alignment vertical="center"/>
    </xf>
    <xf numFmtId="0" fontId="14" fillId="0" borderId="0" xfId="32" applyFont="1"/>
    <xf numFmtId="0" fontId="14" fillId="0" borderId="0" xfId="32" applyFont="1" applyAlignment="1">
      <alignment horizontal="center"/>
    </xf>
    <xf numFmtId="0" fontId="15" fillId="0" borderId="0" xfId="32" applyFont="1" applyAlignment="1">
      <alignment horizontal="center"/>
    </xf>
    <xf numFmtId="0" fontId="19" fillId="0" borderId="0" xfId="32" applyFont="1" applyAlignment="1">
      <alignment horizontal="center"/>
    </xf>
    <xf numFmtId="3" fontId="19" fillId="0" borderId="0" xfId="32" applyNumberFormat="1" applyFont="1" applyAlignment="1">
      <alignment horizontal="center"/>
    </xf>
    <xf numFmtId="0" fontId="16" fillId="0" borderId="0" xfId="32" applyFont="1"/>
    <xf numFmtId="199" fontId="15" fillId="0" borderId="0" xfId="32" applyNumberFormat="1" applyFont="1"/>
    <xf numFmtId="3" fontId="3" fillId="0" borderId="0" xfId="32" applyNumberFormat="1"/>
    <xf numFmtId="0" fontId="3" fillId="0" borderId="0" xfId="1" applyAlignment="1">
      <alignment horizontal="left"/>
    </xf>
    <xf numFmtId="212" fontId="8" fillId="0" borderId="0" xfId="1" applyNumberFormat="1" applyFont="1" applyAlignment="1">
      <alignment horizontal="center"/>
    </xf>
    <xf numFmtId="0" fontId="41" fillId="0" borderId="0" xfId="1" applyFont="1" applyAlignment="1">
      <alignment horizontal="center"/>
    </xf>
    <xf numFmtId="0" fontId="10" fillId="0" borderId="0" xfId="1" applyFont="1" applyAlignment="1">
      <alignment horizontal="left"/>
    </xf>
    <xf numFmtId="0" fontId="117" fillId="0" borderId="2" xfId="1" applyFont="1" applyBorder="1" applyAlignment="1">
      <alignment vertical="center"/>
    </xf>
    <xf numFmtId="0" fontId="118" fillId="0" borderId="2" xfId="1" applyFont="1" applyBorder="1" applyAlignment="1">
      <alignment vertical="center"/>
    </xf>
    <xf numFmtId="0" fontId="12" fillId="0" borderId="34" xfId="1" applyFont="1" applyBorder="1" applyAlignment="1">
      <alignment horizontal="center" textRotation="90" wrapText="1"/>
    </xf>
    <xf numFmtId="0" fontId="12" fillId="0" borderId="25" xfId="1" applyFont="1" applyBorder="1" applyAlignment="1">
      <alignment horizontal="center" textRotation="90" wrapText="1"/>
    </xf>
    <xf numFmtId="0" fontId="11" fillId="0" borderId="34" xfId="1" applyFont="1" applyBorder="1" applyAlignment="1">
      <alignment horizontal="center" textRotation="90" wrapText="1"/>
    </xf>
    <xf numFmtId="0" fontId="15" fillId="0" borderId="30" xfId="1" applyFont="1" applyBorder="1" applyAlignment="1">
      <alignment vertical="center" wrapText="1"/>
    </xf>
    <xf numFmtId="43" fontId="15" fillId="0" borderId="35" xfId="1" applyNumberFormat="1" applyFont="1" applyBorder="1" applyAlignment="1">
      <alignment horizontal="center"/>
    </xf>
    <xf numFmtId="43" fontId="15" fillId="0" borderId="35" xfId="1" applyNumberFormat="1" applyFont="1" applyBorder="1" applyAlignment="1">
      <alignment horizontal="right"/>
    </xf>
    <xf numFmtId="0" fontId="14" fillId="0" borderId="0" xfId="1" quotePrefix="1" applyFont="1" applyAlignment="1">
      <alignment horizontal="left" vertical="center" indent="1"/>
    </xf>
    <xf numFmtId="43" fontId="14" fillId="0" borderId="36" xfId="1" applyNumberFormat="1" applyFont="1" applyBorder="1" applyAlignment="1">
      <alignment horizontal="center"/>
    </xf>
    <xf numFmtId="43" fontId="14" fillId="0" borderId="36" xfId="1" applyNumberFormat="1" applyFont="1" applyBorder="1" applyAlignment="1">
      <alignment horizontal="right"/>
    </xf>
    <xf numFmtId="43" fontId="14" fillId="0" borderId="36" xfId="1" applyNumberFormat="1" applyFont="1" applyBorder="1"/>
    <xf numFmtId="43" fontId="14" fillId="0" borderId="0" xfId="1" applyNumberFormat="1" applyFont="1"/>
    <xf numFmtId="43" fontId="14" fillId="0" borderId="0" xfId="1" applyNumberFormat="1" applyFont="1" applyAlignment="1">
      <alignment horizontal="right"/>
    </xf>
    <xf numFmtId="43" fontId="15" fillId="0" borderId="36" xfId="1" applyNumberFormat="1" applyFont="1" applyBorder="1"/>
    <xf numFmtId="43" fontId="15" fillId="0" borderId="35" xfId="1" applyNumberFormat="1" applyFont="1" applyBorder="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8" applyFont="1" applyBorder="1" applyAlignment="1">
      <alignment horizontal="center" vertical="center" wrapText="1"/>
    </xf>
    <xf numFmtId="0" fontId="14" fillId="0" borderId="36" xfId="1" applyFont="1" applyBorder="1"/>
    <xf numFmtId="0" fontId="14" fillId="0" borderId="0" xfId="1" applyFont="1" applyAlignment="1">
      <alignment horizontal="right"/>
    </xf>
    <xf numFmtId="0" fontId="15" fillId="0" borderId="36" xfId="1" applyFont="1" applyBorder="1"/>
    <xf numFmtId="0" fontId="15" fillId="0" borderId="4" xfId="1" applyFont="1" applyBorder="1" applyAlignment="1">
      <alignment vertical="center" wrapText="1"/>
    </xf>
    <xf numFmtId="186" fontId="15" fillId="0" borderId="37" xfId="8" applyNumberFormat="1" applyFont="1" applyBorder="1"/>
    <xf numFmtId="186" fontId="15" fillId="0" borderId="37" xfId="8" applyNumberFormat="1" applyFont="1" applyBorder="1" applyAlignment="1">
      <alignment horizontal="right"/>
    </xf>
    <xf numFmtId="0" fontId="14" fillId="0" borderId="3" xfId="1" applyFont="1" applyBorder="1" applyAlignment="1">
      <alignment horizontal="left"/>
    </xf>
    <xf numFmtId="213" fontId="53" fillId="0" borderId="0" xfId="1" applyNumberFormat="1" applyFont="1"/>
    <xf numFmtId="0" fontId="119" fillId="0" borderId="0" xfId="33" applyFill="1" applyBorder="1" applyAlignment="1" applyProtection="1">
      <alignment horizontal="left"/>
    </xf>
    <xf numFmtId="213" fontId="14" fillId="0" borderId="0" xfId="8" applyNumberFormat="1" applyFont="1" applyBorder="1"/>
    <xf numFmtId="214" fontId="14" fillId="0" borderId="0" xfId="34" applyNumberFormat="1" applyFont="1" applyFill="1" applyBorder="1" applyAlignment="1">
      <alignment horizontal="right"/>
    </xf>
    <xf numFmtId="215" fontId="14" fillId="0" borderId="0" xfId="34" applyNumberFormat="1" applyFont="1" applyFill="1" applyBorder="1" applyAlignment="1">
      <alignment horizontal="right"/>
    </xf>
    <xf numFmtId="186" fontId="19" fillId="0" borderId="0" xfId="1" applyNumberFormat="1" applyFont="1"/>
    <xf numFmtId="0" fontId="19" fillId="0" borderId="0" xfId="1" applyFont="1" applyAlignment="1">
      <alignment horizontal="left"/>
    </xf>
    <xf numFmtId="186" fontId="3" fillId="0" borderId="0" xfId="8" applyNumberFormat="1" applyFont="1" applyBorder="1"/>
    <xf numFmtId="0" fontId="12" fillId="0" borderId="2" xfId="1" applyFont="1" applyBorder="1" applyAlignment="1">
      <alignment horizontal="center" vertical="center" wrapText="1"/>
    </xf>
    <xf numFmtId="216"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16"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0" fontId="20" fillId="0" borderId="0" xfId="27" applyFont="1" applyBorder="1" applyAlignment="1">
      <alignment horizontal="center"/>
    </xf>
    <xf numFmtId="0" fontId="26" fillId="0" borderId="0" xfId="1" applyFont="1"/>
    <xf numFmtId="14" fontId="26" fillId="0" borderId="0" xfId="1" applyNumberFormat="1" applyFont="1"/>
    <xf numFmtId="210" fontId="111" fillId="0" borderId="0" xfId="1" applyNumberFormat="1" applyFont="1" applyAlignment="1">
      <alignment horizontal="left"/>
    </xf>
    <xf numFmtId="0" fontId="112" fillId="0" borderId="1" xfId="1" applyFont="1" applyBorder="1"/>
    <xf numFmtId="0" fontId="11" fillId="0" borderId="25" xfId="31" applyFont="1" applyBorder="1" applyAlignment="1">
      <alignment horizontal="center"/>
    </xf>
    <xf numFmtId="0" fontId="112" fillId="0" borderId="0" xfId="1" applyFont="1"/>
    <xf numFmtId="0" fontId="11" fillId="0" borderId="0" xfId="31" applyFont="1" applyAlignment="1">
      <alignment horizontal="center" vertical="center" wrapText="1"/>
    </xf>
    <xf numFmtId="0" fontId="11" fillId="0" borderId="4" xfId="31" applyFont="1" applyBorder="1" applyAlignment="1">
      <alignment horizontal="center" vertical="center" wrapText="1"/>
    </xf>
    <xf numFmtId="0" fontId="11" fillId="2" borderId="4" xfId="31" applyFont="1" applyFill="1" applyBorder="1" applyAlignment="1">
      <alignment horizontal="center" vertical="center" wrapText="1"/>
    </xf>
    <xf numFmtId="0" fontId="112" fillId="0" borderId="0" xfId="1" applyFont="1" applyAlignment="1">
      <alignment horizontal="center"/>
    </xf>
    <xf numFmtId="0" fontId="112" fillId="0" borderId="5" xfId="1" applyFont="1" applyBorder="1"/>
    <xf numFmtId="37" fontId="112" fillId="0" borderId="5" xfId="1" quotePrefix="1" applyNumberFormat="1" applyFont="1" applyBorder="1" applyAlignment="1">
      <alignment horizontal="center" vertical="center"/>
    </xf>
    <xf numFmtId="37" fontId="112" fillId="2" borderId="5" xfId="1" quotePrefix="1" applyNumberFormat="1" applyFont="1" applyFill="1" applyBorder="1" applyAlignment="1">
      <alignment horizontal="center" vertical="center"/>
    </xf>
    <xf numFmtId="0" fontId="11" fillId="0" borderId="5" xfId="1" applyFont="1" applyBorder="1" applyAlignment="1">
      <alignment horizontal="center"/>
    </xf>
    <xf numFmtId="0" fontId="120" fillId="0" borderId="27" xfId="1" applyFont="1" applyBorder="1"/>
    <xf numFmtId="37" fontId="120" fillId="0" borderId="27" xfId="1" applyNumberFormat="1" applyFont="1" applyBorder="1"/>
    <xf numFmtId="37" fontId="120" fillId="0" borderId="0" xfId="1" applyNumberFormat="1" applyFont="1"/>
    <xf numFmtId="0" fontId="19" fillId="0" borderId="27" xfId="1" applyFont="1" applyBorder="1" applyAlignment="1">
      <alignment horizontal="center"/>
    </xf>
    <xf numFmtId="186" fontId="115" fillId="0" borderId="0" xfId="1" applyNumberFormat="1" applyFont="1" applyAlignment="1">
      <alignment vertical="center"/>
    </xf>
    <xf numFmtId="43" fontId="3" fillId="0" borderId="0" xfId="1" applyNumberFormat="1"/>
    <xf numFmtId="49" fontId="14" fillId="0" borderId="0" xfId="1" applyNumberFormat="1" applyFont="1" applyAlignment="1">
      <alignment horizontal="left" vertical="center" wrapText="1"/>
    </xf>
    <xf numFmtId="0" fontId="116" fillId="0" borderId="3" xfId="1" applyFont="1" applyBorder="1" applyAlignment="1">
      <alignment vertical="center"/>
    </xf>
    <xf numFmtId="186" fontId="116" fillId="0" borderId="0" xfId="1" applyNumberFormat="1" applyFont="1" applyAlignment="1">
      <alignment vertical="center"/>
    </xf>
    <xf numFmtId="2" fontId="15" fillId="0" borderId="3" xfId="1" applyNumberFormat="1" applyFont="1" applyBorder="1" applyAlignment="1">
      <alignment horizontal="center" vertical="center"/>
    </xf>
    <xf numFmtId="0" fontId="14" fillId="0" borderId="1" xfId="1" applyFont="1" applyBorder="1" applyAlignment="1">
      <alignment horizontal="left" vertical="center" wrapText="1"/>
    </xf>
    <xf numFmtId="0" fontId="121" fillId="0" borderId="0" xfId="1" applyFont="1"/>
    <xf numFmtId="0" fontId="115" fillId="0" borderId="0" xfId="1" applyFont="1"/>
    <xf numFmtId="0" fontId="115" fillId="2" borderId="0" xfId="1" applyFont="1" applyFill="1" applyAlignment="1">
      <alignment horizontal="left" vertical="center" wrapText="1"/>
    </xf>
    <xf numFmtId="0" fontId="3" fillId="2" borderId="0" xfId="1" applyFill="1"/>
    <xf numFmtId="0" fontId="115" fillId="2" borderId="0" xfId="1" applyFont="1" applyFill="1" applyAlignment="1">
      <alignment vertical="center"/>
    </xf>
    <xf numFmtId="0" fontId="115" fillId="0" borderId="0" xfId="1" applyFont="1" applyAlignment="1">
      <alignment vertical="top" wrapText="1"/>
    </xf>
    <xf numFmtId="0" fontId="115" fillId="2" borderId="0" xfId="1" applyFont="1" applyFill="1" applyAlignment="1">
      <alignment vertical="top" wrapText="1"/>
    </xf>
    <xf numFmtId="0" fontId="8" fillId="0" borderId="0" xfId="1" applyFont="1" applyAlignment="1">
      <alignment horizontal="center" vertical="center"/>
    </xf>
    <xf numFmtId="0" fontId="8" fillId="0" borderId="0" xfId="1" applyFont="1" applyAlignment="1">
      <alignment horizontal="center" vertical="center"/>
    </xf>
    <xf numFmtId="0" fontId="41" fillId="0" borderId="0" xfId="1" applyFont="1" applyAlignment="1">
      <alignment horizontal="center" vertical="center"/>
    </xf>
    <xf numFmtId="0" fontId="84" fillId="0" borderId="0" xfId="1" applyFont="1"/>
    <xf numFmtId="0" fontId="19" fillId="0" borderId="4" xfId="1" applyFont="1" applyBorder="1"/>
    <xf numFmtId="215" fontId="14" fillId="0" borderId="0" xfId="34" quotePrefix="1" applyNumberFormat="1" applyFont="1" applyFill="1" applyBorder="1" applyAlignment="1">
      <alignment horizontal="center"/>
    </xf>
    <xf numFmtId="215" fontId="14" fillId="0" borderId="0" xfId="34" applyNumberFormat="1" applyFont="1" applyFill="1" applyBorder="1" applyAlignment="1">
      <alignment horizontal="center"/>
    </xf>
    <xf numFmtId="217" fontId="14" fillId="0" borderId="0" xfId="34" applyNumberFormat="1" applyFont="1" applyFill="1" applyBorder="1" applyAlignment="1">
      <alignment horizontal="right"/>
    </xf>
    <xf numFmtId="217" fontId="14" fillId="0" borderId="0" xfId="34" applyNumberFormat="1" applyFont="1" applyFill="1" applyBorder="1" applyAlignment="1">
      <alignment horizontal="center"/>
    </xf>
    <xf numFmtId="180" fontId="14" fillId="0" borderId="0" xfId="34" applyFont="1" applyFill="1" applyBorder="1" applyAlignment="1">
      <alignment horizontal="right"/>
    </xf>
    <xf numFmtId="43" fontId="14" fillId="0" borderId="0" xfId="34" applyNumberFormat="1" applyFont="1" applyFill="1" applyBorder="1" applyAlignment="1">
      <alignment horizontal="right"/>
    </xf>
    <xf numFmtId="186" fontId="14" fillId="0" borderId="0" xfId="34" applyNumberFormat="1" applyFont="1" applyFill="1" applyBorder="1" applyAlignment="1">
      <alignment horizontal="right"/>
    </xf>
    <xf numFmtId="215" fontId="14" fillId="0" borderId="3" xfId="34" applyNumberFormat="1" applyFont="1" applyFill="1" applyBorder="1" applyAlignment="1">
      <alignment horizontal="right"/>
    </xf>
    <xf numFmtId="0" fontId="14" fillId="0" borderId="0" xfId="30" applyFont="1" applyAlignment="1">
      <alignment vertical="center"/>
    </xf>
    <xf numFmtId="218" fontId="3" fillId="0" borderId="0" xfId="1" applyNumberFormat="1"/>
    <xf numFmtId="219" fontId="14" fillId="0" borderId="0" xfId="34" applyNumberFormat="1" applyFont="1" applyFill="1" applyBorder="1" applyAlignment="1">
      <alignment horizontal="right"/>
    </xf>
    <xf numFmtId="0" fontId="4" fillId="0" borderId="0" xfId="1" applyFont="1" applyProtection="1">
      <protection locked="0"/>
    </xf>
    <xf numFmtId="0" fontId="6" fillId="0" borderId="0" xfId="1" applyFont="1" applyAlignment="1" applyProtection="1">
      <alignment horizontal="center"/>
      <protection locked="0"/>
    </xf>
    <xf numFmtId="0" fontId="6" fillId="0" borderId="0" xfId="1" applyFont="1" applyProtection="1">
      <protection locked="0"/>
    </xf>
    <xf numFmtId="0" fontId="8" fillId="0" borderId="0" xfId="1" applyFont="1" applyAlignment="1" applyProtection="1">
      <alignment horizontal="center"/>
      <protection locked="0"/>
    </xf>
    <xf numFmtId="0" fontId="8" fillId="0" borderId="0" xfId="1" applyFont="1" applyProtection="1">
      <protection locked="0"/>
    </xf>
    <xf numFmtId="0" fontId="41" fillId="0" borderId="0" xfId="1" applyFont="1" applyAlignment="1" applyProtection="1">
      <alignment horizontal="center"/>
      <protection locked="0"/>
    </xf>
    <xf numFmtId="0" fontId="41" fillId="0" borderId="0" xfId="1" applyFont="1" applyProtection="1">
      <protection locked="0"/>
    </xf>
    <xf numFmtId="0" fontId="3" fillId="0" borderId="3" xfId="1" applyBorder="1" applyProtection="1">
      <protection locked="0"/>
    </xf>
    <xf numFmtId="0" fontId="11" fillId="0" borderId="25" xfId="1" applyFont="1" applyBorder="1" applyAlignment="1" applyProtection="1">
      <alignment horizontal="center" vertical="center" wrapText="1"/>
      <protection locked="0"/>
    </xf>
    <xf numFmtId="186" fontId="12" fillId="0" borderId="25" xfId="1" applyNumberFormat="1" applyFont="1" applyBorder="1" applyAlignment="1" applyProtection="1">
      <alignment horizontal="center" vertical="center" wrapText="1"/>
      <protection locked="0"/>
    </xf>
    <xf numFmtId="186" fontId="11" fillId="0" borderId="2" xfId="1" applyNumberFormat="1" applyFont="1" applyBorder="1" applyAlignment="1" applyProtection="1">
      <alignment horizontal="center" vertical="center" wrapText="1"/>
      <protection locked="0"/>
    </xf>
    <xf numFmtId="186" fontId="47" fillId="0" borderId="0" xfId="1" applyNumberFormat="1" applyFont="1" applyAlignment="1">
      <alignment horizontal="right" vertical="center" wrapText="1"/>
    </xf>
    <xf numFmtId="186" fontId="93" fillId="0" borderId="0" xfId="1" applyNumberFormat="1" applyFont="1" applyAlignment="1">
      <alignment horizontal="center" vertical="center" wrapText="1"/>
    </xf>
    <xf numFmtId="220" fontId="14" fillId="0" borderId="0" xfId="2" applyNumberFormat="1" applyFont="1" applyFill="1" applyBorder="1" applyAlignment="1" applyProtection="1">
      <alignment horizontal="left" vertical="center"/>
    </xf>
    <xf numFmtId="220" fontId="14" fillId="0" borderId="0" xfId="2" applyNumberFormat="1" applyFont="1" applyFill="1" applyBorder="1" applyAlignment="1" applyProtection="1">
      <alignment horizontal="center" vertical="center"/>
    </xf>
    <xf numFmtId="220" fontId="15" fillId="0" borderId="0" xfId="2" applyNumberFormat="1" applyFont="1" applyFill="1" applyBorder="1" applyAlignment="1" applyProtection="1">
      <alignment horizontal="center" vertical="center"/>
    </xf>
    <xf numFmtId="220" fontId="15" fillId="0" borderId="3" xfId="2" applyNumberFormat="1" applyFont="1" applyFill="1" applyBorder="1" applyAlignment="1" applyProtection="1">
      <alignment horizontal="left" vertical="center"/>
    </xf>
    <xf numFmtId="220" fontId="15" fillId="0" borderId="3" xfId="2" applyNumberFormat="1" applyFont="1" applyFill="1" applyBorder="1" applyAlignment="1" applyProtection="1">
      <alignment horizontal="center" vertical="center"/>
    </xf>
    <xf numFmtId="0" fontId="19" fillId="0" borderId="0" xfId="1" applyFont="1" applyProtection="1">
      <protection locked="0"/>
    </xf>
    <xf numFmtId="0" fontId="16" fillId="0" borderId="0" xfId="1" applyFont="1" applyAlignment="1" applyProtection="1">
      <alignment horizontal="left" wrapText="1"/>
      <protection locked="0"/>
    </xf>
    <xf numFmtId="0" fontId="3" fillId="0" borderId="0" xfId="1" applyAlignment="1" applyProtection="1">
      <alignment horizontal="left"/>
      <protection locked="0"/>
    </xf>
    <xf numFmtId="0" fontId="122" fillId="0" borderId="0" xfId="1" applyFont="1" applyAlignment="1">
      <alignment horizontal="centerContinuous" vertical="center"/>
    </xf>
    <xf numFmtId="0" fontId="123" fillId="0" borderId="0" xfId="1" applyFont="1" applyAlignment="1">
      <alignment vertical="center"/>
    </xf>
    <xf numFmtId="0" fontId="124" fillId="0" borderId="0" xfId="1" applyFont="1" applyAlignment="1">
      <alignment vertical="center"/>
    </xf>
    <xf numFmtId="0" fontId="23" fillId="0" borderId="0" xfId="1" applyFont="1" applyAlignment="1">
      <alignment horizontal="centerContinuous" vertical="center"/>
    </xf>
    <xf numFmtId="0" fontId="44" fillId="0" borderId="0" xfId="1" applyFont="1" applyAlignment="1">
      <alignment horizontal="centerContinuous" vertical="center"/>
    </xf>
    <xf numFmtId="0" fontId="3" fillId="0" borderId="0" xfId="1" applyAlignment="1">
      <alignment horizontal="center" vertical="center"/>
    </xf>
    <xf numFmtId="0" fontId="112" fillId="0" borderId="25" xfId="1" applyFont="1" applyBorder="1" applyAlignment="1">
      <alignment horizontal="center" vertical="center" wrapText="1"/>
    </xf>
    <xf numFmtId="17" fontId="12" fillId="0" borderId="25" xfId="1" applyNumberFormat="1" applyFont="1" applyBorder="1" applyAlignment="1">
      <alignment horizontal="center" vertical="center" wrapText="1"/>
    </xf>
    <xf numFmtId="0" fontId="11" fillId="0" borderId="27" xfId="1" applyFont="1" applyBorder="1" applyAlignment="1">
      <alignment horizontal="center" vertical="center" wrapText="1"/>
    </xf>
    <xf numFmtId="0" fontId="125" fillId="0" borderId="0" xfId="1" applyFont="1" applyAlignment="1">
      <alignment horizontal="center" vertical="center" wrapText="1"/>
    </xf>
    <xf numFmtId="0" fontId="126" fillId="0" borderId="0" xfId="1" applyFont="1" applyAlignment="1">
      <alignment horizontal="center" vertical="center" wrapText="1"/>
    </xf>
    <xf numFmtId="37" fontId="116" fillId="0" borderId="0" xfId="35" applyNumberFormat="1" applyFont="1" applyFill="1" applyBorder="1" applyAlignment="1">
      <alignment horizontal="center" vertical="center"/>
    </xf>
    <xf numFmtId="4" fontId="15" fillId="0" borderId="0" xfId="36" applyNumberFormat="1" applyFont="1" applyFill="1" applyBorder="1" applyAlignment="1">
      <alignment horizontal="center" vertical="center"/>
    </xf>
    <xf numFmtId="166" fontId="15" fillId="4" borderId="0" xfId="36" applyFont="1" applyFill="1" applyBorder="1" applyAlignment="1">
      <alignment horizontal="center" vertical="center"/>
    </xf>
    <xf numFmtId="37" fontId="19" fillId="0" borderId="0" xfId="1" applyNumberFormat="1" applyFont="1"/>
    <xf numFmtId="37" fontId="115" fillId="0" borderId="0" xfId="35" applyNumberFormat="1" applyFont="1" applyFill="1" applyBorder="1" applyAlignment="1">
      <alignment horizontal="center" vertical="center"/>
    </xf>
    <xf numFmtId="166" fontId="14" fillId="0" borderId="0" xfId="36" applyFont="1" applyBorder="1" applyAlignment="1">
      <alignment horizontal="center" vertical="center"/>
    </xf>
    <xf numFmtId="166" fontId="14" fillId="4" borderId="0" xfId="36" applyFont="1" applyFill="1" applyBorder="1" applyAlignment="1">
      <alignment horizontal="center" vertical="center"/>
    </xf>
    <xf numFmtId="0" fontId="15" fillId="0" borderId="0" xfId="1" applyFont="1" applyAlignment="1">
      <alignment horizontal="left" vertical="center"/>
    </xf>
    <xf numFmtId="166" fontId="15" fillId="0" borderId="0" xfId="36" applyFont="1" applyBorder="1" applyAlignment="1">
      <alignment horizontal="center" vertical="center"/>
    </xf>
    <xf numFmtId="0" fontId="20" fillId="0" borderId="0" xfId="1" applyFont="1" applyAlignment="1">
      <alignment horizontal="left" vertical="center"/>
    </xf>
    <xf numFmtId="166" fontId="20" fillId="0" borderId="0" xfId="36" applyFont="1" applyBorder="1" applyAlignment="1">
      <alignment horizontal="center" vertical="center"/>
    </xf>
    <xf numFmtId="0" fontId="127" fillId="0" borderId="3" xfId="1" applyFont="1" applyBorder="1" applyAlignment="1">
      <alignment horizontal="left" vertical="center"/>
    </xf>
    <xf numFmtId="166" fontId="127" fillId="0" borderId="3" xfId="36" applyFont="1" applyFill="1" applyBorder="1" applyAlignment="1">
      <alignment horizontal="center" vertical="center"/>
    </xf>
    <xf numFmtId="166" fontId="127" fillId="0" borderId="0" xfId="36" applyFont="1" applyFill="1" applyBorder="1" applyAlignment="1">
      <alignment horizontal="center" vertical="center"/>
    </xf>
    <xf numFmtId="166" fontId="31" fillId="0" borderId="0" xfId="36" applyFont="1" applyBorder="1" applyAlignment="1">
      <alignment horizontal="center" vertical="center"/>
    </xf>
    <xf numFmtId="221" fontId="16" fillId="0" borderId="0" xfId="1" applyNumberFormat="1" applyFont="1" applyAlignment="1">
      <alignment vertical="center"/>
    </xf>
    <xf numFmtId="0" fontId="16" fillId="0" borderId="0" xfId="1" applyFont="1" applyAlignment="1">
      <alignment horizontal="left" vertical="center" wrapText="1"/>
    </xf>
    <xf numFmtId="0" fontId="128" fillId="0" borderId="0" xfId="13" applyFont="1" applyAlignment="1">
      <alignment horizontal="centerContinuous" vertical="center"/>
    </xf>
    <xf numFmtId="0" fontId="129" fillId="0" borderId="0" xfId="13" applyFont="1" applyAlignment="1">
      <alignment horizontal="centerContinuous" vertical="center"/>
    </xf>
    <xf numFmtId="0" fontId="130" fillId="0" borderId="0" xfId="13" applyFont="1"/>
    <xf numFmtId="0" fontId="6" fillId="0" borderId="0" xfId="13" applyFont="1" applyAlignment="1">
      <alignment horizontal="centerContinuous" vertical="center"/>
    </xf>
    <xf numFmtId="0" fontId="129" fillId="0" borderId="0" xfId="13" applyFont="1" applyAlignment="1">
      <alignment horizontal="left" vertical="center"/>
    </xf>
    <xf numFmtId="0" fontId="131" fillId="0" borderId="0" xfId="13" applyFont="1"/>
    <xf numFmtId="0" fontId="132" fillId="0" borderId="0" xfId="13" applyFont="1"/>
    <xf numFmtId="0" fontId="77" fillId="0" borderId="0" xfId="13"/>
    <xf numFmtId="0" fontId="133" fillId="0" borderId="0" xfId="13" applyFont="1"/>
    <xf numFmtId="0" fontId="41" fillId="0" borderId="0" xfId="13" applyFont="1" applyAlignment="1">
      <alignment horizontal="centerContinuous" vertical="center"/>
    </xf>
    <xf numFmtId="0" fontId="41" fillId="0" borderId="0" xfId="13" applyFont="1" applyAlignment="1">
      <alignment horizontal="center" vertical="center"/>
    </xf>
    <xf numFmtId="0" fontId="21" fillId="0" borderId="0" xfId="13" applyFont="1" applyAlignment="1">
      <alignment horizontal="centerContinuous" vertical="center"/>
    </xf>
    <xf numFmtId="0" fontId="9" fillId="0" borderId="0" xfId="13" applyFont="1" applyAlignment="1">
      <alignment horizontal="centerContinuous" vertical="center"/>
    </xf>
    <xf numFmtId="0" fontId="11" fillId="0" borderId="38" xfId="13" applyFont="1" applyBorder="1" applyAlignment="1">
      <alignment horizontal="center" vertical="center"/>
    </xf>
    <xf numFmtId="0" fontId="11" fillId="0" borderId="32" xfId="13" applyFont="1" applyBorder="1" applyAlignment="1">
      <alignment horizontal="center" vertical="center"/>
    </xf>
    <xf numFmtId="0" fontId="11" fillId="0" borderId="39" xfId="13" applyFont="1" applyBorder="1" applyAlignment="1">
      <alignment horizontal="center" vertical="center"/>
    </xf>
    <xf numFmtId="0" fontId="11" fillId="0" borderId="4" xfId="13" applyFont="1" applyBorder="1" applyAlignment="1">
      <alignment horizontal="center" vertical="center"/>
    </xf>
    <xf numFmtId="0" fontId="11" fillId="0" borderId="40" xfId="13" applyFont="1" applyBorder="1" applyAlignment="1">
      <alignment horizontal="center" vertical="center"/>
    </xf>
    <xf numFmtId="186" fontId="3" fillId="0" borderId="15" xfId="1" applyNumberFormat="1" applyBorder="1"/>
    <xf numFmtId="186" fontId="3" fillId="0" borderId="16" xfId="1" applyNumberFormat="1" applyBorder="1"/>
    <xf numFmtId="186" fontId="3" fillId="0" borderId="17" xfId="1" applyNumberFormat="1" applyBorder="1"/>
    <xf numFmtId="0" fontId="3" fillId="0" borderId="41" xfId="1" applyBorder="1"/>
    <xf numFmtId="0" fontId="3" fillId="0" borderId="19" xfId="1" applyBorder="1"/>
    <xf numFmtId="186" fontId="3" fillId="0" borderId="19" xfId="1" applyNumberFormat="1" applyBorder="1"/>
    <xf numFmtId="186" fontId="3" fillId="0" borderId="20" xfId="1" applyNumberFormat="1" applyBorder="1"/>
    <xf numFmtId="0" fontId="3" fillId="0" borderId="21" xfId="1" applyBorder="1" applyAlignment="1">
      <alignment horizontal="left"/>
    </xf>
    <xf numFmtId="0" fontId="3" fillId="0" borderId="23" xfId="1" applyBorder="1" applyAlignment="1">
      <alignment horizontal="left"/>
    </xf>
    <xf numFmtId="0" fontId="3" fillId="0" borderId="24" xfId="1" applyBorder="1" applyAlignment="1">
      <alignment horizontal="left"/>
    </xf>
    <xf numFmtId="186" fontId="3" fillId="0" borderId="21" xfId="1" applyNumberFormat="1" applyBorder="1"/>
    <xf numFmtId="186" fontId="3" fillId="0" borderId="23" xfId="1" applyNumberFormat="1" applyBorder="1"/>
    <xf numFmtId="186" fontId="3" fillId="0" borderId="24" xfId="1" applyNumberFormat="1" applyBorder="1"/>
    <xf numFmtId="0" fontId="13" fillId="0" borderId="0" xfId="13" applyFont="1"/>
    <xf numFmtId="0" fontId="14" fillId="0" borderId="0" xfId="13" applyFont="1"/>
    <xf numFmtId="0" fontId="75" fillId="0" borderId="0" xfId="1" applyFont="1" applyAlignment="1">
      <alignment horizontal="center" vertical="center" wrapText="1"/>
    </xf>
    <xf numFmtId="0" fontId="134" fillId="0" borderId="0" xfId="1" applyFont="1"/>
    <xf numFmtId="0" fontId="135" fillId="0" borderId="0" xfId="1" applyFont="1" applyAlignment="1">
      <alignment horizontal="centerContinuous" vertical="center"/>
    </xf>
    <xf numFmtId="0" fontId="135" fillId="0" borderId="0" xfId="1" applyFont="1"/>
    <xf numFmtId="0" fontId="136" fillId="0" borderId="0" xfId="1" applyFont="1" applyAlignment="1">
      <alignment horizontal="center"/>
    </xf>
    <xf numFmtId="0" fontId="11" fillId="0" borderId="1" xfId="1" applyFont="1" applyBorder="1" applyAlignment="1">
      <alignment horizontal="center"/>
    </xf>
    <xf numFmtId="0" fontId="11" fillId="0" borderId="1" xfId="1" applyFont="1" applyBorder="1" applyAlignment="1">
      <alignment horizontal="center" vertical="center" wrapText="1"/>
    </xf>
    <xf numFmtId="0" fontId="11" fillId="0" borderId="0" xfId="1" applyFont="1" applyAlignment="1">
      <alignment horizontal="center"/>
    </xf>
    <xf numFmtId="0" fontId="11" fillId="0" borderId="0" xfId="1" applyFont="1" applyAlignment="1">
      <alignment horizontal="center" vertical="center" wrapText="1"/>
    </xf>
    <xf numFmtId="0" fontId="12" fillId="0" borderId="30" xfId="1" applyFont="1" applyBorder="1" applyAlignment="1">
      <alignment horizontal="centerContinuous" vertical="center" wrapText="1"/>
    </xf>
    <xf numFmtId="0" fontId="10" fillId="0" borderId="0" xfId="1" applyFont="1" applyAlignment="1">
      <alignment horizontal="center" vertical="center"/>
    </xf>
    <xf numFmtId="0" fontId="44" fillId="0" borderId="0" xfId="1" applyFont="1" applyAlignment="1">
      <alignment horizontal="center" vertical="top"/>
    </xf>
    <xf numFmtId="0" fontId="12" fillId="0" borderId="4" xfId="1" applyFont="1" applyBorder="1" applyAlignment="1">
      <alignment horizontal="center" vertical="center"/>
    </xf>
    <xf numFmtId="0" fontId="12" fillId="0" borderId="4" xfId="1" applyFont="1" applyBorder="1" applyAlignment="1">
      <alignment horizontal="center" vertical="center"/>
    </xf>
    <xf numFmtId="0" fontId="44" fillId="0" borderId="2" xfId="1" applyFont="1" applyBorder="1" applyAlignment="1">
      <alignment horizontal="center" vertical="top"/>
    </xf>
    <xf numFmtId="0" fontId="12" fillId="0" borderId="2" xfId="1" applyFont="1" applyBorder="1" applyAlignment="1">
      <alignment horizontal="center" vertical="center"/>
    </xf>
    <xf numFmtId="0" fontId="137" fillId="0" borderId="0" xfId="1" applyFont="1" applyAlignment="1">
      <alignment horizontal="center" vertical="top"/>
    </xf>
    <xf numFmtId="0" fontId="138" fillId="0" borderId="0" xfId="1" applyFont="1" applyAlignment="1">
      <alignment horizontal="center" vertical="center"/>
    </xf>
    <xf numFmtId="0" fontId="139" fillId="0" borderId="0" xfId="1" applyFont="1" applyAlignment="1">
      <alignment vertical="center"/>
    </xf>
    <xf numFmtId="0" fontId="69" fillId="0" borderId="0" xfId="1" applyFont="1" applyAlignment="1">
      <alignment horizontal="center" vertical="center"/>
    </xf>
    <xf numFmtId="0" fontId="69" fillId="0" borderId="0" xfId="1" applyFont="1" applyAlignment="1">
      <alignment vertical="center"/>
    </xf>
    <xf numFmtId="186" fontId="140" fillId="0" borderId="0" xfId="37" applyNumberFormat="1" applyFont="1" applyFill="1" applyBorder="1" applyAlignment="1" applyProtection="1">
      <alignment vertical="center"/>
    </xf>
    <xf numFmtId="0" fontId="141" fillId="0" borderId="0" xfId="38" applyFont="1" applyFill="1" applyBorder="1" applyAlignment="1" applyProtection="1">
      <alignment vertical="center"/>
    </xf>
    <xf numFmtId="0" fontId="142" fillId="0" borderId="0" xfId="38" applyFont="1" applyFill="1" applyBorder="1" applyAlignment="1" applyProtection="1">
      <alignment vertical="center"/>
    </xf>
    <xf numFmtId="0" fontId="143" fillId="0" borderId="0" xfId="1" applyFont="1" applyAlignment="1">
      <alignment vertical="center"/>
    </xf>
    <xf numFmtId="3" fontId="15" fillId="0" borderId="0" xfId="38"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lignment horizontal="right" vertical="center"/>
    </xf>
    <xf numFmtId="3" fontId="14" fillId="0" borderId="0" xfId="38" applyNumberFormat="1" applyFont="1" applyFill="1" applyBorder="1" applyAlignment="1" applyProtection="1">
      <alignment vertical="center"/>
    </xf>
    <xf numFmtId="3" fontId="143" fillId="0" borderId="0" xfId="1" applyNumberFormat="1" applyFont="1" applyAlignment="1">
      <alignment vertical="center"/>
    </xf>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9" fillId="0" borderId="0" xfId="1" applyFont="1" applyAlignment="1">
      <alignment horizontal="right"/>
    </xf>
    <xf numFmtId="0" fontId="69" fillId="0" borderId="0" xfId="1" applyFont="1"/>
    <xf numFmtId="3" fontId="69" fillId="0" borderId="0" xfId="38" applyNumberFormat="1" applyFont="1" applyFill="1" applyBorder="1" applyAlignment="1" applyProtection="1">
      <alignment vertical="center"/>
    </xf>
    <xf numFmtId="0" fontId="75" fillId="0" borderId="0" xfId="1" applyFont="1" applyAlignment="1">
      <alignment horizontal="center" wrapText="1"/>
    </xf>
    <xf numFmtId="0" fontId="24" fillId="0" borderId="0" xfId="1" applyFont="1" applyAlignment="1">
      <alignment horizontal="centerContinuous" vertical="center"/>
    </xf>
    <xf numFmtId="0" fontId="68" fillId="0" borderId="0" xfId="1" applyFont="1" applyAlignment="1">
      <alignment horizontal="centerContinuous" vertical="center"/>
    </xf>
    <xf numFmtId="0" fontId="11" fillId="0" borderId="1" xfId="1" applyFont="1" applyBorder="1" applyAlignment="1">
      <alignment horizontal="center"/>
    </xf>
    <xf numFmtId="0" fontId="112" fillId="0" borderId="1" xfId="1" applyFont="1" applyBorder="1" applyAlignment="1">
      <alignment horizontal="center" vertical="center" wrapText="1"/>
    </xf>
    <xf numFmtId="0" fontId="112" fillId="0" borderId="1" xfId="1" applyFont="1" applyBorder="1" applyAlignment="1">
      <alignment horizontal="center" vertical="center" wrapText="1"/>
    </xf>
    <xf numFmtId="0" fontId="112" fillId="0" borderId="1" xfId="1" applyFont="1" applyBorder="1" applyAlignment="1">
      <alignment horizontal="center" vertical="center"/>
    </xf>
    <xf numFmtId="0" fontId="112" fillId="0" borderId="1" xfId="1" applyFont="1" applyBorder="1" applyAlignment="1">
      <alignment horizontal="center" vertical="center"/>
    </xf>
    <xf numFmtId="0" fontId="112" fillId="0" borderId="0" xfId="1" applyFont="1" applyAlignment="1">
      <alignment horizontal="center" vertical="center" wrapText="1"/>
    </xf>
    <xf numFmtId="0" fontId="112" fillId="0" borderId="0" xfId="1" applyFont="1" applyAlignment="1">
      <alignment horizontal="center" vertical="center" wrapText="1"/>
    </xf>
    <xf numFmtId="0" fontId="112" fillId="0" borderId="0" xfId="1" applyFont="1" applyAlignment="1">
      <alignment horizontal="center" vertical="center"/>
    </xf>
    <xf numFmtId="0" fontId="112" fillId="0" borderId="0" xfId="1" applyFont="1" applyAlignment="1">
      <alignment horizontal="center" vertical="center"/>
    </xf>
    <xf numFmtId="0" fontId="11" fillId="0" borderId="2" xfId="1" applyFont="1" applyBorder="1" applyAlignment="1">
      <alignment horizontal="left"/>
    </xf>
    <xf numFmtId="0" fontId="114" fillId="0" borderId="30" xfId="1" applyFont="1" applyBorder="1" applyAlignment="1">
      <alignment horizontal="center"/>
    </xf>
    <xf numFmtId="0" fontId="114" fillId="0" borderId="2" xfId="1" applyFont="1" applyBorder="1" applyAlignment="1">
      <alignment horizontal="center"/>
    </xf>
    <xf numFmtId="0" fontId="112" fillId="0" borderId="30" xfId="1" applyFont="1" applyBorder="1" applyAlignment="1">
      <alignment horizontal="center"/>
    </xf>
    <xf numFmtId="0" fontId="144" fillId="0" borderId="0" xfId="1" applyFont="1"/>
    <xf numFmtId="0" fontId="145" fillId="0" borderId="0" xfId="1" applyFont="1"/>
    <xf numFmtId="0" fontId="146" fillId="0" borderId="0" xfId="1" applyFont="1"/>
    <xf numFmtId="222" fontId="115" fillId="0" borderId="0" xfId="1" applyNumberFormat="1" applyFont="1" applyAlignment="1">
      <alignment horizontal="right"/>
    </xf>
    <xf numFmtId="222" fontId="116" fillId="0" borderId="0" xfId="1" applyNumberFormat="1" applyFont="1" applyAlignment="1">
      <alignment horizontal="right"/>
    </xf>
    <xf numFmtId="186" fontId="19" fillId="0" borderId="0" xfId="37" applyNumberFormat="1" applyFont="1" applyFill="1"/>
    <xf numFmtId="222" fontId="116" fillId="0" borderId="3" xfId="1" applyNumberFormat="1" applyFont="1" applyBorder="1" applyAlignment="1">
      <alignment horizontal="right"/>
    </xf>
    <xf numFmtId="186" fontId="147" fillId="0" borderId="0" xfId="37" applyNumberFormat="1" applyFont="1" applyFill="1"/>
    <xf numFmtId="222" fontId="19" fillId="0" borderId="0" xfId="1" applyNumberFormat="1" applyFont="1"/>
    <xf numFmtId="186" fontId="27" fillId="0" borderId="0" xfId="37" applyNumberFormat="1" applyFont="1" applyFill="1"/>
    <xf numFmtId="186" fontId="106" fillId="0" borderId="0" xfId="37" applyNumberFormat="1" applyFont="1" applyFill="1"/>
    <xf numFmtId="0" fontId="148" fillId="0" borderId="0" xfId="39" applyFont="1" applyAlignment="1">
      <alignment horizontal="centerContinuous" vertical="top" wrapText="1"/>
    </xf>
    <xf numFmtId="0" fontId="149" fillId="0" borderId="0" xfId="39" applyFont="1" applyAlignment="1">
      <alignment horizontal="centerContinuous"/>
    </xf>
    <xf numFmtId="0" fontId="149" fillId="0" borderId="0" xfId="39" applyFont="1"/>
    <xf numFmtId="0" fontId="6" fillId="0" borderId="0" xfId="39" applyFont="1" applyAlignment="1">
      <alignment horizontal="center" vertical="center" wrapText="1"/>
    </xf>
    <xf numFmtId="0" fontId="6" fillId="0" borderId="0" xfId="39" applyFont="1"/>
    <xf numFmtId="169" fontId="8" fillId="0" borderId="0" xfId="39" applyNumberFormat="1" applyFont="1" applyAlignment="1">
      <alignment horizontal="centerContinuous" vertical="center" wrapText="1"/>
    </xf>
    <xf numFmtId="14" fontId="83" fillId="0" borderId="0" xfId="39" applyNumberFormat="1" applyFont="1" applyAlignment="1">
      <alignment horizontal="centerContinuous" vertical="top" wrapText="1"/>
    </xf>
    <xf numFmtId="0" fontId="83" fillId="0" borderId="0" xfId="39" applyFont="1" applyAlignment="1">
      <alignment horizontal="centerContinuous" vertical="top" wrapText="1"/>
    </xf>
    <xf numFmtId="184" fontId="148" fillId="0" borderId="0" xfId="39" applyNumberFormat="1" applyFont="1" applyAlignment="1">
      <alignment horizontal="center"/>
    </xf>
    <xf numFmtId="0" fontId="149" fillId="0" borderId="0" xfId="39" applyFont="1" applyAlignment="1">
      <alignment horizontal="center"/>
    </xf>
    <xf numFmtId="0" fontId="3" fillId="0" borderId="0" xfId="39"/>
    <xf numFmtId="0" fontId="3" fillId="0" borderId="3" xfId="39" applyBorder="1"/>
    <xf numFmtId="0" fontId="11" fillId="0" borderId="1" xfId="39" applyFont="1" applyBorder="1" applyAlignment="1">
      <alignment horizontal="center" vertical="center" wrapText="1"/>
    </xf>
    <xf numFmtId="0" fontId="11" fillId="0" borderId="26" xfId="39" applyFont="1" applyBorder="1" applyAlignment="1">
      <alignment horizontal="centerContinuous" vertical="center"/>
    </xf>
    <xf numFmtId="0" fontId="12" fillId="0" borderId="0" xfId="39" applyFont="1"/>
    <xf numFmtId="0" fontId="11" fillId="0" borderId="0" xfId="39" applyFont="1" applyAlignment="1">
      <alignment horizontal="center" vertical="center" wrapText="1"/>
    </xf>
    <xf numFmtId="0" fontId="12" fillId="0" borderId="27" xfId="39" applyFont="1" applyBorder="1" applyAlignment="1">
      <alignment horizontal="center" vertical="center" wrapText="1"/>
    </xf>
    <xf numFmtId="0" fontId="11" fillId="0" borderId="2" xfId="39" applyFont="1" applyBorder="1" applyAlignment="1">
      <alignment horizontal="center" vertical="center" wrapText="1"/>
    </xf>
    <xf numFmtId="0" fontId="12" fillId="0" borderId="5" xfId="39" applyFont="1" applyBorder="1" applyAlignment="1">
      <alignment horizontal="center" vertical="center" wrapText="1"/>
    </xf>
    <xf numFmtId="0" fontId="11" fillId="0" borderId="5" xfId="39" applyFont="1" applyBorder="1" applyAlignment="1">
      <alignment horizontal="center" vertical="center" wrapText="1"/>
    </xf>
    <xf numFmtId="0" fontId="150" fillId="0" borderId="0" xfId="39" applyFont="1" applyAlignment="1">
      <alignment horizontal="center" vertical="center" wrapText="1"/>
    </xf>
    <xf numFmtId="0" fontId="14" fillId="0" borderId="0" xfId="39" applyFont="1" applyAlignment="1">
      <alignment horizontal="center" vertical="center"/>
    </xf>
    <xf numFmtId="0" fontId="14" fillId="0" borderId="0" xfId="40" applyFont="1" applyAlignment="1" applyProtection="1">
      <alignment horizontal="left" vertical="center" wrapText="1"/>
      <protection locked="0"/>
    </xf>
    <xf numFmtId="2" fontId="14" fillId="0" borderId="0" xfId="41" applyNumberFormat="1" applyFont="1" applyFill="1" applyBorder="1" applyAlignment="1">
      <alignment horizontal="center" vertical="center"/>
    </xf>
    <xf numFmtId="2" fontId="15" fillId="0" borderId="0" xfId="41" applyNumberFormat="1" applyFont="1" applyFill="1" applyBorder="1" applyAlignment="1">
      <alignment horizontal="center" vertical="center"/>
    </xf>
    <xf numFmtId="0" fontId="151" fillId="0" borderId="0" xfId="39" applyFont="1" applyAlignment="1">
      <alignment vertical="center"/>
    </xf>
    <xf numFmtId="0" fontId="152" fillId="0" borderId="0" xfId="39" applyFont="1" applyAlignment="1">
      <alignment vertical="center"/>
    </xf>
    <xf numFmtId="2" fontId="15" fillId="0" borderId="3" xfId="41" applyNumberFormat="1" applyFont="1" applyFill="1" applyBorder="1" applyAlignment="1">
      <alignment horizontal="center" vertical="center"/>
    </xf>
    <xf numFmtId="0" fontId="20" fillId="0" borderId="0" xfId="39" applyFont="1"/>
    <xf numFmtId="166" fontId="20" fillId="0" borderId="0" xfId="42" applyFont="1" applyBorder="1" applyAlignment="1">
      <alignment horizontal="center"/>
    </xf>
    <xf numFmtId="0" fontId="19" fillId="0" borderId="0" xfId="39" applyFont="1"/>
    <xf numFmtId="0" fontId="14" fillId="0" borderId="0" xfId="39" applyFont="1" applyAlignment="1">
      <alignment horizontal="left" wrapText="1"/>
    </xf>
    <xf numFmtId="0" fontId="19" fillId="0" borderId="0" xfId="39" applyFont="1" applyAlignment="1">
      <alignment horizontal="left"/>
    </xf>
    <xf numFmtId="0" fontId="3" fillId="0" borderId="0" xfId="39" applyAlignment="1">
      <alignment horizontal="left"/>
    </xf>
    <xf numFmtId="0" fontId="14" fillId="0" borderId="0" xfId="39" applyFont="1"/>
    <xf numFmtId="43" fontId="14" fillId="0" borderId="0" xfId="43" applyFont="1" applyFill="1" applyBorder="1" applyAlignment="1">
      <alignment vertical="center"/>
    </xf>
    <xf numFmtId="2" fontId="3" fillId="0" borderId="0" xfId="39" applyNumberFormat="1"/>
    <xf numFmtId="0" fontId="59" fillId="0" borderId="0" xfId="1" applyFont="1"/>
    <xf numFmtId="0" fontId="149" fillId="0" borderId="0" xfId="1" applyFont="1" applyAlignment="1">
      <alignment horizontal="centerContinuous"/>
    </xf>
    <xf numFmtId="0" fontId="153" fillId="0" borderId="0" xfId="1" applyFont="1" applyAlignment="1">
      <alignment horizontal="centerContinuous"/>
    </xf>
    <xf numFmtId="0" fontId="112" fillId="0" borderId="2" xfId="1" applyFont="1" applyBorder="1" applyAlignment="1">
      <alignment horizontal="center"/>
    </xf>
    <xf numFmtId="0" fontId="11" fillId="0" borderId="0" xfId="31" applyFont="1" applyAlignment="1">
      <alignment horizontal="center" wrapText="1"/>
    </xf>
    <xf numFmtId="9" fontId="11" fillId="0" borderId="0" xfId="31" applyNumberFormat="1" applyFont="1" applyAlignment="1">
      <alignment horizontal="center" vertical="center" wrapText="1"/>
    </xf>
    <xf numFmtId="0" fontId="112" fillId="0" borderId="2" xfId="1" applyFont="1" applyBorder="1" applyAlignment="1">
      <alignment horizontal="center" vertical="center"/>
    </xf>
    <xf numFmtId="0" fontId="112" fillId="0" borderId="3" xfId="1" applyFont="1" applyBorder="1"/>
    <xf numFmtId="9" fontId="11" fillId="0" borderId="42" xfId="31" applyNumberFormat="1" applyFont="1" applyBorder="1" applyAlignment="1">
      <alignment horizontal="center" vertical="center"/>
    </xf>
    <xf numFmtId="9" fontId="11" fillId="0" borderId="3" xfId="31" applyNumberFormat="1" applyFont="1" applyBorder="1" applyAlignment="1">
      <alignment horizontal="center" vertical="center" wrapText="1"/>
    </xf>
    <xf numFmtId="0" fontId="11" fillId="0" borderId="3" xfId="31" applyFont="1" applyBorder="1" applyAlignment="1">
      <alignment horizontal="center" wrapText="1"/>
    </xf>
    <xf numFmtId="0" fontId="112" fillId="0" borderId="3" xfId="1" applyFont="1" applyBorder="1" applyAlignment="1">
      <alignment horizontal="center" vertical="center" wrapText="1"/>
    </xf>
    <xf numFmtId="37" fontId="115" fillId="0" borderId="0" xfId="1" applyNumberFormat="1" applyFont="1"/>
    <xf numFmtId="41" fontId="115" fillId="0" borderId="0" xfId="1" applyNumberFormat="1" applyFont="1" applyAlignment="1">
      <alignment vertical="center"/>
    </xf>
    <xf numFmtId="41" fontId="116" fillId="0" borderId="0" xfId="1" applyNumberFormat="1" applyFont="1" applyAlignment="1">
      <alignment vertical="center"/>
    </xf>
    <xf numFmtId="41" fontId="3" fillId="0" borderId="0" xfId="1" applyNumberFormat="1"/>
    <xf numFmtId="41" fontId="116" fillId="0" borderId="3" xfId="1" applyNumberFormat="1" applyFont="1" applyBorder="1" applyAlignment="1">
      <alignment vertical="center"/>
    </xf>
    <xf numFmtId="223" fontId="116" fillId="0" borderId="0" xfId="1" applyNumberFormat="1" applyFont="1"/>
    <xf numFmtId="0" fontId="57" fillId="0" borderId="0" xfId="1" applyFont="1"/>
    <xf numFmtId="224" fontId="19" fillId="0" borderId="3" xfId="1" applyNumberFormat="1" applyFont="1" applyBorder="1"/>
    <xf numFmtId="0" fontId="11" fillId="0" borderId="2" xfId="1" quotePrefix="1" applyFont="1" applyBorder="1" applyAlignment="1">
      <alignment horizontal="center"/>
    </xf>
    <xf numFmtId="224" fontId="14" fillId="0" borderId="0" xfId="23" applyNumberFormat="1" applyFont="1" applyBorder="1" applyAlignment="1">
      <alignment horizontal="right" vertical="center"/>
    </xf>
    <xf numFmtId="224" fontId="15" fillId="0" borderId="0" xfId="23" applyNumberFormat="1" applyFont="1" applyBorder="1" applyAlignment="1">
      <alignment horizontal="right" vertical="center"/>
    </xf>
    <xf numFmtId="0" fontId="19" fillId="0" borderId="3" xfId="1" applyFont="1" applyBorder="1"/>
    <xf numFmtId="0" fontId="155" fillId="0" borderId="0" xfId="1" applyFont="1" applyAlignment="1">
      <alignment vertical="center"/>
    </xf>
    <xf numFmtId="0" fontId="60" fillId="0" borderId="0" xfId="1" applyFont="1" applyAlignment="1">
      <alignment vertical="center"/>
    </xf>
    <xf numFmtId="2" fontId="12" fillId="0" borderId="1" xfId="1" applyNumberFormat="1" applyFont="1" applyBorder="1" applyAlignment="1">
      <alignment horizontal="center" vertical="center" wrapText="1"/>
    </xf>
    <xf numFmtId="2" fontId="11" fillId="0" borderId="1" xfId="1" applyNumberFormat="1" applyFont="1" applyBorder="1" applyAlignment="1">
      <alignment horizontal="center" vertical="center" wrapText="1"/>
    </xf>
    <xf numFmtId="2" fontId="12" fillId="0" borderId="2" xfId="1" applyNumberFormat="1" applyFont="1" applyBorder="1" applyAlignment="1">
      <alignment horizontal="center" vertical="center" wrapText="1"/>
    </xf>
    <xf numFmtId="0" fontId="12" fillId="0" borderId="2" xfId="1" applyFont="1" applyBorder="1" applyAlignment="1">
      <alignment horizontal="center"/>
    </xf>
    <xf numFmtId="0" fontId="35" fillId="0" borderId="0" xfId="1" applyFont="1" applyAlignment="1">
      <alignment horizontal="center" vertical="center" wrapText="1"/>
    </xf>
    <xf numFmtId="2" fontId="34" fillId="0" borderId="0" xfId="1" applyNumberFormat="1" applyFont="1" applyAlignment="1">
      <alignment horizontal="center" vertical="center" wrapText="1"/>
    </xf>
    <xf numFmtId="2" fontId="38" fillId="0" borderId="0" xfId="1" applyNumberFormat="1" applyFont="1" applyAlignment="1">
      <alignment horizontal="center" vertical="center" wrapText="1"/>
    </xf>
    <xf numFmtId="2" fontId="14" fillId="0" borderId="0" xfId="1" applyNumberFormat="1" applyFont="1" applyAlignment="1">
      <alignment horizontal="center" vertical="center" wrapText="1"/>
    </xf>
    <xf numFmtId="186" fontId="14" fillId="0" borderId="0" xfId="37" applyNumberFormat="1" applyFont="1" applyFill="1" applyBorder="1" applyAlignment="1">
      <alignment vertical="center"/>
    </xf>
    <xf numFmtId="218" fontId="14" fillId="0" borderId="0" xfId="1" applyNumberFormat="1" applyFont="1" applyAlignment="1">
      <alignment vertical="center"/>
    </xf>
    <xf numFmtId="225" fontId="14" fillId="0" borderId="0" xfId="41" applyNumberFormat="1" applyFont="1" applyFill="1" applyBorder="1" applyAlignment="1">
      <alignment vertical="center"/>
    </xf>
    <xf numFmtId="2" fontId="15" fillId="0" borderId="3" xfId="1" applyNumberFormat="1" applyFont="1" applyBorder="1" applyAlignment="1">
      <alignment horizontal="center" vertical="center" wrapText="1"/>
    </xf>
    <xf numFmtId="186" fontId="15" fillId="0" borderId="0" xfId="37" applyNumberFormat="1" applyFont="1" applyFill="1" applyBorder="1" applyAlignment="1">
      <alignment vertical="center"/>
    </xf>
    <xf numFmtId="170" fontId="15" fillId="0" borderId="0" xfId="1" applyNumberFormat="1" applyFont="1" applyAlignment="1">
      <alignment vertical="center"/>
    </xf>
    <xf numFmtId="166" fontId="14" fillId="0" borderId="0" xfId="44" applyNumberFormat="1" applyFont="1" applyBorder="1" applyAlignment="1">
      <alignment horizontal="right" vertical="center"/>
    </xf>
    <xf numFmtId="166" fontId="15" fillId="0" borderId="0" xfId="44" applyNumberFormat="1" applyFont="1" applyBorder="1" applyAlignment="1">
      <alignment horizontal="right" vertical="center"/>
    </xf>
    <xf numFmtId="226" fontId="14" fillId="0" borderId="0" xfId="1" applyNumberFormat="1" applyFont="1" applyAlignment="1">
      <alignment vertical="center"/>
    </xf>
    <xf numFmtId="166" fontId="15" fillId="0" borderId="0" xfId="44" applyNumberFormat="1" applyFont="1" applyFill="1" applyBorder="1" applyAlignment="1">
      <alignment horizontal="right" vertical="center"/>
    </xf>
    <xf numFmtId="166" fontId="15" fillId="0" borderId="3" xfId="44" applyNumberFormat="1" applyFont="1" applyBorder="1" applyAlignment="1">
      <alignment horizontal="right" vertical="center"/>
    </xf>
    <xf numFmtId="226" fontId="106" fillId="0" borderId="0" xfId="1" applyNumberFormat="1" applyFont="1" applyAlignment="1">
      <alignment vertical="center"/>
    </xf>
    <xf numFmtId="226" fontId="15" fillId="0" borderId="0" xfId="1" applyNumberFormat="1" applyFont="1"/>
    <xf numFmtId="188" fontId="8" fillId="0" borderId="0" xfId="1" applyNumberFormat="1" applyFont="1" applyAlignment="1" applyProtection="1">
      <alignment horizontal="center"/>
      <protection locked="0"/>
    </xf>
    <xf numFmtId="0" fontId="5" fillId="0" borderId="0" xfId="1" applyFont="1" applyAlignment="1" applyProtection="1">
      <alignment horizontal="centerContinuous" vertical="center"/>
      <protection locked="0"/>
    </xf>
    <xf numFmtId="0" fontId="5" fillId="0" borderId="0" xfId="1" applyFont="1" applyAlignment="1" applyProtection="1">
      <alignment vertical="center"/>
      <protection locked="0"/>
    </xf>
    <xf numFmtId="0" fontId="11" fillId="0" borderId="25"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5"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2" fillId="0" borderId="30" xfId="1" applyFont="1" applyBorder="1" applyAlignment="1" applyProtection="1">
      <alignment horizontal="center" vertical="center"/>
      <protection locked="0"/>
    </xf>
    <xf numFmtId="0" fontId="12" fillId="0" borderId="30" xfId="1" applyFont="1" applyBorder="1" applyAlignment="1" applyProtection="1">
      <alignment horizontal="center" vertical="center" wrapText="1"/>
      <protection locked="0"/>
    </xf>
    <xf numFmtId="0" fontId="62" fillId="0" borderId="0" xfId="1" applyFont="1" applyAlignment="1" applyProtection="1">
      <alignment vertical="center"/>
      <protection locked="0"/>
    </xf>
    <xf numFmtId="0" fontId="157" fillId="0" borderId="0" xfId="1" applyFont="1" applyAlignment="1" applyProtection="1">
      <alignment vertical="center"/>
      <protection locked="0"/>
    </xf>
    <xf numFmtId="227" fontId="14" fillId="0" borderId="0" xfId="45" applyNumberFormat="1" applyFont="1" applyFill="1" applyBorder="1" applyAlignment="1" applyProtection="1">
      <alignment horizontal="left" vertical="center"/>
      <protection locked="0"/>
    </xf>
    <xf numFmtId="227" fontId="15" fillId="0" borderId="0" xfId="45" applyNumberFormat="1" applyFont="1" applyFill="1" applyBorder="1" applyAlignment="1" applyProtection="1">
      <alignment horizontal="left" vertical="center"/>
      <protection locked="0"/>
    </xf>
    <xf numFmtId="227" fontId="14" fillId="0" borderId="0" xfId="45" applyNumberFormat="1" applyFont="1" applyFill="1" applyBorder="1" applyAlignment="1" applyProtection="1">
      <alignment horizontal="left" vertical="center" wrapText="1"/>
      <protection locked="0"/>
    </xf>
    <xf numFmtId="0" fontId="15" fillId="0" borderId="0" xfId="1" applyFont="1" applyAlignment="1" applyProtection="1">
      <alignment vertical="center"/>
      <protection locked="0"/>
    </xf>
    <xf numFmtId="227" fontId="15" fillId="0" borderId="3" xfId="45" applyNumberFormat="1" applyFont="1" applyFill="1" applyBorder="1" applyAlignment="1" applyProtection="1">
      <alignment horizontal="left" vertical="center"/>
      <protection locked="0"/>
    </xf>
    <xf numFmtId="227" fontId="14" fillId="0" borderId="3" xfId="45" applyNumberFormat="1" applyFont="1" applyFill="1" applyBorder="1" applyAlignment="1" applyProtection="1">
      <alignment horizontal="left" vertical="center"/>
      <protection locked="0"/>
    </xf>
    <xf numFmtId="227" fontId="14" fillId="0" borderId="0" xfId="1" applyNumberFormat="1" applyFont="1" applyAlignment="1" applyProtection="1">
      <alignment vertical="center"/>
      <protection locked="0"/>
    </xf>
    <xf numFmtId="186" fontId="14" fillId="0" borderId="0" xfId="37" applyNumberFormat="1" applyFont="1" applyFill="1" applyAlignment="1" applyProtection="1">
      <alignment vertical="center"/>
      <protection locked="0"/>
    </xf>
    <xf numFmtId="227" fontId="12" fillId="0" borderId="0" xfId="1" applyNumberFormat="1" applyFont="1" applyAlignment="1" applyProtection="1">
      <alignment vertical="center"/>
      <protection locked="0"/>
    </xf>
    <xf numFmtId="0" fontId="75" fillId="0" borderId="0" xfId="1" applyFont="1" applyAlignment="1">
      <alignment horizontal="centerContinuous" vertical="center"/>
    </xf>
    <xf numFmtId="169" fontId="29" fillId="0" borderId="0" xfId="1" applyNumberFormat="1" applyFont="1" applyAlignment="1">
      <alignment horizontal="centerContinuous" vertical="center"/>
    </xf>
    <xf numFmtId="0" fontId="158" fillId="0" borderId="0" xfId="1" applyFont="1" applyAlignment="1">
      <alignment horizontal="centerContinuous" vertical="center"/>
    </xf>
    <xf numFmtId="0" fontId="12" fillId="0" borderId="1" xfId="1" applyFont="1" applyBorder="1" applyAlignment="1">
      <alignment horizontal="right" textRotation="90" wrapText="1"/>
    </xf>
    <xf numFmtId="0" fontId="12" fillId="0" borderId="0" xfId="1" applyFont="1" applyAlignment="1">
      <alignment horizontal="right"/>
    </xf>
    <xf numFmtId="0" fontId="159" fillId="0" borderId="2" xfId="1" applyFont="1" applyBorder="1" applyAlignment="1">
      <alignment horizontal="left" vertical="center"/>
    </xf>
    <xf numFmtId="0" fontId="72" fillId="0" borderId="2" xfId="1" applyFont="1" applyBorder="1" applyAlignment="1">
      <alignment vertical="center"/>
    </xf>
    <xf numFmtId="0" fontId="116" fillId="0" borderId="0" xfId="1" applyFont="1" applyAlignment="1">
      <alignment horizontal="left" vertical="center"/>
    </xf>
    <xf numFmtId="0" fontId="47" fillId="0" borderId="0" xfId="1" applyFont="1" applyAlignment="1">
      <alignment vertical="center"/>
    </xf>
    <xf numFmtId="166" fontId="14" fillId="0" borderId="0" xfId="46" applyNumberFormat="1" applyFont="1" applyFill="1" applyBorder="1" applyAlignment="1">
      <alignment horizontal="right" vertical="center"/>
    </xf>
    <xf numFmtId="166" fontId="15" fillId="0" borderId="0" xfId="46" applyNumberFormat="1" applyFont="1" applyFill="1" applyBorder="1" applyAlignment="1">
      <alignment horizontal="right" vertical="center"/>
    </xf>
    <xf numFmtId="0" fontId="15" fillId="0" borderId="3" xfId="1" applyFont="1" applyBorder="1" applyAlignment="1">
      <alignment vertical="center" wrapText="1"/>
    </xf>
    <xf numFmtId="166" fontId="15" fillId="0" borderId="3" xfId="46" applyNumberFormat="1" applyFont="1" applyFill="1" applyBorder="1" applyAlignment="1">
      <alignment horizontal="right" vertical="center"/>
    </xf>
    <xf numFmtId="43" fontId="12" fillId="3" borderId="0" xfId="37" applyFont="1" applyFill="1"/>
    <xf numFmtId="43" fontId="12" fillId="0" borderId="0" xfId="37" applyFont="1" applyFill="1"/>
    <xf numFmtId="43" fontId="6" fillId="0" borderId="0" xfId="37" applyFont="1" applyFill="1"/>
    <xf numFmtId="43" fontId="6" fillId="3" borderId="0" xfId="37" applyFont="1" applyFill="1"/>
    <xf numFmtId="169" fontId="11" fillId="3" borderId="0" xfId="37" applyNumberFormat="1" applyFont="1" applyFill="1" applyBorder="1" applyAlignment="1">
      <alignment horizontal="left"/>
    </xf>
    <xf numFmtId="169" fontId="8" fillId="3" borderId="0" xfId="37" applyNumberFormat="1" applyFont="1" applyFill="1" applyBorder="1" applyAlignment="1">
      <alignment horizontal="center"/>
    </xf>
    <xf numFmtId="43" fontId="12" fillId="3" borderId="0" xfId="37" applyFont="1" applyFill="1" applyBorder="1"/>
    <xf numFmtId="190" fontId="11" fillId="3" borderId="0" xfId="37" applyNumberFormat="1" applyFont="1" applyFill="1" applyBorder="1"/>
    <xf numFmtId="43" fontId="15" fillId="3" borderId="6" xfId="37" applyFont="1" applyFill="1" applyBorder="1"/>
    <xf numFmtId="195" fontId="11" fillId="0" borderId="7" xfId="9" applyNumberFormat="1" applyFont="1" applyBorder="1" applyAlignment="1" applyProtection="1">
      <alignment horizontal="center" vertical="center" wrapText="1"/>
    </xf>
    <xf numFmtId="195" fontId="11" fillId="0" borderId="8" xfId="9" applyNumberFormat="1" applyFont="1" applyBorder="1" applyAlignment="1" applyProtection="1">
      <alignment horizontal="center" vertical="center" wrapText="1"/>
    </xf>
    <xf numFmtId="195" fontId="11" fillId="0" borderId="9" xfId="9" applyNumberFormat="1" applyFont="1" applyBorder="1" applyAlignment="1" applyProtection="1">
      <alignment horizontal="center" vertical="center" wrapText="1"/>
    </xf>
    <xf numFmtId="195" fontId="11" fillId="0" borderId="13" xfId="9" applyNumberFormat="1" applyFont="1" applyBorder="1" applyAlignment="1" applyProtection="1">
      <alignment horizontal="center" vertical="center" wrapText="1"/>
    </xf>
    <xf numFmtId="49" fontId="11" fillId="0" borderId="13" xfId="9" applyNumberFormat="1" applyFont="1" applyBorder="1" applyAlignment="1" applyProtection="1">
      <alignment horizontal="center" vertical="center" wrapText="1"/>
    </xf>
    <xf numFmtId="43" fontId="15" fillId="3" borderId="14" xfId="37" applyFont="1" applyFill="1" applyBorder="1" applyAlignment="1">
      <alignment horizontal="center" vertical="center" wrapText="1"/>
    </xf>
    <xf numFmtId="43" fontId="11" fillId="3" borderId="43" xfId="37" applyFont="1" applyFill="1" applyBorder="1" applyAlignment="1">
      <alignment horizontal="center" vertical="center" wrapText="1"/>
    </xf>
    <xf numFmtId="43" fontId="11" fillId="3" borderId="5" xfId="37" applyFont="1" applyFill="1" applyBorder="1" applyAlignment="1">
      <alignment horizontal="center" vertical="center" wrapText="1"/>
    </xf>
    <xf numFmtId="43" fontId="11" fillId="3" borderId="44" xfId="37" applyFont="1" applyFill="1" applyBorder="1" applyAlignment="1">
      <alignment horizontal="center" vertical="center" wrapText="1"/>
    </xf>
    <xf numFmtId="43" fontId="14" fillId="0" borderId="0" xfId="37" applyFont="1" applyFill="1"/>
    <xf numFmtId="43" fontId="15" fillId="3" borderId="13" xfId="37" applyFont="1" applyFill="1" applyBorder="1"/>
    <xf numFmtId="186" fontId="15" fillId="3" borderId="7" xfId="37" applyNumberFormat="1" applyFont="1" applyFill="1" applyBorder="1"/>
    <xf numFmtId="186" fontId="15" fillId="3" borderId="8" xfId="37" applyNumberFormat="1" applyFont="1" applyFill="1" applyBorder="1"/>
    <xf numFmtId="186" fontId="15" fillId="3" borderId="9" xfId="37" applyNumberFormat="1" applyFont="1" applyFill="1" applyBorder="1"/>
    <xf numFmtId="186" fontId="14" fillId="0" borderId="0" xfId="37" applyNumberFormat="1" applyFont="1" applyFill="1"/>
    <xf numFmtId="43" fontId="14" fillId="3" borderId="10" xfId="37" applyFont="1" applyFill="1" applyBorder="1"/>
    <xf numFmtId="186" fontId="14" fillId="3" borderId="45" xfId="37" applyNumberFormat="1" applyFont="1" applyFill="1" applyBorder="1"/>
    <xf numFmtId="186" fontId="14" fillId="3" borderId="27" xfId="37" applyNumberFormat="1" applyFont="1" applyFill="1" applyBorder="1"/>
    <xf numFmtId="186" fontId="14" fillId="3" borderId="0" xfId="37" applyNumberFormat="1" applyFont="1" applyFill="1" applyBorder="1"/>
    <xf numFmtId="186" fontId="14" fillId="3" borderId="46" xfId="37" applyNumberFormat="1" applyFont="1" applyFill="1" applyBorder="1"/>
    <xf numFmtId="43" fontId="15" fillId="3" borderId="13" xfId="37" applyFont="1" applyFill="1" applyBorder="1" applyAlignment="1"/>
    <xf numFmtId="186" fontId="15" fillId="3" borderId="7" xfId="37" applyNumberFormat="1" applyFont="1" applyFill="1" applyBorder="1" applyAlignment="1"/>
    <xf numFmtId="186" fontId="15" fillId="3" borderId="8" xfId="37" applyNumberFormat="1" applyFont="1" applyFill="1" applyBorder="1" applyAlignment="1"/>
    <xf numFmtId="186" fontId="15" fillId="3" borderId="9" xfId="37" applyNumberFormat="1" applyFont="1" applyFill="1" applyBorder="1" applyAlignment="1"/>
    <xf numFmtId="186" fontId="14" fillId="3" borderId="12" xfId="37" applyNumberFormat="1" applyFont="1" applyFill="1" applyBorder="1"/>
    <xf numFmtId="186" fontId="14" fillId="3" borderId="11" xfId="37" applyNumberFormat="1" applyFont="1" applyFill="1" applyBorder="1"/>
    <xf numFmtId="43" fontId="14" fillId="3" borderId="14" xfId="37" applyFont="1" applyFill="1" applyBorder="1"/>
    <xf numFmtId="186" fontId="14" fillId="3" borderId="43" xfId="37" applyNumberFormat="1" applyFont="1" applyFill="1" applyBorder="1"/>
    <xf numFmtId="186" fontId="14" fillId="3" borderId="5" xfId="37" applyNumberFormat="1" applyFont="1" applyFill="1" applyBorder="1"/>
    <xf numFmtId="186" fontId="14" fillId="3" borderId="44" xfId="37" applyNumberFormat="1" applyFont="1" applyFill="1" applyBorder="1"/>
    <xf numFmtId="43" fontId="14" fillId="3" borderId="27" xfId="37" applyFont="1" applyFill="1" applyBorder="1"/>
    <xf numFmtId="190" fontId="14" fillId="3" borderId="27" xfId="37" applyNumberFormat="1" applyFont="1" applyFill="1" applyBorder="1" applyAlignment="1">
      <alignment horizontal="right"/>
    </xf>
    <xf numFmtId="43" fontId="14" fillId="3" borderId="0" xfId="37" applyFont="1" applyFill="1"/>
    <xf numFmtId="186" fontId="14" fillId="3" borderId="0" xfId="37" applyNumberFormat="1" applyFont="1" applyFill="1"/>
    <xf numFmtId="0" fontId="160" fillId="0" borderId="0" xfId="1" applyFont="1" applyAlignment="1">
      <alignment horizontal="left"/>
    </xf>
    <xf numFmtId="2" fontId="15" fillId="0" borderId="35" xfId="1" applyNumberFormat="1" applyFont="1" applyBorder="1" applyAlignment="1">
      <alignment horizontal="center"/>
    </xf>
    <xf numFmtId="228" fontId="12" fillId="0" borderId="0" xfId="1" applyNumberFormat="1" applyFont="1"/>
    <xf numFmtId="2" fontId="14" fillId="0" borderId="36" xfId="1" applyNumberFormat="1" applyFont="1" applyBorder="1" applyAlignment="1">
      <alignment horizontal="center"/>
    </xf>
    <xf numFmtId="2" fontId="14" fillId="0" borderId="36" xfId="1" applyNumberFormat="1" applyFont="1" applyBorder="1"/>
    <xf numFmtId="2" fontId="15" fillId="0" borderId="35" xfId="1" applyNumberFormat="1" applyFont="1" applyBorder="1" applyAlignment="1">
      <alignment horizontal="center" vertical="center"/>
    </xf>
    <xf numFmtId="43" fontId="15" fillId="0" borderId="35" xfId="1" applyNumberFormat="1" applyFont="1" applyBorder="1" applyAlignment="1">
      <alignment horizontal="center" vertical="center"/>
    </xf>
    <xf numFmtId="0" fontId="11" fillId="0" borderId="0" xfId="1" applyFont="1" applyProtection="1">
      <protection locked="0"/>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29" fontId="23" fillId="0" borderId="0" xfId="1" applyNumberFormat="1" applyFont="1" applyAlignment="1" applyProtection="1">
      <alignment horizontal="centerContinuous"/>
      <protection locked="0"/>
    </xf>
    <xf numFmtId="229" fontId="44" fillId="0" borderId="0" xfId="1" applyNumberFormat="1" applyFont="1" applyAlignment="1" applyProtection="1">
      <alignment horizontal="centerContinuous"/>
      <protection locked="0"/>
    </xf>
    <xf numFmtId="0" fontId="44" fillId="0" borderId="0" xfId="1" applyFont="1" applyProtection="1">
      <protection locked="0"/>
    </xf>
    <xf numFmtId="169" fontId="5" fillId="0" borderId="0" xfId="1" applyNumberFormat="1" applyFont="1" applyAlignment="1" applyProtection="1">
      <alignment horizontal="center" vertical="center"/>
      <protection locked="0"/>
    </xf>
    <xf numFmtId="0" fontId="5" fillId="0" borderId="0" xfId="1" applyFont="1" applyProtection="1">
      <protection locked="0"/>
    </xf>
    <xf numFmtId="169" fontId="5" fillId="0" borderId="0" xfId="1" applyNumberFormat="1" applyFont="1" applyAlignment="1" applyProtection="1">
      <alignment horizontal="center" vertical="center"/>
      <protection locked="0"/>
    </xf>
    <xf numFmtId="186" fontId="11" fillId="0" borderId="25" xfId="37"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61" fillId="0" borderId="4" xfId="47" applyFont="1" applyBorder="1" applyProtection="1">
      <protection locked="0"/>
    </xf>
    <xf numFmtId="1" fontId="62"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86" fontId="12" fillId="0" borderId="0" xfId="1" applyNumberFormat="1" applyFont="1" applyProtection="1">
      <protection locked="0"/>
    </xf>
    <xf numFmtId="49" fontId="14" fillId="0" borderId="0" xfId="45" applyNumberFormat="1" applyFont="1" applyFill="1" applyBorder="1" applyAlignment="1" applyProtection="1">
      <alignment horizontal="left"/>
      <protection locked="0"/>
    </xf>
    <xf numFmtId="230" fontId="14" fillId="0" borderId="0" xfId="45" applyNumberFormat="1" applyFont="1" applyFill="1" applyBorder="1" applyAlignment="1" applyProtection="1">
      <alignment horizontal="center"/>
      <protection locked="0"/>
    </xf>
    <xf numFmtId="227" fontId="15" fillId="0" borderId="0" xfId="45" applyNumberFormat="1" applyFont="1" applyFill="1" applyBorder="1" applyAlignment="1" applyProtection="1">
      <alignment horizontal="center"/>
      <protection locked="0"/>
    </xf>
    <xf numFmtId="0" fontId="15" fillId="0" borderId="3" xfId="1" applyFont="1" applyBorder="1" applyAlignment="1" applyProtection="1">
      <alignment horizontal="left" wrapText="1"/>
      <protection locked="0"/>
    </xf>
    <xf numFmtId="230" fontId="15" fillId="0" borderId="3" xfId="45" applyNumberFormat="1" applyFont="1" applyFill="1" applyBorder="1" applyAlignment="1" applyProtection="1">
      <alignment horizontal="center"/>
      <protection locked="0"/>
    </xf>
    <xf numFmtId="227" fontId="15" fillId="0" borderId="3" xfId="45" applyNumberFormat="1" applyFont="1" applyFill="1" applyBorder="1" applyAlignment="1" applyProtection="1">
      <alignment horizontal="center"/>
      <protection locked="0"/>
    </xf>
    <xf numFmtId="230" fontId="12" fillId="0" borderId="0" xfId="1" applyNumberFormat="1" applyFont="1" applyProtection="1">
      <protection locked="0"/>
    </xf>
    <xf numFmtId="0" fontId="163" fillId="3" borderId="0" xfId="48" applyFont="1" applyFill="1"/>
    <xf numFmtId="0" fontId="6" fillId="3" borderId="0" xfId="48" applyFont="1" applyFill="1" applyAlignment="1">
      <alignment horizontal="center"/>
    </xf>
    <xf numFmtId="0" fontId="164" fillId="3" borderId="0" xfId="48" applyFont="1" applyFill="1"/>
    <xf numFmtId="0" fontId="165" fillId="3" borderId="0" xfId="48" applyFont="1" applyFill="1"/>
    <xf numFmtId="0" fontId="41" fillId="3" borderId="0" xfId="48" applyFont="1" applyFill="1" applyAlignment="1">
      <alignment horizontal="center" vertical="center"/>
    </xf>
    <xf numFmtId="0" fontId="11" fillId="3" borderId="1" xfId="49" applyFont="1" applyFill="1" applyBorder="1" applyAlignment="1">
      <alignment horizontal="center" vertical="center"/>
    </xf>
    <xf numFmtId="0" fontId="11" fillId="3" borderId="1" xfId="48" applyFont="1" applyFill="1" applyBorder="1" applyAlignment="1">
      <alignment horizontal="center" vertical="center"/>
    </xf>
    <xf numFmtId="0" fontId="11" fillId="3" borderId="1" xfId="48" applyFont="1" applyFill="1" applyBorder="1" applyAlignment="1">
      <alignment horizontal="center" vertical="center"/>
    </xf>
    <xf numFmtId="0" fontId="11" fillId="3" borderId="1" xfId="48" applyFont="1" applyFill="1" applyBorder="1" applyAlignment="1">
      <alignment horizontal="center" vertical="center" wrapText="1"/>
    </xf>
    <xf numFmtId="0" fontId="11" fillId="3" borderId="2" xfId="49" applyFont="1" applyFill="1" applyBorder="1" applyAlignment="1">
      <alignment horizontal="center" vertical="center"/>
    </xf>
    <xf numFmtId="0" fontId="11" fillId="3" borderId="2" xfId="48" applyFont="1" applyFill="1" applyBorder="1" applyAlignment="1">
      <alignment horizontal="center" vertical="center"/>
    </xf>
    <xf numFmtId="0" fontId="11" fillId="3" borderId="2" xfId="48" applyFont="1" applyFill="1" applyBorder="1" applyAlignment="1">
      <alignment horizontal="center" vertical="center" wrapText="1"/>
    </xf>
    <xf numFmtId="0" fontId="11" fillId="3" borderId="2" xfId="48" applyFont="1" applyFill="1" applyBorder="1" applyAlignment="1">
      <alignment horizontal="center" vertical="center" wrapText="1"/>
    </xf>
    <xf numFmtId="49" fontId="14" fillId="3" borderId="0" xfId="49" applyNumberFormat="1" applyFont="1" applyFill="1" applyAlignment="1">
      <alignment horizontal="left" vertical="center"/>
    </xf>
    <xf numFmtId="0" fontId="14" fillId="3" borderId="0" xfId="48" applyFont="1" applyFill="1" applyAlignment="1">
      <alignment horizontal="left" vertical="center"/>
    </xf>
    <xf numFmtId="231" fontId="14" fillId="3" borderId="0" xfId="50" applyNumberFormat="1" applyFont="1" applyFill="1" applyBorder="1" applyAlignment="1">
      <alignment horizontal="center" vertical="center"/>
    </xf>
    <xf numFmtId="231" fontId="15" fillId="3" borderId="0" xfId="50" applyNumberFormat="1" applyFont="1" applyFill="1" applyBorder="1" applyAlignment="1">
      <alignment horizontal="center" vertical="center"/>
    </xf>
    <xf numFmtId="231" fontId="115" fillId="3" borderId="0" xfId="48" applyNumberFormat="1" applyFont="1" applyFill="1"/>
    <xf numFmtId="0" fontId="115" fillId="3" borderId="0" xfId="48" applyFont="1" applyFill="1"/>
    <xf numFmtId="0" fontId="15" fillId="3" borderId="47" xfId="49" applyFont="1" applyFill="1" applyBorder="1" applyAlignment="1">
      <alignment horizontal="left" vertical="center"/>
    </xf>
    <xf numFmtId="0" fontId="14" fillId="3" borderId="47" xfId="48" applyFont="1" applyFill="1" applyBorder="1" applyAlignment="1">
      <alignment horizontal="left" vertical="center"/>
    </xf>
    <xf numFmtId="231" fontId="15" fillId="3" borderId="47" xfId="50" applyNumberFormat="1" applyFont="1" applyFill="1" applyBorder="1" applyAlignment="1">
      <alignment horizontal="center" vertical="center"/>
    </xf>
    <xf numFmtId="0" fontId="14" fillId="2" borderId="0" xfId="1" applyFont="1" applyFill="1"/>
    <xf numFmtId="0" fontId="163" fillId="2" borderId="0" xfId="48" applyFont="1" applyFill="1"/>
    <xf numFmtId="194" fontId="90" fillId="2" borderId="0" xfId="9" applyNumberFormat="1" applyFont="1" applyFill="1" applyProtection="1">
      <protection locked="0"/>
    </xf>
    <xf numFmtId="214" fontId="14" fillId="2" borderId="0" xfId="34" applyNumberFormat="1" applyFont="1" applyFill="1" applyBorder="1" applyAlignment="1">
      <alignment horizontal="right"/>
    </xf>
    <xf numFmtId="215" fontId="14" fillId="2" borderId="0" xfId="34" applyNumberFormat="1" applyFont="1" applyFill="1" applyBorder="1" applyAlignment="1">
      <alignment horizontal="right"/>
    </xf>
    <xf numFmtId="232" fontId="8" fillId="0" borderId="0" xfId="1" applyNumberFormat="1" applyFont="1" applyAlignment="1">
      <alignment horizontal="center"/>
    </xf>
    <xf numFmtId="0" fontId="166" fillId="0" borderId="0" xfId="1" applyFont="1"/>
    <xf numFmtId="0" fontId="12" fillId="0" borderId="0" xfId="1" applyFont="1" applyAlignment="1">
      <alignment horizontal="center"/>
    </xf>
    <xf numFmtId="0" fontId="11" fillId="0" borderId="25" xfId="1" applyFont="1" applyBorder="1" applyAlignment="1">
      <alignment vertical="center"/>
    </xf>
    <xf numFmtId="0" fontId="12" fillId="0" borderId="5" xfId="1" applyFont="1" applyBorder="1"/>
    <xf numFmtId="0" fontId="12" fillId="0" borderId="5" xfId="1" applyFont="1" applyBorder="1" applyAlignment="1">
      <alignment horizontal="center" vertical="center"/>
    </xf>
    <xf numFmtId="189" fontId="14" fillId="0" borderId="0" xfId="51" applyNumberFormat="1" applyFont="1" applyFill="1" applyBorder="1" applyAlignment="1">
      <alignment horizontal="center" vertical="center"/>
    </xf>
    <xf numFmtId="170" fontId="15" fillId="0" borderId="0" xfId="17" applyNumberFormat="1" applyFont="1" applyFill="1" applyBorder="1" applyAlignment="1">
      <alignment horizontal="right" vertical="center"/>
    </xf>
    <xf numFmtId="0" fontId="15" fillId="0" borderId="5" xfId="1" applyFont="1" applyBorder="1" applyAlignment="1">
      <alignment horizontal="left" vertical="center" wrapText="1"/>
    </xf>
    <xf numFmtId="189" fontId="15" fillId="0" borderId="5" xfId="51" applyNumberFormat="1" applyFont="1" applyFill="1" applyBorder="1" applyAlignment="1">
      <alignment horizontal="center" vertical="center"/>
    </xf>
    <xf numFmtId="170" fontId="15" fillId="0" borderId="5" xfId="17" applyNumberFormat="1" applyFont="1" applyFill="1" applyBorder="1" applyAlignment="1">
      <alignment horizontal="right" vertical="center"/>
    </xf>
    <xf numFmtId="2" fontId="15" fillId="0" borderId="0" xfId="1" applyNumberFormat="1" applyFont="1" applyAlignment="1">
      <alignment vertical="center"/>
    </xf>
    <xf numFmtId="0" fontId="68" fillId="0" borderId="0" xfId="1" applyFont="1" applyAlignment="1">
      <alignment vertical="center"/>
    </xf>
    <xf numFmtId="0" fontId="114" fillId="0" borderId="25" xfId="1" applyFont="1" applyBorder="1" applyAlignment="1">
      <alignment horizontal="center" vertical="center" wrapText="1"/>
    </xf>
    <xf numFmtId="0" fontId="114" fillId="0" borderId="25" xfId="1" applyFont="1" applyBorder="1" applyAlignment="1">
      <alignment horizontal="centerContinuous" vertical="center" wrapText="1"/>
    </xf>
    <xf numFmtId="0" fontId="112" fillId="0" borderId="25" xfId="1" applyFont="1" applyBorder="1" applyAlignment="1">
      <alignment horizontal="centerContinuous" vertical="center" wrapText="1"/>
    </xf>
    <xf numFmtId="0" fontId="167" fillId="0" borderId="0" xfId="1" applyFont="1"/>
    <xf numFmtId="0" fontId="168" fillId="0" borderId="0" xfId="1" applyFont="1" applyAlignment="1">
      <alignment horizontal="center" vertical="center" wrapText="1"/>
    </xf>
    <xf numFmtId="0" fontId="169" fillId="0" borderId="0" xfId="1" applyFont="1" applyAlignment="1">
      <alignment horizontal="centerContinuous" vertical="center" wrapText="1"/>
    </xf>
    <xf numFmtId="0" fontId="170" fillId="0" borderId="0" xfId="1" applyFont="1" applyAlignment="1">
      <alignment horizontal="centerContinuous" vertical="center" wrapText="1"/>
    </xf>
    <xf numFmtId="0" fontId="171" fillId="0" borderId="0" xfId="1" applyFont="1"/>
    <xf numFmtId="233" fontId="14" fillId="0" borderId="0" xfId="1" applyNumberFormat="1" applyFont="1" applyAlignment="1">
      <alignment vertical="center"/>
    </xf>
    <xf numFmtId="233" fontId="15" fillId="0" borderId="0" xfId="1" applyNumberFormat="1" applyFont="1" applyAlignment="1">
      <alignment vertical="center"/>
    </xf>
    <xf numFmtId="233" fontId="115" fillId="0" borderId="0" xfId="1" applyNumberFormat="1" applyFont="1" applyAlignment="1">
      <alignment vertical="center"/>
    </xf>
    <xf numFmtId="0" fontId="115" fillId="0" borderId="0" xfId="1" applyFont="1" applyAlignment="1">
      <alignment vertical="center"/>
    </xf>
    <xf numFmtId="233" fontId="15" fillId="0" borderId="3" xfId="1" applyNumberFormat="1" applyFont="1" applyBorder="1" applyAlignment="1">
      <alignment vertical="center"/>
    </xf>
    <xf numFmtId="0" fontId="120" fillId="0" borderId="0" xfId="1" applyFont="1"/>
    <xf numFmtId="0" fontId="116" fillId="0" borderId="0" xfId="1" applyFont="1"/>
    <xf numFmtId="0" fontId="116" fillId="0" borderId="0" xfId="52" applyFont="1" applyBorder="1" applyAlignment="1">
      <alignment horizontal="right"/>
    </xf>
    <xf numFmtId="233" fontId="115" fillId="0" borderId="0" xfId="1" applyNumberFormat="1" applyFont="1"/>
    <xf numFmtId="0" fontId="172" fillId="0" borderId="0" xfId="1" applyFont="1"/>
    <xf numFmtId="233" fontId="167" fillId="0" borderId="0" xfId="1" applyNumberFormat="1" applyFont="1"/>
    <xf numFmtId="0" fontId="173" fillId="0" borderId="0" xfId="1" applyFont="1"/>
    <xf numFmtId="0" fontId="174" fillId="0" borderId="0" xfId="1" applyFont="1"/>
    <xf numFmtId="0" fontId="175" fillId="0" borderId="0" xfId="1" applyFont="1" applyAlignment="1">
      <alignment horizontal="center"/>
    </xf>
    <xf numFmtId="0" fontId="176" fillId="0" borderId="0" xfId="1" applyFont="1"/>
    <xf numFmtId="0" fontId="169" fillId="0" borderId="0" xfId="1" applyFont="1" applyAlignment="1">
      <alignment horizontal="center" vertical="center" wrapText="1"/>
    </xf>
    <xf numFmtId="0" fontId="170" fillId="0" borderId="0" xfId="1" applyFont="1" applyAlignment="1">
      <alignment horizontal="center" vertical="center" wrapText="1"/>
    </xf>
    <xf numFmtId="0" fontId="177" fillId="0" borderId="0" xfId="1" applyFont="1"/>
    <xf numFmtId="0" fontId="178" fillId="0" borderId="0" xfId="1" applyFont="1" applyAlignment="1">
      <alignment vertical="center"/>
    </xf>
    <xf numFmtId="0" fontId="95" fillId="0" borderId="0" xfId="1" applyFont="1" applyAlignment="1">
      <alignment vertical="center"/>
    </xf>
    <xf numFmtId="234" fontId="12" fillId="0" borderId="30" xfId="1" applyNumberFormat="1" applyFont="1" applyBorder="1" applyAlignment="1">
      <alignment horizontal="centerContinuous" vertical="center" wrapText="1"/>
    </xf>
    <xf numFmtId="0" fontId="179" fillId="0" borderId="0" xfId="1" applyFont="1" applyAlignment="1">
      <alignment horizontal="center" vertical="center" wrapText="1"/>
    </xf>
    <xf numFmtId="234" fontId="95" fillId="0" borderId="0" xfId="1" applyNumberFormat="1" applyFont="1" applyAlignment="1">
      <alignment horizontal="center" vertical="center" wrapText="1"/>
    </xf>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3" fontId="15" fillId="0" borderId="0" xfId="1" applyNumberFormat="1" applyFont="1" applyAlignment="1">
      <alignment horizontal="right" vertical="center"/>
    </xf>
    <xf numFmtId="0" fontId="90" fillId="0" borderId="0" xfId="1" applyFont="1" applyAlignment="1">
      <alignment vertical="center"/>
    </xf>
    <xf numFmtId="0" fontId="180" fillId="0" borderId="0" xfId="1" applyFont="1" applyAlignment="1">
      <alignment vertical="center"/>
    </xf>
    <xf numFmtId="0" fontId="149" fillId="0" borderId="0" xfId="30" applyFont="1"/>
    <xf numFmtId="2" fontId="3" fillId="0" borderId="0" xfId="30" applyNumberFormat="1"/>
    <xf numFmtId="0" fontId="6" fillId="0" borderId="0" xfId="30" applyFont="1" applyAlignment="1">
      <alignment horizontal="center" vertical="center" wrapText="1"/>
    </xf>
    <xf numFmtId="2" fontId="6" fillId="0" borderId="0" xfId="30" applyNumberFormat="1" applyFont="1" applyAlignment="1">
      <alignment vertical="center"/>
    </xf>
    <xf numFmtId="0" fontId="6" fillId="0" borderId="0" xfId="30" applyFont="1" applyAlignment="1">
      <alignment vertical="center"/>
    </xf>
    <xf numFmtId="169" fontId="8" fillId="0" borderId="0" xfId="30" applyNumberFormat="1" applyFont="1" applyAlignment="1">
      <alignment horizontal="centerContinuous" vertical="center"/>
    </xf>
    <xf numFmtId="169" fontId="153" fillId="0" borderId="0" xfId="30" applyNumberFormat="1" applyFont="1" applyAlignment="1">
      <alignment horizontal="centerContinuous"/>
    </xf>
    <xf numFmtId="2" fontId="44" fillId="0" borderId="0" xfId="30" applyNumberFormat="1" applyFont="1" applyAlignment="1">
      <alignment vertical="center"/>
    </xf>
    <xf numFmtId="0" fontId="44" fillId="0" borderId="0" xfId="30" applyFont="1" applyAlignment="1">
      <alignment vertical="center"/>
    </xf>
    <xf numFmtId="0" fontId="41" fillId="0" borderId="0" xfId="30" applyFont="1" applyAlignment="1">
      <alignment horizontal="center" vertical="center"/>
    </xf>
    <xf numFmtId="0" fontId="181" fillId="0" borderId="3" xfId="30" applyFont="1" applyBorder="1" applyAlignment="1">
      <alignment horizontal="left" vertical="center"/>
    </xf>
    <xf numFmtId="2" fontId="3" fillId="0" borderId="0" xfId="30" applyNumberFormat="1" applyAlignment="1">
      <alignment vertical="center"/>
    </xf>
    <xf numFmtId="0" fontId="3" fillId="0" borderId="0" xfId="30" applyAlignment="1">
      <alignment vertical="center"/>
    </xf>
    <xf numFmtId="0" fontId="11" fillId="0" borderId="1" xfId="30" applyFont="1" applyBorder="1" applyAlignment="1">
      <alignment horizontal="center" vertical="center" wrapText="1"/>
    </xf>
    <xf numFmtId="0" fontId="11" fillId="0" borderId="25" xfId="30" applyFont="1" applyBorder="1" applyAlignment="1">
      <alignment horizontal="center" vertical="center"/>
    </xf>
    <xf numFmtId="0" fontId="11" fillId="0" borderId="2" xfId="30" applyFont="1" applyBorder="1" applyAlignment="1">
      <alignment horizontal="center" vertical="center" wrapText="1"/>
    </xf>
    <xf numFmtId="0" fontId="12" fillId="0" borderId="2" xfId="30" applyFont="1" applyBorder="1" applyAlignment="1">
      <alignment horizontal="center" vertical="center" wrapText="1"/>
    </xf>
    <xf numFmtId="37" fontId="14" fillId="0" borderId="0" xfId="53" applyNumberFormat="1" applyFont="1" applyBorder="1" applyAlignment="1">
      <alignment horizontal="center" vertical="center"/>
    </xf>
    <xf numFmtId="37" fontId="15" fillId="0" borderId="0" xfId="53" applyNumberFormat="1" applyFont="1" applyBorder="1" applyAlignment="1">
      <alignment horizontal="center" vertical="center"/>
    </xf>
    <xf numFmtId="1" fontId="54" fillId="0" borderId="0" xfId="21" applyNumberFormat="1" applyFont="1" applyBorder="1" applyAlignment="1">
      <alignment horizontal="center"/>
    </xf>
    <xf numFmtId="3" fontId="14" fillId="0" borderId="0" xfId="30" applyNumberFormat="1" applyFont="1" applyAlignment="1">
      <alignment horizontal="left" vertical="center" wrapText="1"/>
    </xf>
    <xf numFmtId="37" fontId="15" fillId="0" borderId="0" xfId="53" applyNumberFormat="1" applyFont="1" applyFill="1" applyBorder="1" applyAlignment="1">
      <alignment horizontal="center" vertical="center"/>
    </xf>
    <xf numFmtId="3" fontId="15" fillId="0" borderId="0" xfId="30" applyNumberFormat="1" applyFont="1"/>
    <xf numFmtId="2" fontId="14" fillId="0" borderId="0" xfId="30" applyNumberFormat="1" applyFont="1" applyAlignment="1">
      <alignment vertical="top"/>
    </xf>
    <xf numFmtId="0" fontId="14" fillId="0" borderId="0" xfId="30" applyFont="1" applyAlignment="1">
      <alignment vertical="top"/>
    </xf>
    <xf numFmtId="0" fontId="15" fillId="0" borderId="3" xfId="30" applyFont="1" applyBorder="1" applyAlignment="1">
      <alignment vertical="top"/>
    </xf>
    <xf numFmtId="235" fontId="15" fillId="0" borderId="3" xfId="53" applyNumberFormat="1" applyFont="1" applyFill="1" applyBorder="1" applyAlignment="1">
      <alignment horizontal="right" vertical="top"/>
    </xf>
    <xf numFmtId="2" fontId="14" fillId="0" borderId="0" xfId="54" applyNumberFormat="1" applyFont="1" applyFill="1" applyAlignment="1">
      <alignment vertical="center"/>
    </xf>
    <xf numFmtId="3" fontId="14" fillId="0" borderId="1" xfId="30" applyNumberFormat="1" applyFont="1" applyBorder="1" applyAlignment="1">
      <alignment horizontal="left" vertical="center" wrapText="1"/>
    </xf>
    <xf numFmtId="0" fontId="115" fillId="0" borderId="0" xfId="30" applyFont="1" applyAlignment="1">
      <alignment horizontal="left" vertical="center" wrapText="1"/>
    </xf>
    <xf numFmtId="0" fontId="14" fillId="0" borderId="0" xfId="30" applyFont="1"/>
    <xf numFmtId="236" fontId="12" fillId="0" borderId="30" xfId="1" applyNumberFormat="1" applyFont="1" applyBorder="1" applyAlignment="1">
      <alignment horizontal="center" vertical="center" wrapText="1"/>
    </xf>
    <xf numFmtId="49" fontId="70" fillId="0" borderId="0" xfId="1" applyNumberFormat="1" applyFont="1" applyAlignment="1">
      <alignment horizontal="center" vertical="center" wrapText="1"/>
    </xf>
    <xf numFmtId="3" fontId="14" fillId="0" borderId="0" xfId="44" applyNumberFormat="1" applyFont="1" applyBorder="1" applyAlignment="1">
      <alignment horizontal="center" vertical="center"/>
    </xf>
    <xf numFmtId="3" fontId="15" fillId="0" borderId="0" xfId="44" applyNumberFormat="1" applyFont="1" applyBorder="1" applyAlignment="1">
      <alignment horizontal="center" vertical="center"/>
    </xf>
    <xf numFmtId="237" fontId="15" fillId="0" borderId="3" xfId="36" applyNumberFormat="1" applyFont="1" applyFill="1" applyBorder="1" applyAlignment="1">
      <alignment horizontal="right" vertical="center"/>
    </xf>
    <xf numFmtId="0" fontId="49" fillId="0" borderId="0" xfId="1" applyFont="1" applyAlignment="1">
      <alignment vertical="center"/>
    </xf>
    <xf numFmtId="0" fontId="16" fillId="0" borderId="0" xfId="1" applyFont="1" applyAlignment="1">
      <alignment horizontal="left"/>
    </xf>
    <xf numFmtId="166" fontId="15" fillId="0" borderId="0" xfId="36" applyFont="1" applyFill="1" applyBorder="1" applyAlignment="1">
      <alignment horizontal="right"/>
    </xf>
    <xf numFmtId="0" fontId="27" fillId="0" borderId="0" xfId="1" applyFont="1" applyAlignment="1">
      <alignment horizontal="left"/>
    </xf>
    <xf numFmtId="3" fontId="27" fillId="0" borderId="0" xfId="1" applyNumberFormat="1" applyFont="1" applyAlignment="1">
      <alignment horizontal="left"/>
    </xf>
    <xf numFmtId="43" fontId="27" fillId="0" borderId="0" xfId="1" applyNumberFormat="1" applyFont="1" applyAlignment="1">
      <alignment horizontal="left"/>
    </xf>
    <xf numFmtId="237" fontId="27" fillId="0" borderId="0" xfId="1" applyNumberFormat="1" applyFont="1"/>
    <xf numFmtId="0" fontId="6" fillId="0" borderId="0" xfId="30" applyFont="1" applyAlignment="1">
      <alignment horizontal="center" vertical="center"/>
    </xf>
    <xf numFmtId="0" fontId="12" fillId="0" borderId="1" xfId="30" applyFont="1" applyBorder="1" applyAlignment="1">
      <alignment horizontal="center" vertical="center" wrapText="1"/>
    </xf>
    <xf numFmtId="0" fontId="12" fillId="0" borderId="2" xfId="30" applyFont="1" applyBorder="1" applyAlignment="1">
      <alignment horizontal="center" vertical="center" wrapText="1"/>
    </xf>
    <xf numFmtId="1" fontId="14" fillId="0" borderId="0" xfId="30" applyNumberFormat="1" applyFont="1" applyAlignment="1">
      <alignment vertical="center"/>
    </xf>
    <xf numFmtId="0" fontId="14" fillId="0" borderId="0" xfId="8" applyNumberFormat="1" applyFont="1" applyBorder="1" applyAlignment="1">
      <alignment horizontal="center" vertical="center"/>
    </xf>
    <xf numFmtId="43" fontId="14" fillId="0" borderId="0" xfId="30" applyNumberFormat="1" applyFont="1" applyAlignment="1">
      <alignment vertical="center"/>
    </xf>
    <xf numFmtId="2" fontId="14" fillId="0" borderId="0" xfId="55" applyNumberFormat="1" applyFont="1" applyFill="1" applyAlignment="1">
      <alignment vertical="center"/>
    </xf>
    <xf numFmtId="2" fontId="27" fillId="0" borderId="0" xfId="30" applyNumberFormat="1" applyFont="1" applyAlignment="1">
      <alignment vertical="center"/>
    </xf>
    <xf numFmtId="0" fontId="27" fillId="0" borderId="0" xfId="30" applyFont="1" applyAlignment="1">
      <alignment vertical="center"/>
    </xf>
    <xf numFmtId="238" fontId="14" fillId="0" borderId="0" xfId="56" applyNumberFormat="1" applyFont="1" applyBorder="1" applyAlignment="1">
      <alignment horizontal="center" vertical="center"/>
    </xf>
    <xf numFmtId="239" fontId="14" fillId="0" borderId="0" xfId="57" applyNumberFormat="1" applyFont="1" applyBorder="1" applyAlignment="1">
      <alignment horizontal="right" vertical="center"/>
    </xf>
    <xf numFmtId="49" fontId="14" fillId="0" borderId="0" xfId="1" applyNumberFormat="1" applyFont="1" applyAlignment="1">
      <alignment horizontal="left" vertical="center"/>
    </xf>
    <xf numFmtId="238" fontId="15" fillId="0" borderId="0" xfId="56" applyNumberFormat="1" applyFont="1" applyBorder="1" applyAlignment="1">
      <alignment horizontal="center" vertical="center"/>
    </xf>
    <xf numFmtId="3" fontId="14" fillId="0" borderId="0" xfId="1" applyNumberFormat="1" applyFont="1" applyAlignment="1">
      <alignment horizontal="left"/>
    </xf>
    <xf numFmtId="43" fontId="14" fillId="0" borderId="0" xfId="1" applyNumberFormat="1" applyFont="1" applyAlignment="1">
      <alignment horizontal="left"/>
    </xf>
    <xf numFmtId="237" fontId="19" fillId="0" borderId="0" xfId="1" applyNumberFormat="1" applyFont="1"/>
    <xf numFmtId="0" fontId="181" fillId="0" borderId="0" xfId="30" applyFont="1" applyAlignment="1">
      <alignment horizontal="left" vertical="center"/>
    </xf>
    <xf numFmtId="0" fontId="11" fillId="0" borderId="25" xfId="30" applyFont="1" applyBorder="1" applyAlignment="1">
      <alignment horizontal="center" vertical="center" wrapText="1"/>
    </xf>
    <xf numFmtId="0" fontId="12" fillId="0" borderId="25" xfId="30" applyFont="1" applyBorder="1" applyAlignment="1">
      <alignment horizontal="center" vertical="center" wrapText="1"/>
    </xf>
    <xf numFmtId="0" fontId="3" fillId="0" borderId="0" xfId="30" applyAlignment="1">
      <alignment horizontal="center" vertical="center"/>
    </xf>
    <xf numFmtId="37" fontId="14" fillId="0" borderId="0" xfId="30" applyNumberFormat="1" applyFont="1" applyAlignment="1">
      <alignment vertical="center"/>
    </xf>
    <xf numFmtId="3" fontId="15" fillId="0" borderId="42" xfId="30" applyNumberFormat="1" applyFont="1" applyBorder="1" applyAlignment="1">
      <alignment vertical="center"/>
    </xf>
    <xf numFmtId="37" fontId="15" fillId="0" borderId="42" xfId="53" applyNumberFormat="1" applyFont="1" applyBorder="1" applyAlignment="1">
      <alignment horizontal="center" vertical="center"/>
    </xf>
    <xf numFmtId="0" fontId="15" fillId="0" borderId="0" xfId="30" applyFont="1" applyAlignment="1">
      <alignment vertical="top"/>
    </xf>
    <xf numFmtId="235" fontId="78" fillId="0" borderId="0" xfId="53" applyNumberFormat="1" applyFont="1" applyFill="1" applyBorder="1" applyAlignment="1">
      <alignment horizontal="right" vertical="top"/>
    </xf>
    <xf numFmtId="0" fontId="19" fillId="0" borderId="0" xfId="30" applyFont="1"/>
    <xf numFmtId="3" fontId="14" fillId="0" borderId="0" xfId="30" applyNumberFormat="1" applyFont="1" applyAlignment="1">
      <alignment horizontal="left" vertical="center" wrapText="1"/>
    </xf>
    <xf numFmtId="37" fontId="55" fillId="0" borderId="0" xfId="30" applyNumberFormat="1" applyFont="1"/>
    <xf numFmtId="37" fontId="3" fillId="0" borderId="0" xfId="30" applyNumberFormat="1"/>
    <xf numFmtId="37" fontId="54" fillId="0" borderId="0" xfId="53" applyNumberFormat="1" applyFont="1" applyFill="1" applyBorder="1" applyAlignment="1">
      <alignment horizontal="center" vertical="center"/>
    </xf>
    <xf numFmtId="226" fontId="14" fillId="0" borderId="0" xfId="44" applyNumberFormat="1" applyFont="1" applyBorder="1" applyAlignment="1">
      <alignment horizontal="center" vertical="center"/>
    </xf>
    <xf numFmtId="0" fontId="0" fillId="0" borderId="0" xfId="0" applyAlignment="1">
      <alignment vertical="center"/>
    </xf>
    <xf numFmtId="0" fontId="184" fillId="0" borderId="0" xfId="0" applyFont="1" applyAlignment="1">
      <alignment horizontal="center" vertical="center"/>
    </xf>
    <xf numFmtId="0" fontId="63" fillId="0" borderId="0" xfId="10" applyAlignment="1">
      <alignment vertical="center"/>
    </xf>
    <xf numFmtId="0" fontId="185" fillId="0" borderId="0" xfId="10" applyFont="1" applyAlignment="1">
      <alignment horizontal="left" vertical="center"/>
    </xf>
    <xf numFmtId="0" fontId="185" fillId="0" borderId="0" xfId="10" applyFont="1" applyAlignment="1" applyProtection="1">
      <alignment horizontal="left" vertical="center"/>
      <protection locked="0"/>
    </xf>
    <xf numFmtId="174" fontId="185" fillId="0" borderId="0" xfId="10" applyNumberFormat="1" applyFont="1" applyAlignment="1" applyProtection="1">
      <alignment horizontal="left" vertical="center"/>
    </xf>
    <xf numFmtId="43" fontId="185" fillId="3" borderId="0" xfId="10" applyNumberFormat="1" applyFont="1" applyFill="1" applyAlignment="1">
      <alignment horizontal="left" vertical="center"/>
    </xf>
    <xf numFmtId="0" fontId="185" fillId="3" borderId="0" xfId="10" applyFont="1" applyFill="1" applyAlignment="1">
      <alignment horizontal="left" vertical="center"/>
    </xf>
    <xf numFmtId="168" fontId="185" fillId="0" borderId="0" xfId="10" applyNumberFormat="1" applyFont="1" applyAlignment="1">
      <alignment horizontal="left" vertical="center"/>
    </xf>
    <xf numFmtId="0" fontId="3" fillId="0" borderId="0" xfId="58" applyFont="1" applyAlignment="1">
      <alignment vertical="center"/>
    </xf>
    <xf numFmtId="0" fontId="109" fillId="0" borderId="0" xfId="58" applyFont="1" applyAlignment="1">
      <alignment vertical="center"/>
    </xf>
    <xf numFmtId="0" fontId="186" fillId="0" borderId="12" xfId="58" applyFont="1" applyBorder="1" applyAlignment="1">
      <alignment horizontal="left" vertical="center" wrapText="1"/>
    </xf>
    <xf numFmtId="0" fontId="186" fillId="0" borderId="11" xfId="58" applyFont="1" applyBorder="1" applyAlignment="1">
      <alignment horizontal="left" vertical="center" wrapText="1"/>
    </xf>
    <xf numFmtId="0" fontId="186" fillId="0" borderId="45" xfId="58" applyFont="1" applyBorder="1" applyAlignment="1">
      <alignment horizontal="left" vertical="center" wrapText="1"/>
    </xf>
    <xf numFmtId="0" fontId="186" fillId="0" borderId="46" xfId="58" applyFont="1" applyBorder="1" applyAlignment="1">
      <alignment horizontal="left" vertical="center" wrapText="1"/>
    </xf>
    <xf numFmtId="0" fontId="186" fillId="0" borderId="43" xfId="58" applyFont="1" applyBorder="1" applyAlignment="1">
      <alignment horizontal="left" vertical="center" wrapText="1"/>
    </xf>
    <xf numFmtId="0" fontId="186" fillId="0" borderId="44" xfId="58" applyFont="1" applyBorder="1" applyAlignment="1">
      <alignment horizontal="left" vertical="center" wrapText="1"/>
    </xf>
    <xf numFmtId="0" fontId="0" fillId="0" borderId="0" xfId="58" applyFont="1" applyAlignment="1">
      <alignment horizontal="left" vertical="center" wrapText="1"/>
    </xf>
    <xf numFmtId="0" fontId="3" fillId="0" borderId="27" xfId="58" applyFont="1" applyBorder="1" applyAlignment="1">
      <alignment vertical="center"/>
    </xf>
    <xf numFmtId="0" fontId="10" fillId="0" borderId="0" xfId="58" applyFont="1" applyAlignment="1">
      <alignment vertical="center"/>
    </xf>
    <xf numFmtId="0" fontId="3" fillId="2" borderId="3" xfId="58" applyFont="1" applyFill="1" applyBorder="1" applyAlignment="1">
      <alignment horizontal="center" vertical="center"/>
    </xf>
    <xf numFmtId="0" fontId="3" fillId="2" borderId="0" xfId="58" applyFont="1" applyFill="1" applyAlignment="1">
      <alignment vertical="center"/>
    </xf>
    <xf numFmtId="0" fontId="187" fillId="0" borderId="0" xfId="59" applyFont="1" applyAlignment="1">
      <alignment horizontal="center" vertical="center"/>
    </xf>
    <xf numFmtId="0" fontId="188" fillId="0" borderId="0" xfId="59" applyFont="1" applyAlignment="1">
      <alignment horizontal="center" vertical="center"/>
    </xf>
    <xf numFmtId="0" fontId="3" fillId="0" borderId="0" xfId="1" applyAlignment="1">
      <alignment horizontal="left" indent="1"/>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8" applyFont="1" applyAlignment="1">
      <alignment vertical="center" wrapText="1"/>
    </xf>
    <xf numFmtId="180" fontId="188" fillId="0" borderId="0" xfId="60"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87" fillId="0" borderId="0" xfId="59"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8" applyFont="1" applyAlignment="1">
      <alignment horizontal="left" vertical="center" indent="1"/>
    </xf>
    <xf numFmtId="0" fontId="0" fillId="0" borderId="0" xfId="58" applyFont="1" applyAlignment="1">
      <alignment vertical="center"/>
    </xf>
    <xf numFmtId="0" fontId="10" fillId="0" borderId="0" xfId="58" applyFont="1" applyAlignment="1">
      <alignment horizontal="left" vertical="center"/>
    </xf>
    <xf numFmtId="0" fontId="3" fillId="0" borderId="0" xfId="1" quotePrefix="1" applyAlignment="1">
      <alignment horizontal="left"/>
    </xf>
    <xf numFmtId="0" fontId="3" fillId="0" borderId="0" xfId="58" applyFont="1" applyAlignment="1">
      <alignment horizontal="left" vertical="center" indent="2"/>
    </xf>
    <xf numFmtId="0" fontId="10" fillId="0" borderId="0" xfId="58" applyFont="1" applyAlignment="1">
      <alignment horizontal="left" vertical="center"/>
    </xf>
    <xf numFmtId="0" fontId="189" fillId="0" borderId="0" xfId="58" applyFont="1" applyAlignment="1">
      <alignment vertical="center"/>
    </xf>
    <xf numFmtId="0" fontId="190" fillId="0" borderId="0" xfId="59" applyFont="1"/>
    <xf numFmtId="0" fontId="190" fillId="0" borderId="0" xfId="59" applyFont="1" applyAlignment="1">
      <alignment horizontal="center" vertical="center"/>
    </xf>
    <xf numFmtId="0" fontId="189" fillId="0" borderId="0" xfId="59" applyFont="1" applyAlignment="1">
      <alignment horizontal="center" vertical="center"/>
    </xf>
    <xf numFmtId="0" fontId="188" fillId="0" borderId="0" xfId="59" applyFont="1"/>
    <xf numFmtId="0" fontId="189" fillId="0" borderId="0" xfId="59" applyFont="1" applyAlignment="1">
      <alignment horizontal="left"/>
    </xf>
    <xf numFmtId="0" fontId="187" fillId="0" borderId="0" xfId="59" quotePrefix="1" applyFont="1" applyAlignment="1">
      <alignment horizontal="center" vertical="center"/>
    </xf>
    <xf numFmtId="0" fontId="188" fillId="0" borderId="0" xfId="59" quotePrefix="1" applyFont="1" applyAlignment="1">
      <alignment horizontal="center" vertical="center"/>
    </xf>
    <xf numFmtId="0" fontId="190" fillId="5" borderId="0" xfId="59" applyFont="1" applyFill="1"/>
    <xf numFmtId="0" fontId="189" fillId="5" borderId="0" xfId="59" applyFont="1" applyFill="1" applyAlignment="1">
      <alignment horizontal="right"/>
    </xf>
    <xf numFmtId="0" fontId="2" fillId="0" borderId="0" xfId="0" applyFont="1" applyAlignment="1">
      <alignment vertical="center"/>
    </xf>
    <xf numFmtId="0" fontId="191" fillId="0" borderId="0" xfId="0" applyFont="1"/>
  </cellXfs>
  <cellStyles count="61">
    <cellStyle name="Hipervínculo" xfId="10" builtinId="8"/>
    <cellStyle name="Hipervínculo 2" xfId="33" xr:uid="{A123943D-0CB9-4109-B3DE-E5CFA878669E}"/>
    <cellStyle name="Millares [0]_1.2.4" xfId="17" xr:uid="{EF249C69-33DE-4548-B55D-93E631D0EBC2}"/>
    <cellStyle name="Millares [0]_1.2.4 2" xfId="18" xr:uid="{073B263D-3FAE-48B0-BC01-7E7528F321AF}"/>
    <cellStyle name="Millares [0]_1.2.4_36Estruct%-credIndirectXEmp04-01" xfId="22" xr:uid="{6AE832CE-0AE2-4BEF-9BB7-868AA920E155}"/>
    <cellStyle name="Millares [0]_1.2.4_39Estruct%IngresosFinanc04-01" xfId="27" xr:uid="{1E5A613F-5F84-4C28-8F08-CAA1001935A7}"/>
    <cellStyle name="Millares [0]_1.2.4_40Estruct%-GastosAdminis04-01" xfId="29" xr:uid="{992AD861-3F4C-417D-B080-69C4EFEB0686}"/>
    <cellStyle name="Millares [0]_1.4.4_Libro1" xfId="24" xr:uid="{06ADF113-4760-402F-ABCF-866CBE9CDEEC}"/>
    <cellStyle name="Millares [0]_1.4.5.2_23Estruct%-PortafInver0201" xfId="35" xr:uid="{F45284EE-48A9-4BF3-A79A-0F8538A4B28A}"/>
    <cellStyle name="Millares [0]_1.4.5.3_28Y29EstrctMov-Depósitos04-01" xfId="52" xr:uid="{01A9D728-9BA8-465E-AB1A-B04746CF7DA4}"/>
    <cellStyle name="Millares [0]_10,11,12,13-Rank-02" xfId="7" xr:uid="{05905797-BBFC-45E2-B1F3-8778BF0D292F}"/>
    <cellStyle name="Millares [0]_10,11,12,13-Rank-02 2 2" xfId="50" xr:uid="{FBF720BB-40EE-497D-86A6-D5B4990806E2}"/>
    <cellStyle name="Millares [0]_31Estruct%-Activo04-01" xfId="5" xr:uid="{1948F2A3-446E-46DE-BB6D-C505B7044DEC}"/>
    <cellStyle name="Millares [0]_31Estruct%-Activo04-01 2" xfId="11" xr:uid="{F4FD0F66-1481-4724-A716-4A27E8244549}"/>
    <cellStyle name="Millares [0]_ForCua_Estadistica" xfId="2" xr:uid="{6313349D-042E-4F48-945A-3AF8D85129A3}"/>
    <cellStyle name="Millares [0]_ForCua_Estadistica 2" xfId="42" xr:uid="{96AFDBEE-8B3B-4328-B19D-B862626A883C}"/>
    <cellStyle name="Millares [0]_ForCua_SectDepa" xfId="36" xr:uid="{ABAE8083-6E93-4F19-AFDD-96BC07647DDD}"/>
    <cellStyle name="Millares [0]_ForCua_SectDepa 2" xfId="53" xr:uid="{AD82F67B-B130-4DFC-9167-8F4286DDDA4B}"/>
    <cellStyle name="Millares [0]_Rankin-Créditos" xfId="12" xr:uid="{00010E37-373A-461C-B4F9-4B4B1EACD24A}"/>
    <cellStyle name="Millares 2" xfId="8" xr:uid="{DC4A3739-35BC-4E82-9710-8D2A3B94CEFC}"/>
    <cellStyle name="Millares 2 2" xfId="60" xr:uid="{9E84DE6F-5B48-4133-B219-399E64B590DC}"/>
    <cellStyle name="Millares 3" xfId="41" xr:uid="{CCEB6D40-400D-4A09-A4AC-CCCA90534166}"/>
    <cellStyle name="Millares 7" xfId="37" xr:uid="{B6D6A18E-B359-45DD-A86D-EEB21B21D3C4}"/>
    <cellStyle name="Millares 8" xfId="14" xr:uid="{CC6A689B-CCB9-426D-9CEA-E7A1E60DE090}"/>
    <cellStyle name="Millares 8 2" xfId="43" xr:uid="{F879BCF2-6009-4D82-A732-3E3B85333033}"/>
    <cellStyle name="Millares_01-25 Bcos Ene-2002" xfId="45" xr:uid="{17E92E07-03E4-44F8-8F0E-ACCC781379A6}"/>
    <cellStyle name="Millares_01y22-Anexo3 XMonedaYComercYMicroemp" xfId="46" xr:uid="{3D0AD6C6-2037-4CC4-864B-4A1126FE4490}"/>
    <cellStyle name="Millares_04-DptosSeg Escala" xfId="38" xr:uid="{59C38778-A884-4B79-A533-47741561AC7F}"/>
    <cellStyle name="Millares_14-Indicadores Bcos" xfId="34" xr:uid="{EB8B2307-8E98-4F16-BCD3-676E38090098}"/>
    <cellStyle name="Millares_17-CredtDSSituacion" xfId="44" xr:uid="{130CF048-B140-4419-84A0-23DFCF1FC551}"/>
    <cellStyle name="Millares_22- Req. Patrimonial 30-07-2009" xfId="54" xr:uid="{B60BB966-ADD4-4D8E-914B-4CA71281596F}"/>
    <cellStyle name="Millares_26-34 Bcos Ene2002" xfId="16" xr:uid="{AED9B679-F055-4C4C-9710-94A120BF66C2}"/>
    <cellStyle name="Millares_26-34 Bcos Ene2002 2" xfId="19" xr:uid="{CC8FA52B-3D55-46EB-9B8D-7E04E280E378}"/>
    <cellStyle name="Millares_26-34 Bcos Ene2002 3" xfId="51" xr:uid="{5F6AF89E-D98F-4527-AABC-3DA46D9B9454}"/>
    <cellStyle name="Millares_35-43 Bcos Ene-2002 2" xfId="20" xr:uid="{A2AEC7DF-373E-4EFB-95B6-1555B6F8F09D}"/>
    <cellStyle name="Millares_40-Estruc IngresosFinanc" xfId="26" xr:uid="{3760E20F-34FE-4F7A-A4A2-577FDFD82B38}"/>
    <cellStyle name="Millares_41-Estruct% GastosAdminis" xfId="28" xr:uid="{714656F6-9592-45C0-A606-7CFD732961B2}"/>
    <cellStyle name="Millares_76 Estruct% GastosAd" xfId="57" xr:uid="{94F8E8F7-3ACE-475D-86A5-BD6509D77049}"/>
    <cellStyle name="Millares_Estruct%-Dep" xfId="25" xr:uid="{D80F379A-DB48-46B1-98AE-EA15561FCC10}"/>
    <cellStyle name="Millares_Estruct%-Pasivo" xfId="23" xr:uid="{1FD80128-ECDC-4ADA-8256-7E2431F15ABC}"/>
    <cellStyle name="Millares_Estruct%-Pasivo_Est-AF-Feb-2002" xfId="56" xr:uid="{0263FB60-D123-400B-8C50-C4483D5BBDBA}"/>
    <cellStyle name="Millares_Posicion Global 30-07-2009" xfId="55" xr:uid="{F78FC8D9-5B33-4857-8858-5D0A4A2EBE21}"/>
    <cellStyle name="Normal" xfId="0" builtinId="0"/>
    <cellStyle name="Normal 10" xfId="6" xr:uid="{6FD86C24-DBA5-46DA-9DDE-FFC366D974F5}"/>
    <cellStyle name="Normal 2" xfId="1" xr:uid="{E8A061B9-CF46-4CB4-8580-819B2D1E47F7}"/>
    <cellStyle name="Normal 2 2" xfId="3" xr:uid="{8057DCD0-252B-4015-BA0A-CA4720D510B6}"/>
    <cellStyle name="Normal 2 2 2" xfId="30" xr:uid="{3A5F5FD0-AB44-4D9C-A42D-2C735F27F31B}"/>
    <cellStyle name="Normal 2 2 3" xfId="58" xr:uid="{ED98DD28-5F14-43F0-A961-22F5E1C4C4D1}"/>
    <cellStyle name="Normal 2 3" xfId="13" xr:uid="{1791CE05-9EC4-4B6D-BEEB-F44DEE713705}"/>
    <cellStyle name="Normal 3" xfId="4" xr:uid="{5959F01B-E82D-4E28-9C12-8DEFD7C476B5}"/>
    <cellStyle name="Normal 3 2" xfId="59" xr:uid="{7FAA4E64-B081-4359-B88C-B84B55C48B36}"/>
    <cellStyle name="Normal 4" xfId="40" xr:uid="{E30D21F7-4461-448D-B63F-D69999DE1C2B}"/>
    <cellStyle name="Normal 5" xfId="32" xr:uid="{3DB982FA-4650-44A9-AA80-9CD5FBF7F428}"/>
    <cellStyle name="Normal 5 2" xfId="48" xr:uid="{33AFF726-0055-41FB-A49A-A55B19B6E822}"/>
    <cellStyle name="Normal 8" xfId="49" xr:uid="{1F840CD4-2B8F-48F0-8D80-7A93A207E1D0}"/>
    <cellStyle name="Normal_Anexo2_propuesta" xfId="47" xr:uid="{8A3296BA-DA78-490A-A767-1AB41898C796}"/>
    <cellStyle name="Normal_BG-bcos-Jul-2001" xfId="9" xr:uid="{28B3E5AD-9505-4883-94A2-11AA14ABDFA0}"/>
    <cellStyle name="Normal_cuadro-morosidad-plazos" xfId="15" xr:uid="{9D32AF22-F03D-4153-A543-FD67B35CAF66}"/>
    <cellStyle name="Normal_cuadro-morosidad-plazos_RatiosmorosidadSdíasIncumplimiento (Bcos) Rpte 14" xfId="39" xr:uid="{CB7AC68E-E072-4354-B087-F700DCDBD7C9}"/>
    <cellStyle name="Normal_Palanca_06.99" xfId="31" xr:uid="{6D7C3501-7B7B-4339-B507-50B6BF3173FA}"/>
    <cellStyle name="Porcentaje 2" xfId="21" xr:uid="{978D8BB6-B87E-47B2-9D19-5A7325B34549}"/>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6A436DB0-7DFE-473A-A117-573B52877723}"/>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E24D5B08-DDEE-4FB8-A2C5-CEEDD594699C}"/>
            </a:ext>
          </a:extLst>
        </xdr:cNvPr>
        <xdr:cNvSpPr txBox="1">
          <a:spLocks noChangeArrowheads="1"/>
        </xdr:cNvSpPr>
      </xdr:nvSpPr>
      <xdr:spPr bwMode="auto">
        <a:xfrm>
          <a:off x="55580280" y="1303401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D38BAEBC-66FC-4A2C-9935-208DB472416D}"/>
            </a:ext>
          </a:extLst>
        </xdr:cNvPr>
        <xdr:cNvSpPr txBox="1">
          <a:spLocks noChangeArrowheads="1"/>
        </xdr:cNvSpPr>
      </xdr:nvSpPr>
      <xdr:spPr bwMode="auto">
        <a:xfrm>
          <a:off x="55580280" y="1303401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DB96FDAE-B75C-409C-9E30-F2B2C9540AE5}"/>
            </a:ext>
          </a:extLst>
        </xdr:cNvPr>
        <xdr:cNvSpPr txBox="1">
          <a:spLocks noChangeArrowheads="1"/>
        </xdr:cNvSpPr>
      </xdr:nvSpPr>
      <xdr:spPr bwMode="auto">
        <a:xfrm>
          <a:off x="55580280" y="1303401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7B7276EB-106F-453C-BD01-A7B0DF8975B7}"/>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9440EB9B-1644-4020-8283-7980F360EEB4}"/>
            </a:ext>
          </a:extLst>
        </xdr:cNvPr>
        <xdr:cNvSpPr txBox="1">
          <a:spLocks noChangeArrowheads="1"/>
        </xdr:cNvSpPr>
      </xdr:nvSpPr>
      <xdr:spPr bwMode="auto">
        <a:xfrm>
          <a:off x="137388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B6916D4D-C66C-4256-A24B-40E26F75729E}"/>
            </a:ext>
          </a:extLst>
        </xdr:cNvPr>
        <xdr:cNvSpPr txBox="1">
          <a:spLocks noChangeArrowheads="1"/>
        </xdr:cNvSpPr>
      </xdr:nvSpPr>
      <xdr:spPr bwMode="auto">
        <a:xfrm>
          <a:off x="24414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8BCEB4C7-EC21-45EB-82BF-2C9DBD6C1672}"/>
            </a:ext>
          </a:extLst>
        </xdr:cNvPr>
        <xdr:cNvSpPr txBox="1">
          <a:spLocks noChangeArrowheads="1"/>
        </xdr:cNvSpPr>
      </xdr:nvSpPr>
      <xdr:spPr bwMode="auto">
        <a:xfrm>
          <a:off x="350824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88950D86-59C8-4370-9167-F8B82C4CA093}"/>
            </a:ext>
          </a:extLst>
        </xdr:cNvPr>
        <xdr:cNvSpPr txBox="1">
          <a:spLocks noChangeArrowheads="1"/>
        </xdr:cNvSpPr>
      </xdr:nvSpPr>
      <xdr:spPr bwMode="auto">
        <a:xfrm>
          <a:off x="458038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2F72DDD8-BC57-4D31-8341-6215F05C652A}"/>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72729805-17ED-4047-8CCC-B17257C84D4F}"/>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9F6BEBBF-B3C1-4313-B964-1891D0C361DC}"/>
            </a:ext>
          </a:extLst>
        </xdr:cNvPr>
        <xdr:cNvSpPr txBox="1">
          <a:spLocks noChangeArrowheads="1"/>
        </xdr:cNvSpPr>
      </xdr:nvSpPr>
      <xdr:spPr bwMode="auto">
        <a:xfrm>
          <a:off x="539648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E509CF7C-DBF1-4798-BE0F-914A5AF33CDF}"/>
            </a:ext>
          </a:extLst>
        </xdr:cNvPr>
        <xdr:cNvSpPr txBox="1">
          <a:spLocks noChangeArrowheads="1"/>
        </xdr:cNvSpPr>
      </xdr:nvSpPr>
      <xdr:spPr bwMode="auto">
        <a:xfrm>
          <a:off x="56288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281940</xdr:rowOff>
    </xdr:from>
    <xdr:to>
      <xdr:col>4</xdr:col>
      <xdr:colOff>0</xdr:colOff>
      <xdr:row>6</xdr:row>
      <xdr:rowOff>53340</xdr:rowOff>
    </xdr:to>
    <xdr:sp macro="" textlink="">
      <xdr:nvSpPr>
        <xdr:cNvPr id="2" name="Text Box 4">
          <a:extLst>
            <a:ext uri="{FF2B5EF4-FFF2-40B4-BE49-F238E27FC236}">
              <a16:creationId xmlns:a16="http://schemas.microsoft.com/office/drawing/2014/main" id="{50F7498A-246F-46ED-B7D0-806AAF61AAB9}"/>
            </a:ext>
          </a:extLst>
        </xdr:cNvPr>
        <xdr:cNvSpPr txBox="1">
          <a:spLocks noChangeArrowheads="1"/>
        </xdr:cNvSpPr>
      </xdr:nvSpPr>
      <xdr:spPr bwMode="auto">
        <a:xfrm>
          <a:off x="6324600" y="1447800"/>
          <a:ext cx="0" cy="1295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3\Set\BM\Data\Informe%20-%20EEFF%20e%20Indicadores%20Bancos%20Vigente%20al%20mes%20de%20Set%202023.xlsm" TargetMode="External"/><Relationship Id="rId1" Type="http://schemas.openxmlformats.org/officeDocument/2006/relationships/externalLinkPath" Target="file:///\\sbs.gob.pe\data\esteco\Pc-OBorda\Boletin-Bcos\BOLETIN%20PUBLIC%20WEB\2023\Set\BM\Data\Informe%20-%20EEFF%20e%20Indicadores%20Bancos%20Vigente%20al%20mes%20de%20Set%20202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Bancos\Plantilla%20Palanca%20Consolidada_6.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ct,Patri-Otros"/>
      <sheetName val="3"/>
      <sheetName val="MACRO"/>
    </sheetNames>
    <sheetDataSet>
      <sheetData sheetId="0">
        <row r="3">
          <cell r="B3">
            <v>45199</v>
          </cell>
        </row>
        <row r="62">
          <cell r="B62" t="str">
            <v>Tipo de Cambio Contable:  S/ 3.793</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613EB-3861-42E1-B7FF-5FF6446EEB87}">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35" t="s">
        <v>1581</v>
      </c>
      <c r="C3" s="1435"/>
      <c r="D3" s="1435"/>
      <c r="E3" s="1435"/>
      <c r="F3" s="1435"/>
      <c r="G3" s="1435"/>
      <c r="H3" s="1435"/>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D3C9-0E10-46F7-A000-9C7A9FFC3442}">
  <dimension ref="A1:C65"/>
  <sheetViews>
    <sheetView showGridLines="0" view="pageBreakPreview" zoomScaleNormal="100" zoomScaleSheetLayoutView="100" workbookViewId="0">
      <selection sqref="A1:C65"/>
    </sheetView>
  </sheetViews>
  <sheetFormatPr baseColWidth="10" defaultRowHeight="14.4"/>
  <cols>
    <col min="1" max="1" width="4.33203125" style="1375" customWidth="1"/>
    <col min="2" max="2" width="89.109375" style="1375" customWidth="1"/>
    <col min="3" max="3" width="12.6640625" style="1375" customWidth="1"/>
    <col min="4" max="16384" width="11.5546875" style="1375"/>
  </cols>
  <sheetData>
    <row r="1" spans="1:3">
      <c r="A1" s="1378" t="s">
        <v>1210</v>
      </c>
    </row>
    <row r="4" spans="1:3" ht="18">
      <c r="A4" s="1376" t="s">
        <v>1209</v>
      </c>
      <c r="B4" s="1376"/>
      <c r="C4" s="1376"/>
    </row>
    <row r="6" spans="1:3">
      <c r="B6" s="1377" t="s">
        <v>1520</v>
      </c>
      <c r="C6" s="1434" t="s">
        <v>1521</v>
      </c>
    </row>
    <row r="7" spans="1:3">
      <c r="B7" s="1377" t="s">
        <v>1522</v>
      </c>
      <c r="C7" s="1375">
        <v>1</v>
      </c>
    </row>
    <row r="8" spans="1:3">
      <c r="B8" s="1377" t="s">
        <v>1523</v>
      </c>
      <c r="C8" s="1375">
        <v>2</v>
      </c>
    </row>
    <row r="9" spans="1:3">
      <c r="B9" s="1377" t="s">
        <v>1524</v>
      </c>
      <c r="C9" s="1375">
        <v>3</v>
      </c>
    </row>
    <row r="10" spans="1:3">
      <c r="B10" s="1377" t="s">
        <v>1525</v>
      </c>
      <c r="C10" s="1375">
        <v>4</v>
      </c>
    </row>
    <row r="11" spans="1:3">
      <c r="B11" s="1377" t="s">
        <v>1526</v>
      </c>
      <c r="C11" s="1375">
        <v>5</v>
      </c>
    </row>
    <row r="12" spans="1:3">
      <c r="B12" s="1377" t="s">
        <v>1527</v>
      </c>
      <c r="C12" s="1375">
        <v>6</v>
      </c>
    </row>
    <row r="13" spans="1:3">
      <c r="B13" s="1377" t="s">
        <v>1528</v>
      </c>
      <c r="C13" s="1375">
        <v>7</v>
      </c>
    </row>
    <row r="14" spans="1:3">
      <c r="B14" s="1377" t="s">
        <v>1529</v>
      </c>
      <c r="C14" s="1375">
        <v>8</v>
      </c>
    </row>
    <row r="15" spans="1:3">
      <c r="B15" s="1377" t="s">
        <v>1530</v>
      </c>
      <c r="C15" s="1375">
        <v>9</v>
      </c>
    </row>
    <row r="16" spans="1:3">
      <c r="B16" s="1377" t="s">
        <v>1531</v>
      </c>
      <c r="C16" s="1375">
        <v>10</v>
      </c>
    </row>
    <row r="17" spans="2:3">
      <c r="B17" s="1377" t="s">
        <v>1532</v>
      </c>
      <c r="C17" s="1375">
        <v>11</v>
      </c>
    </row>
    <row r="18" spans="2:3">
      <c r="B18" s="1377" t="s">
        <v>1533</v>
      </c>
      <c r="C18" s="1375">
        <v>12</v>
      </c>
    </row>
    <row r="19" spans="2:3">
      <c r="B19" s="1377" t="s">
        <v>1534</v>
      </c>
      <c r="C19" s="1375">
        <v>13</v>
      </c>
    </row>
    <row r="20" spans="2:3">
      <c r="B20" s="1377" t="s">
        <v>1535</v>
      </c>
      <c r="C20" s="1375">
        <v>14</v>
      </c>
    </row>
    <row r="21" spans="2:3">
      <c r="B21" s="1377" t="s">
        <v>1536</v>
      </c>
      <c r="C21" s="1375">
        <v>15</v>
      </c>
    </row>
    <row r="22" spans="2:3">
      <c r="B22" s="1377" t="s">
        <v>1537</v>
      </c>
      <c r="C22" s="1375">
        <v>16</v>
      </c>
    </row>
    <row r="23" spans="2:3">
      <c r="B23" s="1377" t="s">
        <v>1538</v>
      </c>
      <c r="C23" s="1375">
        <v>17</v>
      </c>
    </row>
    <row r="24" spans="2:3">
      <c r="B24" s="1377" t="s">
        <v>1539</v>
      </c>
      <c r="C24" s="1375">
        <v>18</v>
      </c>
    </row>
    <row r="25" spans="2:3">
      <c r="B25" s="1377" t="s">
        <v>1540</v>
      </c>
      <c r="C25" s="1375">
        <v>19</v>
      </c>
    </row>
    <row r="26" spans="2:3">
      <c r="B26" s="1377" t="s">
        <v>1541</v>
      </c>
      <c r="C26" s="1375">
        <v>20</v>
      </c>
    </row>
    <row r="27" spans="2:3">
      <c r="B27" s="1377" t="s">
        <v>1542</v>
      </c>
      <c r="C27" s="1375">
        <v>21</v>
      </c>
    </row>
    <row r="28" spans="2:3">
      <c r="B28" s="1377" t="s">
        <v>1543</v>
      </c>
      <c r="C28" s="1375">
        <v>22</v>
      </c>
    </row>
    <row r="29" spans="2:3">
      <c r="B29" s="1377" t="s">
        <v>1544</v>
      </c>
      <c r="C29" s="1375">
        <v>23</v>
      </c>
    </row>
    <row r="30" spans="2:3">
      <c r="B30" s="1377" t="s">
        <v>1545</v>
      </c>
      <c r="C30" s="1375">
        <v>24</v>
      </c>
    </row>
    <row r="31" spans="2:3">
      <c r="B31" s="1377" t="s">
        <v>1546</v>
      </c>
      <c r="C31" s="1375">
        <v>25</v>
      </c>
    </row>
    <row r="32" spans="2:3">
      <c r="B32" s="1377" t="s">
        <v>1547</v>
      </c>
      <c r="C32" s="1375">
        <v>26</v>
      </c>
    </row>
    <row r="33" spans="2:3">
      <c r="B33" s="1377" t="s">
        <v>1548</v>
      </c>
      <c r="C33" s="1375">
        <v>27</v>
      </c>
    </row>
    <row r="34" spans="2:3">
      <c r="B34" s="1377" t="s">
        <v>1549</v>
      </c>
      <c r="C34" s="1375">
        <v>28</v>
      </c>
    </row>
    <row r="35" spans="2:3">
      <c r="B35" s="1377" t="s">
        <v>1550</v>
      </c>
      <c r="C35" s="1375">
        <v>29</v>
      </c>
    </row>
    <row r="36" spans="2:3">
      <c r="B36" s="1377" t="s">
        <v>1551</v>
      </c>
      <c r="C36" s="1375">
        <v>30</v>
      </c>
    </row>
    <row r="37" spans="2:3">
      <c r="B37" s="1377" t="s">
        <v>1552</v>
      </c>
      <c r="C37" s="1375">
        <v>31</v>
      </c>
    </row>
    <row r="38" spans="2:3">
      <c r="B38" s="1377" t="s">
        <v>1553</v>
      </c>
      <c r="C38" s="1375">
        <v>32</v>
      </c>
    </row>
    <row r="39" spans="2:3">
      <c r="B39" s="1377" t="s">
        <v>1554</v>
      </c>
      <c r="C39" s="1375">
        <v>33</v>
      </c>
    </row>
    <row r="40" spans="2:3">
      <c r="B40" s="1377" t="s">
        <v>1555</v>
      </c>
      <c r="C40" s="1375">
        <v>34</v>
      </c>
    </row>
    <row r="41" spans="2:3">
      <c r="B41" s="1377" t="s">
        <v>1556</v>
      </c>
      <c r="C41" s="1375">
        <v>35</v>
      </c>
    </row>
    <row r="42" spans="2:3">
      <c r="B42" s="1377" t="s">
        <v>1557</v>
      </c>
      <c r="C42" s="1375">
        <v>36</v>
      </c>
    </row>
    <row r="43" spans="2:3">
      <c r="B43" s="1377" t="s">
        <v>1558</v>
      </c>
      <c r="C43" s="1375">
        <v>37</v>
      </c>
    </row>
    <row r="44" spans="2:3">
      <c r="B44" s="1377" t="s">
        <v>1559</v>
      </c>
      <c r="C44" s="1375">
        <v>38</v>
      </c>
    </row>
    <row r="45" spans="2:3">
      <c r="B45" s="1377" t="s">
        <v>1560</v>
      </c>
      <c r="C45" s="1375">
        <v>39</v>
      </c>
    </row>
    <row r="46" spans="2:3">
      <c r="B46" s="1377" t="s">
        <v>1561</v>
      </c>
      <c r="C46" s="1375">
        <v>40</v>
      </c>
    </row>
    <row r="47" spans="2:3">
      <c r="B47" s="1377" t="s">
        <v>1562</v>
      </c>
      <c r="C47" s="1375">
        <v>41</v>
      </c>
    </row>
    <row r="48" spans="2:3">
      <c r="B48" s="1377" t="s">
        <v>1563</v>
      </c>
      <c r="C48" s="1375">
        <v>42</v>
      </c>
    </row>
    <row r="49" spans="2:3">
      <c r="B49" s="1377" t="s">
        <v>1564</v>
      </c>
      <c r="C49" s="1375">
        <v>43</v>
      </c>
    </row>
    <row r="50" spans="2:3">
      <c r="B50" s="1377" t="s">
        <v>1565</v>
      </c>
      <c r="C50" s="1375">
        <v>44</v>
      </c>
    </row>
    <row r="51" spans="2:3">
      <c r="B51" s="1377" t="s">
        <v>1566</v>
      </c>
      <c r="C51" s="1375">
        <v>45</v>
      </c>
    </row>
    <row r="52" spans="2:3">
      <c r="B52" s="1377" t="s">
        <v>1567</v>
      </c>
      <c r="C52" s="1375">
        <v>46</v>
      </c>
    </row>
    <row r="53" spans="2:3">
      <c r="B53" s="1377" t="s">
        <v>1568</v>
      </c>
      <c r="C53" s="1375">
        <v>47</v>
      </c>
    </row>
    <row r="54" spans="2:3">
      <c r="B54" s="1377" t="s">
        <v>1569</v>
      </c>
      <c r="C54" s="1375">
        <v>48</v>
      </c>
    </row>
    <row r="55" spans="2:3">
      <c r="B55" s="1377" t="s">
        <v>1570</v>
      </c>
      <c r="C55" s="1375">
        <v>49</v>
      </c>
    </row>
    <row r="56" spans="2:3">
      <c r="B56" s="1377" t="s">
        <v>1571</v>
      </c>
      <c r="C56" s="1375">
        <v>50</v>
      </c>
    </row>
    <row r="57" spans="2:3">
      <c r="B57" s="1377" t="s">
        <v>1572</v>
      </c>
      <c r="C57" s="1375">
        <v>51</v>
      </c>
    </row>
    <row r="58" spans="2:3">
      <c r="B58" s="1377" t="s">
        <v>1573</v>
      </c>
      <c r="C58" s="1375">
        <v>52</v>
      </c>
    </row>
    <row r="59" spans="2:3">
      <c r="B59" s="1377" t="s">
        <v>1574</v>
      </c>
      <c r="C59" s="1375">
        <v>53</v>
      </c>
    </row>
    <row r="60" spans="2:3">
      <c r="B60" s="1377" t="s">
        <v>1575</v>
      </c>
      <c r="C60" s="1375">
        <v>54</v>
      </c>
    </row>
    <row r="61" spans="2:3">
      <c r="B61" s="1377" t="s">
        <v>1576</v>
      </c>
      <c r="C61" s="1375">
        <v>55</v>
      </c>
    </row>
    <row r="62" spans="2:3">
      <c r="B62" s="1377" t="s">
        <v>1577</v>
      </c>
      <c r="C62" s="1375">
        <v>56</v>
      </c>
    </row>
    <row r="63" spans="2:3">
      <c r="B63" s="1377" t="s">
        <v>1578</v>
      </c>
      <c r="C63" s="1375">
        <v>57</v>
      </c>
    </row>
    <row r="64" spans="2:3">
      <c r="B64" s="1377" t="s">
        <v>1579</v>
      </c>
      <c r="C64" s="1375">
        <v>58</v>
      </c>
    </row>
    <row r="65" spans="2:3">
      <c r="B65" s="1377" t="s">
        <v>1580</v>
      </c>
      <c r="C65" s="1375">
        <v>59</v>
      </c>
    </row>
  </sheetData>
  <mergeCells count="1">
    <mergeCell ref="A4:C4"/>
  </mergeCells>
  <hyperlinks>
    <hyperlink ref="A1" location="Índice!A1" display="Volver al Índice" xr:uid="{7146B2EB-EBFF-474F-A477-5EC45DA194CF}"/>
    <hyperlink ref="B6" location="Agregación_EEFF!A5" display="Nota sobre la agregación de los E.E.F.F." xr:uid="{85C2A200-1D47-4EBE-980A-AEDE94FAAB33}"/>
    <hyperlink ref="B7" location="1!A5" display="Balance General  " xr:uid="{83496427-9742-4F8C-AE23-F681D39EBD27}"/>
    <hyperlink ref="B8" location="2!A5" display="Estado de Ganancias y Pérdidas  " xr:uid="{FB48B8CA-8663-43DB-A90D-FEDCC013EA21}"/>
    <hyperlink ref="B9" location="3!A5" display="Indicadores Financieros  " xr:uid="{0AA8E2DF-7551-41FC-BEC9-29B064DEB0F8}"/>
    <hyperlink ref="B10" location="4!A5" display="Créditos Directos por Sector Económico  " xr:uid="{48637A8A-BDCA-491A-B881-A49ECAC9BD40}"/>
    <hyperlink ref="B11" location="5!A5" display="Créditos Directos y Depósitos por Zona Geográfica  " xr:uid="{463DD497-76D5-46CA-8B22-EABDB200234A}"/>
    <hyperlink ref="B12" location="6!A5" display="Depósitos según Escala de Montos  " xr:uid="{3A1E6214-7E98-45F5-BB87-ED5E5FCB9836}"/>
    <hyperlink ref="B13" location="7!A5" display="Contratos de Arrendamiento Financiero por Sector Económico y Tipo de Bien" xr:uid="{1E4864E6-2DFB-4434-AB7D-B96580ED2A1F}"/>
    <hyperlink ref="B14" location="8!A5" display="Número de Personal  " xr:uid="{2A7A9783-7CCD-4FCA-8A5D-DD213B879AAA}"/>
    <hyperlink ref="B15" location="9!A5" display="Requerimiento de Patrimonio Efectivo y Ratio de Capital Global  " xr:uid="{4787D5FD-377E-457E-872C-7089079D3BEA}"/>
    <hyperlink ref="B16" location="10!A5" display="Activos y Contingentes Ponderados por Riesgo de Crédito  " xr:uid="{16DA5688-FD6D-4701-840C-76BCCE7F0DCD}"/>
    <hyperlink ref="B17" location="11!A5" display="Créditos Directos según Situación  " xr:uid="{0FDFD713-0670-4221-BCF5-BF37D03A5AA8}"/>
    <hyperlink ref="B18" location="12!A5" display="Créditos Directos según Tipo de Crédito y Situación  " xr:uid="{DC7BA14A-FEB6-42A8-B819-5D52A4AFBFB8}"/>
    <hyperlink ref="B19" location="13!A5" display="Estructura de Créditos Directos e Indirectos según Categoría de Riesgo del Deudor  " xr:uid="{905D3210-56AF-44FB-8B05-3D98946204CF}"/>
    <hyperlink ref="B20" location="14!A5" display="Estructura de Créditos Directos e Indirectos por Tipo de Crédito y Categoría de Riesgo del Deudor " xr:uid="{973AFB34-6B34-4205-B5E0-7EE0EA2974CF}"/>
    <hyperlink ref="B21" location="15!A5" display="Créditos Directos por Tipo, Modalidad y Moneda" xr:uid="{683FB0B2-799E-4B45-8D58-12922F3D965B}"/>
    <hyperlink ref="B22" location="16!A5" display="Morosidad por tipo de crédito y modalidad  " xr:uid="{7434CA8C-DCA6-41E8-8268-5F2671B4D975}"/>
    <hyperlink ref="B23" location="17!A5" display="Ratios de Morosidad según días de incumplimiento  " xr:uid="{CD679EF5-C997-4277-8526-729A13A5CB8A}"/>
    <hyperlink ref="B24" location="18!A5" display="Créditos por Tipo de Garantía   " xr:uid="{841FC310-9BDC-4E10-81A4-FF628B0D9B00}"/>
    <hyperlink ref="B25" location="19!A5" display="Créditos a Actividades Empresariales por Sector Económico  " xr:uid="{AE12D81E-E4F6-4738-B7CA-E9BC3D311ECF}"/>
    <hyperlink ref="B26" location="20!A5" display="Flujo de Créditos Castigados por Tipo de Crédito  " xr:uid="{81BF79D6-CF44-4A02-820B-5CBE99D8E568}"/>
    <hyperlink ref="B27" location="21!A5" display="Ratios de Liquidez  " xr:uid="{56D3D994-2522-4C7B-98B8-909F1BEF783D}"/>
    <hyperlink ref="B28" location="22!A5" display="Movimiento de los Depósitos  (Moneda Nacional)" xr:uid="{07771783-71D7-4B69-8116-7EC28D6E3F51}"/>
    <hyperlink ref="B29" location="23!A5" display="Movimiento de los Depósitos  (Moneda Extranjera)" xr:uid="{504C5A83-CFE3-4DCD-A7D6-81844A75047F}"/>
    <hyperlink ref="B30" location="24!A5" display="Depósitos del Público por Tipo de Depósito y Plazo (Moneda Nacional)" xr:uid="{F547043C-1F24-428A-8A8C-4AA4EA23C5BE}"/>
    <hyperlink ref="B31" location="25!A5" display="Depósitos del Público por Tipo de Depósito y Plazo (Moneda Extranjera)" xr:uid="{56ED2617-CD85-4B62-8249-6D7137A3B805}"/>
    <hyperlink ref="B32" location="26!A5" display="Requerimiento de Patrimonio Efectivo por Riesgo de Mercado  " xr:uid="{2FC1AA7A-4DAB-4B87-8621-F7F40BFBBD98}"/>
    <hyperlink ref="B33" location="27!A5" display="Posición Global en Moneda Extranjera  " xr:uid="{7E009E73-F01B-46C4-A12C-312F2660F1B8}"/>
    <hyperlink ref="B34" location="28!A5" display="Operaciones Forward en Moneda Extranjera" xr:uid="{75D37188-E317-435E-A2CA-688A5E5C88FE}"/>
    <hyperlink ref="B35" location="29!A5" display="Operaciones Swaps" xr:uid="{29DD0B9E-F6B5-42A2-94BF-2589097C5145}"/>
    <hyperlink ref="B36" location="30!A5" display="Requerimiento de Patrimonio Efectivo por Riesgo Operacional  " xr:uid="{7E8D5D95-2A0F-422A-B62E-09788445E6F9}"/>
    <hyperlink ref="B37" location="31!A5" display="Estructura del Activo  " xr:uid="{25F915BA-2C27-48C5-9575-567D05A13C6A}"/>
    <hyperlink ref="B38" location="32!A5" display="Estructura de los Créditos Directos por Modalidad  " xr:uid="{39F96813-3AAB-4C91-8215-610D2E249F58}"/>
    <hyperlink ref="B39" location="33!A5" display="Estructura de los Créditos Directos por Tipo y Modalidad  " xr:uid="{1E3ED10F-849B-4E66-B54C-C30937250589}"/>
    <hyperlink ref="B40" location="34!A5" display="Estructura de los Créditos Indirectos  " xr:uid="{DF8C6C19-A320-417B-A51E-F739E3E84C63}"/>
    <hyperlink ref="B41" location="35!A5" display="Estructura del Pasivo  " xr:uid="{81711CBF-4969-4571-BA0A-0767DBA17061}"/>
    <hyperlink ref="B42" location="36!A5" display="Estructura de los Depósitos por Tipo  " xr:uid="{C30A8A47-8CED-47ED-9648-7ED00E0E3FD8}"/>
    <hyperlink ref="B43" location="37!A5" display="Estructura de los Adeudos y Obligaciones Financieras  " xr:uid="{7CE6DE98-A58F-4AD0-AB5E-2B02DCFE757B}"/>
    <hyperlink ref="B44" location="38!A5" display="Estructura del Patrimonio Efectivo" xr:uid="{87EEC9FA-8750-4D8F-9E05-1EA0F6BB174B}"/>
    <hyperlink ref="B45" location="39!A5" display="Estructura de los Ingresos Financieros  " xr:uid="{7012DBA6-4366-4B39-8AC5-98B48D8BBE2B}"/>
    <hyperlink ref="B46" location="40!A5" display="Estructura de los Gastos Financieros  " xr:uid="{7EA0CAB4-109C-49FC-9976-DA1B1076A9D7}"/>
    <hyperlink ref="B47" location="41!A5" display="Estructura de los Gastos de Administración  " xr:uid="{C3C8D9A5-C8D7-41C6-85A9-F5757FF94790}"/>
    <hyperlink ref="B48" location="42!A5" display="Estructura de Fideicomisos y Comisiones de Confianza  " xr:uid="{E2D2D496-3245-41B8-BCD8-4ED66E643C86}"/>
    <hyperlink ref="B49" location="43!A5" display="Estructura de Inversiones" xr:uid="{DD9ED7BA-918A-4999-8CCF-9E6054048021}"/>
    <hyperlink ref="B50" location="44!A5" display="Ranking de Créditos, Depósitos y Patrimonio  " xr:uid="{D7C1CC60-5C6A-4173-A4A6-7BDF9FDF2269}"/>
    <hyperlink ref="B51" location="45!A5" display="Ranking de Créditos Directos por Tipo  " xr:uid="{D8384770-AABC-4708-B03B-3380654016A0}"/>
    <hyperlink ref="B52" location="46!A5" display="Ranking de Créditos Directos por Modalidad de Operación  " xr:uid="{F4E98C2B-6E40-4046-AB38-8EAAC0F0EEFF}"/>
    <hyperlink ref="B53" location="47!A5" display="Ranking de Depósitos por Tipo  " xr:uid="{A5E286C1-CAB4-48E4-9325-0ED26172C24B}"/>
    <hyperlink ref="B54" location="48!A5" display="Distribución de Oficinas por Zona Geográfica (País)" xr:uid="{93128166-2D57-4261-9F3D-A9543537C088}"/>
    <hyperlink ref="B55" location="49!A5" display="Distribución de Oficinas por Zona Geográfica (Lima y Callao)" xr:uid="{A53C05EA-76E9-4ACE-BF2E-D26B60A29E4F}"/>
    <hyperlink ref="B56" location="50!A5" display="Créditos Directos y Depósitos por Oficinas  " xr:uid="{0DAC444A-BC8A-42EA-9167-4972F3CE1FC3}"/>
    <hyperlink ref="B57" location="51!A5" display="Estructura de los Créditos Directos por Departamento  " xr:uid="{046F23FB-9A59-4CBC-8BAA-723C0497A2F7}"/>
    <hyperlink ref="B58" location="52!A5" display="Estructura de los Depósitos por Departamento  " xr:uid="{D128C618-8E97-40B9-BF0C-F22A000BB5AD}"/>
    <hyperlink ref="B59" location="53!A5" display="Depósitos por Tipo y Persona  " xr:uid="{F95BE125-3F51-40C8-8C15-99CECE795F90}"/>
    <hyperlink ref="B60" location="54!A5" display="Número de Depositantes por Tipo de Depósito  " xr:uid="{E21CB981-9A84-4109-A3BD-86D0AC5F2650}"/>
    <hyperlink ref="B61" location="55!A5" display="Número de Tarjetas de Débito" xr:uid="{BB0AF410-F6CF-4ED5-996E-722E9A12AAB9}"/>
    <hyperlink ref="B62" location="56!A5" display="Número de Deudores según Tipo de Crédito  " xr:uid="{CAC9121C-A30C-459A-B4C2-16C9E76BDBAA}"/>
    <hyperlink ref="B63" location="57!A5" display="Número de Tarjetas de Crédito por Tipo  " xr:uid="{19AA5CEE-B186-4762-88FE-D4588DF47A4A}"/>
    <hyperlink ref="B64" location="58!A5" display="Nuevos Créditos Hipotecarios para Vivienda  " xr:uid="{BAC34E87-1872-47D8-AE54-06373C218071}"/>
    <hyperlink ref="B65" location="59!A5" display="Nuevos Créditos a Principales Sectores Económicos  " xr:uid="{6EE35D14-3E19-4500-9EA6-DBA36A320DDA}"/>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4169-2862-4810-BAD9-567F56DD6502}">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384" bestFit="1" customWidth="1"/>
    <col min="2" max="2" width="69.44140625" style="1384" bestFit="1" customWidth="1"/>
    <col min="3" max="3" width="99.6640625" style="1384" customWidth="1"/>
    <col min="4" max="16384" width="12.6640625" style="1384"/>
  </cols>
  <sheetData>
    <row r="1" spans="1:3" ht="13.8">
      <c r="A1" s="1378" t="s">
        <v>1210</v>
      </c>
    </row>
    <row r="2" spans="1:3" ht="13.8">
      <c r="B2" s="1385" t="s">
        <v>1211</v>
      </c>
    </row>
    <row r="3" spans="1:3" ht="6.6" customHeight="1"/>
    <row r="4" spans="1:3" ht="12.75" customHeight="1">
      <c r="B4" s="1386" t="s">
        <v>1212</v>
      </c>
      <c r="C4" s="1387"/>
    </row>
    <row r="5" spans="1:3">
      <c r="B5" s="1388"/>
      <c r="C5" s="1389"/>
    </row>
    <row r="6" spans="1:3">
      <c r="B6" s="1388"/>
      <c r="C6" s="1389"/>
    </row>
    <row r="7" spans="1:3" ht="30.75" customHeight="1">
      <c r="B7" s="1390"/>
      <c r="C7" s="1391"/>
    </row>
    <row r="8" spans="1:3" ht="14.4">
      <c r="B8" s="1392"/>
      <c r="C8" s="1392"/>
    </row>
    <row r="9" spans="1:3">
      <c r="A9" s="1393"/>
      <c r="B9" s="1393"/>
      <c r="C9" s="1393"/>
    </row>
    <row r="10" spans="1:3">
      <c r="A10" s="1394"/>
      <c r="B10" s="1394" t="s">
        <v>1213</v>
      </c>
      <c r="C10" s="1394"/>
    </row>
    <row r="11" spans="1:3" ht="13.8" thickBot="1">
      <c r="A11" s="1395"/>
      <c r="B11" s="1395"/>
      <c r="C11" s="1395"/>
    </row>
    <row r="12" spans="1:3" ht="24" customHeight="1">
      <c r="B12" s="8" t="s">
        <v>1214</v>
      </c>
      <c r="C12" s="1396"/>
    </row>
    <row r="13" spans="1:3" ht="11.4" customHeight="1">
      <c r="B13" s="8"/>
      <c r="C13" s="1396"/>
    </row>
    <row r="14" spans="1:3">
      <c r="A14" s="1397" t="s">
        <v>1215</v>
      </c>
      <c r="B14" s="8" t="s">
        <v>509</v>
      </c>
      <c r="C14" s="1394" t="str">
        <f>A15&amp;"+"&amp;A16&amp;"+"&amp;A17&amp;"+"&amp;A18</f>
        <v>(A.1)+(A.2)+(A.3)+(A.4)</v>
      </c>
    </row>
    <row r="15" spans="1:3">
      <c r="A15" s="1398" t="s">
        <v>1216</v>
      </c>
      <c r="B15" s="1399" t="s">
        <v>1217</v>
      </c>
      <c r="C15" s="794">
        <v>1101</v>
      </c>
    </row>
    <row r="16" spans="1:3">
      <c r="A16" s="1398" t="s">
        <v>1218</v>
      </c>
      <c r="B16" s="1399" t="s">
        <v>1219</v>
      </c>
      <c r="C16" s="7" t="s">
        <v>1220</v>
      </c>
    </row>
    <row r="17" spans="1:3">
      <c r="A17" s="1398" t="s">
        <v>1221</v>
      </c>
      <c r="B17" s="1399" t="s">
        <v>727</v>
      </c>
      <c r="C17" s="7" t="s">
        <v>1222</v>
      </c>
    </row>
    <row r="18" spans="1:3">
      <c r="A18" s="1398" t="s">
        <v>1223</v>
      </c>
      <c r="B18" s="1399" t="s">
        <v>1224</v>
      </c>
      <c r="C18" s="794">
        <v>1105</v>
      </c>
    </row>
    <row r="19" spans="1:3">
      <c r="A19" s="1397" t="s">
        <v>1225</v>
      </c>
      <c r="B19" s="8" t="s">
        <v>514</v>
      </c>
      <c r="C19" s="797">
        <v>1201</v>
      </c>
    </row>
    <row r="20" spans="1:3" ht="18.75" customHeight="1">
      <c r="A20" s="1397" t="s">
        <v>1226</v>
      </c>
      <c r="B20" s="8" t="s">
        <v>1227</v>
      </c>
      <c r="C20" s="1394" t="str">
        <f>A21&amp;"+"&amp;A22&amp;"+"&amp;A23&amp;"+"&amp;A24&amp;"+"&amp;A25&amp;"+"&amp;A26</f>
        <v>(C.1)+(C.2)+(C.3)+(C.4)+(C.5)+(C.6)</v>
      </c>
    </row>
    <row r="21" spans="1:3">
      <c r="A21" s="1398" t="s">
        <v>1228</v>
      </c>
      <c r="B21" s="1399" t="s">
        <v>1229</v>
      </c>
      <c r="C21" s="7" t="s">
        <v>1230</v>
      </c>
    </row>
    <row r="22" spans="1:3">
      <c r="A22" s="1398" t="s">
        <v>1231</v>
      </c>
      <c r="B22" s="1399" t="s">
        <v>768</v>
      </c>
      <c r="C22" s="7" t="s">
        <v>1232</v>
      </c>
    </row>
    <row r="23" spans="1:3">
      <c r="A23" s="1398" t="s">
        <v>1233</v>
      </c>
      <c r="B23" s="1399" t="s">
        <v>769</v>
      </c>
      <c r="C23" s="794">
        <v>1305</v>
      </c>
    </row>
    <row r="24" spans="1:3">
      <c r="A24" s="1398" t="s">
        <v>1234</v>
      </c>
      <c r="B24" s="1399" t="s">
        <v>771</v>
      </c>
      <c r="C24" s="794">
        <v>1306</v>
      </c>
    </row>
    <row r="25" spans="1:3">
      <c r="A25" s="1398" t="s">
        <v>1235</v>
      </c>
      <c r="B25" s="1399" t="s">
        <v>1236</v>
      </c>
      <c r="C25" s="794" t="s">
        <v>1237</v>
      </c>
    </row>
    <row r="26" spans="1:3">
      <c r="A26" s="1398" t="s">
        <v>1238</v>
      </c>
      <c r="B26" s="1399" t="s">
        <v>1239</v>
      </c>
      <c r="C26" s="1400" t="s">
        <v>1240</v>
      </c>
    </row>
    <row r="27" spans="1:3" ht="19.2" customHeight="1">
      <c r="A27" s="1397" t="s">
        <v>1241</v>
      </c>
      <c r="B27" s="8" t="s">
        <v>1242</v>
      </c>
      <c r="C27" s="1394" t="str">
        <f>A28&amp;"+"&amp;A39&amp;"+"&amp;A40&amp;"+"&amp;A43&amp;"+"&amp;A44</f>
        <v>(D.1)+(D.12)+(D.13)+(D.16)+(D.17)</v>
      </c>
    </row>
    <row r="28" spans="1:3">
      <c r="A28" s="1398" t="s">
        <v>1243</v>
      </c>
      <c r="B28" s="1401" t="s">
        <v>1061</v>
      </c>
      <c r="C28" s="1394" t="str">
        <f>A29&amp;"+"&amp;A30&amp;"+"&amp;A31&amp;"+"&amp;A32&amp;"+"&amp;A33&amp;"+"&amp;A34&amp;"+"&amp;A35&amp;"+"&amp;A36&amp;"+"&amp;A37&amp;"+"&amp;A38</f>
        <v>(D.2)+(D.3)+(D.4)+(D.5)+(D.6)+(D.7)+(D.8)+(D.9)+(D.10)+(D.11)</v>
      </c>
    </row>
    <row r="29" spans="1:3" ht="27.6">
      <c r="A29" s="1398" t="s">
        <v>1244</v>
      </c>
      <c r="B29" s="1402" t="s">
        <v>698</v>
      </c>
      <c r="C29" s="1403" t="s">
        <v>1245</v>
      </c>
    </row>
    <row r="30" spans="1:3" ht="26.4">
      <c r="A30" s="1398" t="s">
        <v>1246</v>
      </c>
      <c r="B30" s="1402" t="s">
        <v>133</v>
      </c>
      <c r="C30" s="1404" t="s">
        <v>1247</v>
      </c>
    </row>
    <row r="31" spans="1:3">
      <c r="A31" s="1398" t="s">
        <v>1248</v>
      </c>
      <c r="B31" s="1402" t="s">
        <v>124</v>
      </c>
      <c r="C31" s="1405" t="s">
        <v>1249</v>
      </c>
    </row>
    <row r="32" spans="1:3">
      <c r="A32" s="1398" t="s">
        <v>1250</v>
      </c>
      <c r="B32" s="1402" t="s">
        <v>702</v>
      </c>
      <c r="C32" s="1405" t="s">
        <v>1251</v>
      </c>
    </row>
    <row r="33" spans="1:3" ht="26.4">
      <c r="A33" s="1398" t="s">
        <v>1252</v>
      </c>
      <c r="B33" s="1402" t="s">
        <v>134</v>
      </c>
      <c r="C33" s="1404" t="s">
        <v>1253</v>
      </c>
    </row>
    <row r="34" spans="1:3" ht="26.4">
      <c r="A34" s="1398" t="s">
        <v>1254</v>
      </c>
      <c r="B34" s="1402" t="s">
        <v>1255</v>
      </c>
      <c r="C34" s="1404" t="s">
        <v>1256</v>
      </c>
    </row>
    <row r="35" spans="1:3">
      <c r="A35" s="1398" t="s">
        <v>1257</v>
      </c>
      <c r="B35" s="1402" t="s">
        <v>701</v>
      </c>
      <c r="C35" s="1406">
        <v>1401.04</v>
      </c>
    </row>
    <row r="36" spans="1:3" ht="14.4">
      <c r="A36" s="1398" t="s">
        <v>1258</v>
      </c>
      <c r="B36" s="1402" t="s">
        <v>1259</v>
      </c>
      <c r="C36" s="1407" t="s">
        <v>1260</v>
      </c>
    </row>
    <row r="37" spans="1:3">
      <c r="A37" s="1408" t="s">
        <v>1261</v>
      </c>
      <c r="B37" s="1402" t="s">
        <v>1262</v>
      </c>
      <c r="C37" s="1404" t="s">
        <v>1263</v>
      </c>
    </row>
    <row r="38" spans="1:3" ht="66">
      <c r="A38" s="1408" t="s">
        <v>1264</v>
      </c>
      <c r="B38" s="1402" t="s">
        <v>727</v>
      </c>
      <c r="C38" s="1409" t="s">
        <v>1265</v>
      </c>
    </row>
    <row r="39" spans="1:3">
      <c r="A39" s="1408" t="s">
        <v>1266</v>
      </c>
      <c r="B39" s="1401" t="s">
        <v>1267</v>
      </c>
      <c r="C39" s="1410" t="s">
        <v>1268</v>
      </c>
    </row>
    <row r="40" spans="1:3">
      <c r="A40" s="1398" t="s">
        <v>1269</v>
      </c>
      <c r="B40" s="1401" t="s">
        <v>1078</v>
      </c>
      <c r="C40" s="8" t="str">
        <f>A41&amp;"+"&amp;A42</f>
        <v>(D.14)+(D.15)</v>
      </c>
    </row>
    <row r="41" spans="1:3">
      <c r="A41" s="1398" t="s">
        <v>1270</v>
      </c>
      <c r="B41" s="1411" t="s">
        <v>1064</v>
      </c>
      <c r="C41" s="1400">
        <v>1405</v>
      </c>
    </row>
    <row r="42" spans="1:3">
      <c r="A42" s="1398" t="s">
        <v>1271</v>
      </c>
      <c r="B42" s="1411" t="s">
        <v>1272</v>
      </c>
      <c r="C42" s="1400">
        <v>1406</v>
      </c>
    </row>
    <row r="43" spans="1:3">
      <c r="A43" s="1398" t="s">
        <v>1273</v>
      </c>
      <c r="B43" s="1401" t="s">
        <v>1239</v>
      </c>
      <c r="C43" s="1412" t="s">
        <v>1274</v>
      </c>
    </row>
    <row r="44" spans="1:3" ht="24" customHeight="1">
      <c r="A44" s="1398" t="s">
        <v>1275</v>
      </c>
      <c r="B44" s="1401" t="s">
        <v>1276</v>
      </c>
      <c r="C44" s="1413" t="s">
        <v>1277</v>
      </c>
    </row>
    <row r="45" spans="1:3" ht="19.5" customHeight="1">
      <c r="A45" s="1397" t="s">
        <v>1278</v>
      </c>
      <c r="B45" s="8" t="s">
        <v>539</v>
      </c>
      <c r="C45" s="1413" t="s">
        <v>1279</v>
      </c>
    </row>
    <row r="46" spans="1:3">
      <c r="A46" s="1397" t="s">
        <v>1280</v>
      </c>
      <c r="B46" s="8" t="s">
        <v>1281</v>
      </c>
      <c r="C46" s="8" t="str">
        <f>A47&amp;"+"&amp;A48&amp;"+"&amp;A49&amp;"+"&amp;A50&amp;"+"&amp;A51</f>
        <v>(F.1)+(F.2)+(F.3)+(F.4)+(F.5)</v>
      </c>
    </row>
    <row r="47" spans="1:3">
      <c r="A47" s="1398" t="s">
        <v>1282</v>
      </c>
      <c r="B47" s="1399" t="s">
        <v>541</v>
      </c>
      <c r="C47" s="794">
        <v>1108</v>
      </c>
    </row>
    <row r="48" spans="1:3">
      <c r="A48" s="1398" t="s">
        <v>1283</v>
      </c>
      <c r="B48" s="1399" t="s">
        <v>729</v>
      </c>
      <c r="C48" s="794">
        <v>1208</v>
      </c>
    </row>
    <row r="49" spans="1:3">
      <c r="A49" s="1398" t="s">
        <v>1284</v>
      </c>
      <c r="B49" s="1399" t="s">
        <v>730</v>
      </c>
      <c r="C49" s="794">
        <v>1308</v>
      </c>
    </row>
    <row r="50" spans="1:3">
      <c r="A50" s="1398" t="s">
        <v>1285</v>
      </c>
      <c r="B50" s="1399" t="s">
        <v>731</v>
      </c>
      <c r="C50" s="794">
        <v>1408</v>
      </c>
    </row>
    <row r="51" spans="1:3">
      <c r="A51" s="1398" t="s">
        <v>1286</v>
      </c>
      <c r="B51" s="1399" t="s">
        <v>1287</v>
      </c>
      <c r="C51" s="794">
        <v>1508</v>
      </c>
    </row>
    <row r="52" spans="1:3" ht="18.75" customHeight="1">
      <c r="A52" s="1397" t="s">
        <v>1288</v>
      </c>
      <c r="B52" s="1410" t="s">
        <v>546</v>
      </c>
      <c r="C52" s="1414" t="s">
        <v>1289</v>
      </c>
    </row>
    <row r="53" spans="1:3" ht="21" customHeight="1">
      <c r="A53" s="1397" t="s">
        <v>1290</v>
      </c>
      <c r="B53" s="8" t="s">
        <v>1291</v>
      </c>
      <c r="C53" s="797">
        <v>18</v>
      </c>
    </row>
    <row r="54" spans="1:3" ht="42">
      <c r="A54" s="1415" t="s">
        <v>1292</v>
      </c>
      <c r="B54" s="1416" t="s">
        <v>1293</v>
      </c>
      <c r="C54" s="1417" t="s">
        <v>1294</v>
      </c>
    </row>
    <row r="55" spans="1:3" ht="42">
      <c r="A55" s="1415"/>
      <c r="B55" s="1416"/>
      <c r="C55" s="1417" t="s">
        <v>1295</v>
      </c>
    </row>
    <row r="56" spans="1:3" ht="18.600000000000001" customHeight="1">
      <c r="A56" s="1397" t="s">
        <v>1296</v>
      </c>
      <c r="B56" s="8" t="s">
        <v>1297</v>
      </c>
      <c r="C56" s="1394" t="str">
        <f>A14&amp;"+"&amp;A19&amp;"+"&amp;A20&amp;"+"&amp;A27&amp;"+"&amp;A45&amp;"+"&amp;A46&amp;"+"&amp;A52&amp;"+"&amp;A53&amp;"+"&amp;A54</f>
        <v>(A)+(B)+(C)+(D)+(E)+(F)+(G)+(H)+(I)</v>
      </c>
    </row>
    <row r="57" spans="1:3">
      <c r="B57" s="1418"/>
    </row>
    <row r="58" spans="1:3">
      <c r="B58" s="1418"/>
    </row>
    <row r="59" spans="1:3">
      <c r="B59" s="63" t="s">
        <v>1298</v>
      </c>
    </row>
    <row r="60" spans="1:3">
      <c r="B60" s="63"/>
    </row>
    <row r="61" spans="1:3">
      <c r="A61" s="1397" t="s">
        <v>1299</v>
      </c>
      <c r="B61" s="63" t="s">
        <v>552</v>
      </c>
      <c r="C61" s="1394" t="str">
        <f>A62&amp;"+"&amp;A63&amp;"+"&amp;A64&amp;"+"&amp;A69&amp;"+"&amp;A70</f>
        <v>(K.1)+(K.2)+(K.3)+(K.8)+(K.9)</v>
      </c>
    </row>
    <row r="62" spans="1:3" ht="14.4">
      <c r="A62" s="1398" t="s">
        <v>1300</v>
      </c>
      <c r="B62" s="1399" t="s">
        <v>139</v>
      </c>
      <c r="C62" s="1419" t="s">
        <v>1301</v>
      </c>
    </row>
    <row r="63" spans="1:3">
      <c r="A63" s="1398" t="s">
        <v>1302</v>
      </c>
      <c r="B63" s="1399" t="s">
        <v>468</v>
      </c>
      <c r="C63" s="794">
        <v>2102</v>
      </c>
    </row>
    <row r="64" spans="1:3">
      <c r="A64" s="1398" t="s">
        <v>1303</v>
      </c>
      <c r="B64" s="1399" t="s">
        <v>143</v>
      </c>
      <c r="C64" s="1420" t="str">
        <f>A65&amp;"+"&amp;A66&amp;"+"&amp;A67&amp;"+"&amp;A68</f>
        <v>(K.4)+(K.5)+(K.6)+(K.7)</v>
      </c>
    </row>
    <row r="65" spans="1:3">
      <c r="A65" s="1398" t="s">
        <v>1304</v>
      </c>
      <c r="B65" s="1399" t="s">
        <v>1305</v>
      </c>
      <c r="C65" s="1421" t="s">
        <v>1306</v>
      </c>
    </row>
    <row r="66" spans="1:3">
      <c r="A66" s="1398" t="s">
        <v>1307</v>
      </c>
      <c r="B66" s="1399" t="s">
        <v>1308</v>
      </c>
      <c r="C66" s="1421">
        <v>2103.0300000000002</v>
      </c>
    </row>
    <row r="67" spans="1:3">
      <c r="A67" s="1398" t="s">
        <v>1309</v>
      </c>
      <c r="B67" s="1399" t="s">
        <v>1310</v>
      </c>
      <c r="C67" s="1421">
        <v>2103.0500000000002</v>
      </c>
    </row>
    <row r="68" spans="1:3">
      <c r="A68" s="1398" t="s">
        <v>1311</v>
      </c>
      <c r="B68" s="1399" t="s">
        <v>1312</v>
      </c>
      <c r="C68" s="7" t="s">
        <v>1313</v>
      </c>
    </row>
    <row r="69" spans="1:3">
      <c r="A69" s="1398" t="s">
        <v>1314</v>
      </c>
      <c r="B69" s="1399" t="s">
        <v>1315</v>
      </c>
      <c r="C69" s="1421">
        <v>2107</v>
      </c>
    </row>
    <row r="70" spans="1:3">
      <c r="A70" s="1398" t="s">
        <v>1316</v>
      </c>
      <c r="B70" s="1399" t="s">
        <v>1317</v>
      </c>
      <c r="C70" s="1420" t="str">
        <f>A71&amp;"+"&amp;A72</f>
        <v>(K.10)+(K.11)</v>
      </c>
    </row>
    <row r="71" spans="1:3" ht="28.8">
      <c r="A71" s="1408" t="s">
        <v>1318</v>
      </c>
      <c r="B71" s="1422" t="s">
        <v>1319</v>
      </c>
      <c r="C71" s="1407" t="s">
        <v>1320</v>
      </c>
    </row>
    <row r="72" spans="1:3">
      <c r="A72" s="1408" t="s">
        <v>1321</v>
      </c>
      <c r="B72" s="1422" t="s">
        <v>1322</v>
      </c>
      <c r="C72" s="1421">
        <v>2105</v>
      </c>
    </row>
    <row r="73" spans="1:3">
      <c r="A73" s="1397" t="s">
        <v>1323</v>
      </c>
      <c r="B73" s="63" t="s">
        <v>1324</v>
      </c>
      <c r="C73" s="1420" t="str">
        <f>A74&amp;"+"&amp;A75&amp;"+"&amp;A76</f>
        <v>(L.1)+(L.2)+(L.3)</v>
      </c>
    </row>
    <row r="74" spans="1:3">
      <c r="A74" s="1398" t="s">
        <v>1325</v>
      </c>
      <c r="B74" s="1399" t="s">
        <v>139</v>
      </c>
      <c r="C74" s="794">
        <v>2301</v>
      </c>
    </row>
    <row r="75" spans="1:3">
      <c r="A75" s="1398" t="s">
        <v>1326</v>
      </c>
      <c r="B75" s="1399" t="s">
        <v>468</v>
      </c>
      <c r="C75" s="794">
        <v>2302</v>
      </c>
    </row>
    <row r="76" spans="1:3">
      <c r="A76" s="1398" t="s">
        <v>1327</v>
      </c>
      <c r="B76" s="1399" t="s">
        <v>143</v>
      </c>
      <c r="C76" s="794">
        <v>2303</v>
      </c>
    </row>
    <row r="77" spans="1:3">
      <c r="A77" s="1397" t="s">
        <v>1328</v>
      </c>
      <c r="B77" s="63" t="s">
        <v>514</v>
      </c>
      <c r="C77" s="7" t="s">
        <v>1329</v>
      </c>
    </row>
    <row r="78" spans="1:3">
      <c r="A78" s="1397" t="s">
        <v>1330</v>
      </c>
      <c r="B78" s="63" t="s">
        <v>1331</v>
      </c>
      <c r="C78" s="1420" t="str">
        <f>A79&amp;"+"&amp;A80</f>
        <v>(N.1)+(N.2)</v>
      </c>
    </row>
    <row r="79" spans="1:3">
      <c r="A79" s="1398" t="s">
        <v>1332</v>
      </c>
      <c r="B79" s="794" t="s">
        <v>1333</v>
      </c>
      <c r="C79" s="7" t="s">
        <v>1334</v>
      </c>
    </row>
    <row r="80" spans="1:3">
      <c r="A80" s="1398" t="s">
        <v>1335</v>
      </c>
      <c r="B80" s="794" t="s">
        <v>1336</v>
      </c>
      <c r="C80" s="7" t="s">
        <v>1337</v>
      </c>
    </row>
    <row r="81" spans="1:3">
      <c r="A81" s="1397" t="s">
        <v>1338</v>
      </c>
      <c r="B81" s="63" t="s">
        <v>1339</v>
      </c>
      <c r="C81" s="1420" t="str">
        <f>A82&amp;"+"&amp;A83&amp;"+"&amp;A84</f>
        <v>(Ñ.1)+(Ñ.2)+(Ñ.3)</v>
      </c>
    </row>
    <row r="82" spans="1:3">
      <c r="A82" s="1398" t="s">
        <v>1340</v>
      </c>
      <c r="B82" s="1384" t="s">
        <v>1341</v>
      </c>
      <c r="C82" s="794">
        <v>2804</v>
      </c>
    </row>
    <row r="83" spans="1:3" ht="12.75" customHeight="1">
      <c r="A83" s="1398" t="s">
        <v>1342</v>
      </c>
      <c r="B83" s="1384" t="s">
        <v>1343</v>
      </c>
      <c r="C83" s="794">
        <v>2805</v>
      </c>
    </row>
    <row r="84" spans="1:3">
      <c r="A84" s="1398" t="s">
        <v>1344</v>
      </c>
      <c r="B84" s="794" t="s">
        <v>1345</v>
      </c>
      <c r="C84" s="7" t="s">
        <v>1346</v>
      </c>
    </row>
    <row r="85" spans="1:3">
      <c r="A85" s="1397" t="s">
        <v>1347</v>
      </c>
      <c r="B85" s="63" t="s">
        <v>1348</v>
      </c>
      <c r="C85" s="7" t="s">
        <v>1349</v>
      </c>
    </row>
    <row r="86" spans="1:3">
      <c r="A86" s="1397" t="s">
        <v>1350</v>
      </c>
      <c r="B86" s="63" t="s">
        <v>1351</v>
      </c>
      <c r="C86" s="1394" t="str">
        <f>A87&amp;"+"&amp;A88&amp;"+"&amp;A89&amp;"+"&amp;A90&amp;"+"&amp;A91&amp;"+"&amp;A92</f>
        <v>(P.1)+(P.2)+(P.3)+(P.4)+(P.5)+(P.6)</v>
      </c>
    </row>
    <row r="87" spans="1:3">
      <c r="A87" s="1398" t="s">
        <v>1352</v>
      </c>
      <c r="B87" s="794" t="s">
        <v>1353</v>
      </c>
      <c r="C87" s="7" t="s">
        <v>1354</v>
      </c>
    </row>
    <row r="88" spans="1:3">
      <c r="A88" s="1398" t="s">
        <v>1355</v>
      </c>
      <c r="B88" s="794" t="s">
        <v>1356</v>
      </c>
      <c r="C88" s="794">
        <v>2308</v>
      </c>
    </row>
    <row r="89" spans="1:3">
      <c r="A89" s="1398" t="s">
        <v>1357</v>
      </c>
      <c r="B89" s="794" t="s">
        <v>542</v>
      </c>
      <c r="C89" s="794">
        <v>2208</v>
      </c>
    </row>
    <row r="90" spans="1:3">
      <c r="A90" s="1398" t="s">
        <v>1358</v>
      </c>
      <c r="B90" s="794" t="s">
        <v>1359</v>
      </c>
      <c r="C90" s="7" t="s">
        <v>1360</v>
      </c>
    </row>
    <row r="91" spans="1:3">
      <c r="A91" s="1398" t="s">
        <v>1361</v>
      </c>
      <c r="B91" s="794" t="s">
        <v>1362</v>
      </c>
      <c r="C91" s="7" t="s">
        <v>1363</v>
      </c>
    </row>
    <row r="92" spans="1:3">
      <c r="A92" s="1398" t="s">
        <v>1364</v>
      </c>
      <c r="B92" s="794" t="s">
        <v>1365</v>
      </c>
      <c r="C92" s="794">
        <v>2508</v>
      </c>
    </row>
    <row r="93" spans="1:3" ht="72">
      <c r="A93" s="1415" t="s">
        <v>1366</v>
      </c>
      <c r="B93" s="1416" t="s">
        <v>583</v>
      </c>
      <c r="C93" s="1405" t="s">
        <v>1367</v>
      </c>
    </row>
    <row r="94" spans="1:3" ht="43.2">
      <c r="A94" s="1415"/>
      <c r="B94" s="1416"/>
      <c r="C94" s="1405" t="s">
        <v>1368</v>
      </c>
    </row>
    <row r="95" spans="1:3" ht="8.4" customHeight="1">
      <c r="A95" s="1397"/>
      <c r="B95" s="63"/>
      <c r="C95" s="1405"/>
    </row>
    <row r="96" spans="1:3">
      <c r="A96" s="1397" t="s">
        <v>1369</v>
      </c>
      <c r="B96" s="63" t="s">
        <v>585</v>
      </c>
      <c r="C96" s="1420" t="str">
        <f>A97&amp;"+"&amp;A98</f>
        <v>(R.1)+(R.2)</v>
      </c>
    </row>
    <row r="97" spans="1:3">
      <c r="A97" s="1398" t="s">
        <v>1370</v>
      </c>
      <c r="B97" s="1399" t="s">
        <v>1371</v>
      </c>
      <c r="C97" s="794">
        <v>2701</v>
      </c>
    </row>
    <row r="98" spans="1:3">
      <c r="A98" s="1398" t="s">
        <v>1372</v>
      </c>
      <c r="B98" s="1399" t="s">
        <v>1373</v>
      </c>
      <c r="C98" s="1421" t="s">
        <v>1374</v>
      </c>
    </row>
    <row r="99" spans="1:3">
      <c r="A99" s="1397" t="s">
        <v>1375</v>
      </c>
      <c r="B99" s="63" t="s">
        <v>1376</v>
      </c>
      <c r="C99" s="7" t="s">
        <v>1377</v>
      </c>
    </row>
    <row r="100" spans="1:3" ht="6.6" customHeight="1">
      <c r="A100" s="1397"/>
      <c r="B100" s="63"/>
      <c r="C100" s="7"/>
    </row>
    <row r="101" spans="1:3">
      <c r="A101" s="1397" t="s">
        <v>1378</v>
      </c>
      <c r="B101" s="63" t="s">
        <v>589</v>
      </c>
      <c r="C101" s="8" t="str">
        <f>A61&amp;"+"&amp;A73&amp;"+"&amp;A77&amp;"+"&amp;A78&amp;"+"&amp;A81&amp;"+"&amp;A85&amp;"+"&amp;A86&amp;"+"&amp;A93&amp;"+"&amp;A96&amp;"+"&amp;A99</f>
        <v>(K)+(L)+(M)+(N)+(Ñ)+(O)+(P)+(Q)+(R)+(S)</v>
      </c>
    </row>
    <row r="102" spans="1:3" ht="6" customHeight="1">
      <c r="A102" s="1397"/>
      <c r="B102" s="63"/>
      <c r="C102" s="8"/>
    </row>
    <row r="103" spans="1:3">
      <c r="A103" s="1397" t="s">
        <v>1379</v>
      </c>
      <c r="B103" s="63" t="s">
        <v>590</v>
      </c>
      <c r="C103" s="1394" t="str">
        <f>A104&amp;"+"&amp;A105&amp;"+"&amp;A106&amp;"+"&amp;A107&amp;"+"&amp;A108&amp;"+"&amp;A109</f>
        <v>(U.1)+(U.2)+(U.3)+(U.4)+(U.5)+(U.6)</v>
      </c>
    </row>
    <row r="104" spans="1:3">
      <c r="A104" s="1398" t="s">
        <v>1380</v>
      </c>
      <c r="B104" s="1399" t="s">
        <v>1381</v>
      </c>
      <c r="C104" s="7" t="s">
        <v>1382</v>
      </c>
    </row>
    <row r="105" spans="1:3">
      <c r="A105" s="1398" t="s">
        <v>1383</v>
      </c>
      <c r="B105" s="1399" t="s">
        <v>1384</v>
      </c>
      <c r="C105" s="1421" t="s">
        <v>1385</v>
      </c>
    </row>
    <row r="106" spans="1:3">
      <c r="A106" s="1398" t="s">
        <v>1386</v>
      </c>
      <c r="B106" s="1399" t="s">
        <v>1387</v>
      </c>
      <c r="C106" s="7" t="s">
        <v>1388</v>
      </c>
    </row>
    <row r="107" spans="1:3">
      <c r="A107" s="1398" t="s">
        <v>1389</v>
      </c>
      <c r="B107" s="1399" t="s">
        <v>1390</v>
      </c>
      <c r="C107" s="7" t="s">
        <v>1391</v>
      </c>
    </row>
    <row r="108" spans="1:3">
      <c r="A108" s="1398" t="s">
        <v>1392</v>
      </c>
      <c r="B108" s="1399" t="s">
        <v>1393</v>
      </c>
      <c r="C108" s="7" t="s">
        <v>1394</v>
      </c>
    </row>
    <row r="109" spans="1:3">
      <c r="A109" s="1398" t="s">
        <v>1395</v>
      </c>
      <c r="B109" s="1399" t="s">
        <v>1396</v>
      </c>
      <c r="C109" s="7" t="s">
        <v>1397</v>
      </c>
    </row>
    <row r="110" spans="1:3">
      <c r="A110" s="1397" t="s">
        <v>1398</v>
      </c>
      <c r="B110" s="63" t="s">
        <v>597</v>
      </c>
      <c r="C110" s="8" t="str">
        <f>A101&amp;"+"&amp;A103</f>
        <v>(T)+(U)</v>
      </c>
    </row>
    <row r="111" spans="1:3" ht="9.6" customHeight="1">
      <c r="A111" s="1397"/>
      <c r="B111" s="63"/>
      <c r="C111" s="8"/>
    </row>
    <row r="112" spans="1:3">
      <c r="A112" s="1397" t="s">
        <v>1399</v>
      </c>
      <c r="B112" s="63" t="s">
        <v>1400</v>
      </c>
      <c r="C112" s="1420" t="str">
        <f>A113&amp;"+"&amp;A114&amp;"+"&amp;A115&amp;"+"&amp;A116</f>
        <v>(W.1)+(W.2)+(W.3)+(W.4)</v>
      </c>
    </row>
    <row r="113" spans="1:4">
      <c r="A113" s="1398" t="s">
        <v>1401</v>
      </c>
      <c r="B113" s="1399" t="s">
        <v>1371</v>
      </c>
      <c r="C113" s="7" t="s">
        <v>1402</v>
      </c>
    </row>
    <row r="114" spans="1:4">
      <c r="A114" s="1398" t="s">
        <v>1403</v>
      </c>
      <c r="B114" s="1399" t="s">
        <v>1404</v>
      </c>
      <c r="C114" s="794">
        <v>7205</v>
      </c>
    </row>
    <row r="115" spans="1:4">
      <c r="A115" s="1398" t="s">
        <v>1405</v>
      </c>
      <c r="B115" s="1399" t="s">
        <v>1406</v>
      </c>
      <c r="C115" s="794">
        <v>7206</v>
      </c>
    </row>
    <row r="116" spans="1:4">
      <c r="A116" s="1398" t="s">
        <v>1407</v>
      </c>
      <c r="B116" s="1399" t="s">
        <v>1408</v>
      </c>
      <c r="C116" s="1421" t="s">
        <v>1409</v>
      </c>
    </row>
    <row r="117" spans="1:4">
      <c r="B117" s="1399"/>
      <c r="C117" s="1421"/>
    </row>
    <row r="119" spans="1:4">
      <c r="A119" s="1393"/>
      <c r="B119" s="1393"/>
      <c r="C119" s="1393"/>
      <c r="D119" s="1393"/>
    </row>
    <row r="120" spans="1:4" ht="13.8">
      <c r="A120" s="1420"/>
      <c r="B120" s="1423" t="s">
        <v>1410</v>
      </c>
      <c r="C120" s="1423"/>
      <c r="D120" s="1424"/>
    </row>
    <row r="121" spans="1:4" ht="13.8" thickBot="1">
      <c r="A121" s="1395"/>
      <c r="B121" s="1395"/>
      <c r="C121" s="1395"/>
      <c r="D121" s="1395"/>
    </row>
    <row r="122" spans="1:4" ht="13.8">
      <c r="B122" s="1425"/>
      <c r="C122" s="1426"/>
      <c r="D122" s="1427"/>
    </row>
    <row r="123" spans="1:4">
      <c r="A123" s="1397" t="s">
        <v>1215</v>
      </c>
      <c r="B123" s="63" t="s">
        <v>1411</v>
      </c>
      <c r="C123" s="797" t="s">
        <v>1412</v>
      </c>
    </row>
    <row r="124" spans="1:4">
      <c r="A124" s="1398" t="s">
        <v>1216</v>
      </c>
      <c r="B124" s="1399" t="s">
        <v>541</v>
      </c>
      <c r="C124" s="794">
        <v>5101</v>
      </c>
    </row>
    <row r="125" spans="1:4">
      <c r="A125" s="1398" t="s">
        <v>1218</v>
      </c>
      <c r="B125" s="1399" t="s">
        <v>729</v>
      </c>
      <c r="C125" s="794">
        <v>5102</v>
      </c>
    </row>
    <row r="126" spans="1:4">
      <c r="A126" s="1398" t="s">
        <v>1221</v>
      </c>
      <c r="B126" s="1399" t="s">
        <v>730</v>
      </c>
      <c r="C126" s="794">
        <v>5103</v>
      </c>
    </row>
    <row r="127" spans="1:4" ht="14.4">
      <c r="A127" s="1398" t="s">
        <v>1223</v>
      </c>
      <c r="B127" s="1399" t="s">
        <v>1413</v>
      </c>
      <c r="C127" s="794" t="s">
        <v>1414</v>
      </c>
    </row>
    <row r="128" spans="1:4" ht="14.4">
      <c r="A128" s="1398" t="s">
        <v>1415</v>
      </c>
      <c r="B128" s="1399" t="s">
        <v>1416</v>
      </c>
      <c r="C128" s="794" t="s">
        <v>1417</v>
      </c>
    </row>
    <row r="129" spans="1:3">
      <c r="A129" s="1398" t="s">
        <v>1418</v>
      </c>
      <c r="B129" s="1399" t="s">
        <v>1419</v>
      </c>
      <c r="C129" s="794" t="s">
        <v>1420</v>
      </c>
    </row>
    <row r="130" spans="1:3" ht="14.4">
      <c r="A130" s="1398" t="s">
        <v>1421</v>
      </c>
      <c r="B130" s="1399" t="s">
        <v>1422</v>
      </c>
      <c r="C130" s="794" t="s">
        <v>1423</v>
      </c>
    </row>
    <row r="131" spans="1:3" ht="14.4">
      <c r="A131" s="1398" t="s">
        <v>1424</v>
      </c>
      <c r="B131" s="1399" t="s">
        <v>1425</v>
      </c>
      <c r="C131" s="794" t="s">
        <v>1426</v>
      </c>
    </row>
    <row r="132" spans="1:3">
      <c r="A132" s="1398" t="s">
        <v>1427</v>
      </c>
      <c r="B132" s="1399" t="s">
        <v>727</v>
      </c>
      <c r="C132" s="794" t="s">
        <v>1428</v>
      </c>
    </row>
    <row r="133" spans="1:3" ht="9" customHeight="1">
      <c r="A133" s="1428"/>
      <c r="B133" s="1429"/>
      <c r="C133" s="794"/>
    </row>
    <row r="134" spans="1:3">
      <c r="A134" s="1397" t="s">
        <v>1225</v>
      </c>
      <c r="B134" s="63" t="s">
        <v>1429</v>
      </c>
      <c r="C134" s="797" t="s">
        <v>1430</v>
      </c>
    </row>
    <row r="135" spans="1:3">
      <c r="A135" s="1398" t="s">
        <v>1431</v>
      </c>
      <c r="B135" s="1399" t="s">
        <v>804</v>
      </c>
      <c r="C135" s="794">
        <v>4101</v>
      </c>
    </row>
    <row r="136" spans="1:3">
      <c r="A136" s="1398" t="s">
        <v>1432</v>
      </c>
      <c r="B136" s="1399" t="s">
        <v>729</v>
      </c>
      <c r="C136" s="794">
        <v>4102</v>
      </c>
    </row>
    <row r="137" spans="1:3">
      <c r="A137" s="1398" t="s">
        <v>1433</v>
      </c>
      <c r="B137" s="1399" t="s">
        <v>1434</v>
      </c>
      <c r="C137" s="794">
        <v>4103</v>
      </c>
    </row>
    <row r="138" spans="1:3">
      <c r="A138" s="1398" t="s">
        <v>1435</v>
      </c>
      <c r="B138" s="1399" t="s">
        <v>689</v>
      </c>
      <c r="C138" s="794" t="s">
        <v>1436</v>
      </c>
    </row>
    <row r="139" spans="1:3">
      <c r="A139" s="1398" t="s">
        <v>1437</v>
      </c>
      <c r="B139" s="1399" t="s">
        <v>806</v>
      </c>
      <c r="C139" s="794" t="s">
        <v>1438</v>
      </c>
    </row>
    <row r="140" spans="1:3">
      <c r="A140" s="1398" t="s">
        <v>1439</v>
      </c>
      <c r="B140" s="1399" t="s">
        <v>807</v>
      </c>
      <c r="C140" s="794" t="s">
        <v>1440</v>
      </c>
    </row>
    <row r="141" spans="1:3" ht="14.4">
      <c r="A141" s="1398" t="s">
        <v>1441</v>
      </c>
      <c r="B141" s="1399" t="s">
        <v>1442</v>
      </c>
      <c r="C141" s="794" t="s">
        <v>1443</v>
      </c>
    </row>
    <row r="142" spans="1:3" ht="14.4">
      <c r="A142" s="1398" t="s">
        <v>1444</v>
      </c>
      <c r="B142" s="1399" t="s">
        <v>1445</v>
      </c>
      <c r="C142" s="794" t="s">
        <v>1446</v>
      </c>
    </row>
    <row r="143" spans="1:3">
      <c r="A143" s="1398" t="s">
        <v>1447</v>
      </c>
      <c r="B143" s="1399" t="s">
        <v>1448</v>
      </c>
      <c r="C143" s="794">
        <v>4109.05</v>
      </c>
    </row>
    <row r="144" spans="1:3" ht="14.4">
      <c r="A144" s="1408" t="s">
        <v>1449</v>
      </c>
      <c r="B144" s="1399" t="s">
        <v>1450</v>
      </c>
      <c r="C144" s="794" t="s">
        <v>1451</v>
      </c>
    </row>
    <row r="145" spans="1:3" ht="14.4">
      <c r="A145" s="1408" t="s">
        <v>1452</v>
      </c>
      <c r="B145" s="1399" t="s">
        <v>1453</v>
      </c>
      <c r="C145" s="794" t="s">
        <v>1454</v>
      </c>
    </row>
    <row r="146" spans="1:3" ht="14.4">
      <c r="A146" s="1408" t="s">
        <v>1455</v>
      </c>
      <c r="B146" s="1399" t="s">
        <v>727</v>
      </c>
      <c r="C146" s="794" t="s">
        <v>1456</v>
      </c>
    </row>
    <row r="147" spans="1:3" ht="9" customHeight="1">
      <c r="A147" s="1428"/>
      <c r="B147" s="1425"/>
      <c r="C147" s="794"/>
    </row>
    <row r="148" spans="1:3">
      <c r="A148" s="1430" t="s">
        <v>1226</v>
      </c>
      <c r="B148" s="63" t="s">
        <v>629</v>
      </c>
      <c r="C148" s="797" t="s">
        <v>1457</v>
      </c>
    </row>
    <row r="149" spans="1:3">
      <c r="A149" s="1397" t="s">
        <v>1241</v>
      </c>
      <c r="B149" s="1399" t="s">
        <v>1458</v>
      </c>
      <c r="C149" s="794" t="s">
        <v>1459</v>
      </c>
    </row>
    <row r="150" spans="1:3" ht="9" customHeight="1">
      <c r="A150" s="1398"/>
      <c r="B150" s="1399"/>
      <c r="C150" s="794"/>
    </row>
    <row r="151" spans="1:3">
      <c r="A151" s="1430" t="s">
        <v>1278</v>
      </c>
      <c r="B151" s="63" t="s">
        <v>631</v>
      </c>
      <c r="C151" s="797" t="s">
        <v>1460</v>
      </c>
    </row>
    <row r="152" spans="1:3" ht="9" customHeight="1">
      <c r="A152" s="1431"/>
      <c r="B152" s="63"/>
      <c r="C152" s="794"/>
    </row>
    <row r="153" spans="1:3">
      <c r="A153" s="1397" t="s">
        <v>1280</v>
      </c>
      <c r="B153" s="63" t="s">
        <v>632</v>
      </c>
      <c r="C153" s="797" t="s">
        <v>1461</v>
      </c>
    </row>
    <row r="154" spans="1:3">
      <c r="A154" s="1398" t="s">
        <v>1282</v>
      </c>
      <c r="B154" s="1399" t="s">
        <v>1462</v>
      </c>
      <c r="C154" s="794">
        <v>5105</v>
      </c>
    </row>
    <row r="155" spans="1:3">
      <c r="A155" s="1398" t="s">
        <v>1283</v>
      </c>
      <c r="B155" s="1399" t="s">
        <v>1371</v>
      </c>
      <c r="C155" s="794">
        <v>5201</v>
      </c>
    </row>
    <row r="156" spans="1:3">
      <c r="A156" s="1398" t="s">
        <v>1284</v>
      </c>
      <c r="B156" s="1399" t="s">
        <v>1463</v>
      </c>
      <c r="C156" s="794" t="s">
        <v>1464</v>
      </c>
    </row>
    <row r="157" spans="1:3">
      <c r="A157" s="1398" t="s">
        <v>1285</v>
      </c>
      <c r="B157" s="1399" t="s">
        <v>1465</v>
      </c>
      <c r="C157" s="794" t="s">
        <v>1466</v>
      </c>
    </row>
    <row r="158" spans="1:3" ht="9" customHeight="1">
      <c r="A158" s="1398"/>
      <c r="B158" s="1399"/>
      <c r="C158" s="794"/>
    </row>
    <row r="159" spans="1:3">
      <c r="A159" s="1397" t="s">
        <v>1288</v>
      </c>
      <c r="B159" s="63" t="s">
        <v>637</v>
      </c>
      <c r="C159" s="797" t="s">
        <v>1467</v>
      </c>
    </row>
    <row r="160" spans="1:3">
      <c r="A160" s="1398" t="s">
        <v>1468</v>
      </c>
      <c r="B160" s="1399" t="s">
        <v>1469</v>
      </c>
      <c r="C160" s="794">
        <v>4105</v>
      </c>
    </row>
    <row r="161" spans="1:3">
      <c r="A161" s="1398" t="s">
        <v>1470</v>
      </c>
      <c r="B161" s="1399" t="s">
        <v>1471</v>
      </c>
      <c r="C161" s="794" t="s">
        <v>1472</v>
      </c>
    </row>
    <row r="162" spans="1:3">
      <c r="A162" s="1398" t="s">
        <v>1473</v>
      </c>
      <c r="B162" s="1399" t="s">
        <v>1463</v>
      </c>
      <c r="C162" s="794" t="s">
        <v>1474</v>
      </c>
    </row>
    <row r="163" spans="1:3">
      <c r="A163" s="1398" t="s">
        <v>1475</v>
      </c>
      <c r="B163" s="1399" t="s">
        <v>1476</v>
      </c>
      <c r="C163" s="794" t="s">
        <v>1477</v>
      </c>
    </row>
    <row r="164" spans="1:3" ht="9" customHeight="1">
      <c r="A164" s="1398"/>
      <c r="B164" s="1399"/>
      <c r="C164" s="794"/>
    </row>
    <row r="165" spans="1:3">
      <c r="A165" s="1397" t="s">
        <v>1292</v>
      </c>
      <c r="B165" s="63" t="s">
        <v>1478</v>
      </c>
      <c r="C165" s="794" t="s">
        <v>1479</v>
      </c>
    </row>
    <row r="166" spans="1:3" ht="9" customHeight="1">
      <c r="A166" s="1397"/>
      <c r="B166" s="63"/>
      <c r="C166" s="794"/>
    </row>
    <row r="167" spans="1:3">
      <c r="A167" s="1397" t="s">
        <v>1296</v>
      </c>
      <c r="B167" s="63" t="s">
        <v>641</v>
      </c>
      <c r="C167" s="797" t="s">
        <v>1480</v>
      </c>
    </row>
    <row r="168" spans="1:3" ht="9" customHeight="1">
      <c r="A168" s="1397"/>
      <c r="B168" s="63"/>
      <c r="C168" s="794"/>
    </row>
    <row r="169" spans="1:3">
      <c r="A169" s="1397" t="s">
        <v>1299</v>
      </c>
      <c r="B169" s="63" t="s">
        <v>1481</v>
      </c>
      <c r="C169" s="797" t="s">
        <v>1482</v>
      </c>
    </row>
    <row r="170" spans="1:3">
      <c r="A170" s="1398" t="s">
        <v>1300</v>
      </c>
      <c r="B170" s="1399" t="s">
        <v>1483</v>
      </c>
      <c r="C170" s="794">
        <v>4501</v>
      </c>
    </row>
    <row r="171" spans="1:3">
      <c r="A171" s="1398" t="s">
        <v>1302</v>
      </c>
      <c r="B171" s="1399" t="s">
        <v>1484</v>
      </c>
      <c r="C171" s="794">
        <v>4502</v>
      </c>
    </row>
    <row r="172" spans="1:3">
      <c r="A172" s="1398" t="s">
        <v>1303</v>
      </c>
      <c r="B172" s="1399" t="s">
        <v>1485</v>
      </c>
      <c r="C172" s="794">
        <v>4503</v>
      </c>
    </row>
    <row r="173" spans="1:3">
      <c r="A173" s="1398" t="s">
        <v>1304</v>
      </c>
      <c r="B173" s="1399" t="s">
        <v>1486</v>
      </c>
      <c r="C173" s="794">
        <v>4504</v>
      </c>
    </row>
    <row r="174" spans="1:3" ht="9" customHeight="1">
      <c r="A174" s="1398"/>
      <c r="B174" s="1399"/>
      <c r="C174" s="794"/>
    </row>
    <row r="175" spans="1:3">
      <c r="A175" s="1397" t="s">
        <v>1323</v>
      </c>
      <c r="B175" s="63" t="s">
        <v>647</v>
      </c>
      <c r="C175" s="797" t="s">
        <v>1487</v>
      </c>
    </row>
    <row r="176" spans="1:3" ht="9" customHeight="1">
      <c r="A176" s="1397"/>
      <c r="B176" s="63"/>
      <c r="C176" s="794"/>
    </row>
    <row r="177" spans="1:3">
      <c r="A177" s="1397" t="s">
        <v>1328</v>
      </c>
      <c r="B177" s="63" t="s">
        <v>1488</v>
      </c>
      <c r="C177" s="797" t="s">
        <v>1489</v>
      </c>
    </row>
    <row r="178" spans="1:3">
      <c r="A178" s="1398" t="s">
        <v>1490</v>
      </c>
      <c r="B178" s="1399" t="s">
        <v>1491</v>
      </c>
      <c r="C178" s="794" t="s">
        <v>1492</v>
      </c>
    </row>
    <row r="179" spans="1:3">
      <c r="A179" s="1398" t="s">
        <v>1493</v>
      </c>
      <c r="B179" s="1399" t="s">
        <v>1494</v>
      </c>
      <c r="C179" s="794" t="s">
        <v>1495</v>
      </c>
    </row>
    <row r="180" spans="1:3">
      <c r="A180" s="1398" t="s">
        <v>1496</v>
      </c>
      <c r="B180" s="1399" t="s">
        <v>1497</v>
      </c>
      <c r="C180" s="794" t="s">
        <v>1498</v>
      </c>
    </row>
    <row r="181" spans="1:3">
      <c r="A181" s="1398" t="s">
        <v>1499</v>
      </c>
      <c r="B181" s="1399" t="s">
        <v>1500</v>
      </c>
      <c r="C181" s="794" t="s">
        <v>1501</v>
      </c>
    </row>
    <row r="182" spans="1:3">
      <c r="A182" s="1398" t="s">
        <v>1502</v>
      </c>
      <c r="B182" s="1399" t="s">
        <v>1373</v>
      </c>
      <c r="C182" s="794" t="s">
        <v>1503</v>
      </c>
    </row>
    <row r="183" spans="1:3">
      <c r="A183" s="1398" t="s">
        <v>1504</v>
      </c>
      <c r="B183" s="1399" t="s">
        <v>1505</v>
      </c>
      <c r="C183" s="794" t="s">
        <v>1506</v>
      </c>
    </row>
    <row r="184" spans="1:3">
      <c r="A184" s="1398" t="s">
        <v>1507</v>
      </c>
      <c r="B184" s="1399" t="s">
        <v>1508</v>
      </c>
      <c r="C184" s="794" t="s">
        <v>1509</v>
      </c>
    </row>
    <row r="185" spans="1:3" ht="9" customHeight="1">
      <c r="A185" s="1398"/>
      <c r="B185" s="1399"/>
      <c r="C185" s="794"/>
    </row>
    <row r="186" spans="1:3">
      <c r="A186" s="1397" t="s">
        <v>1330</v>
      </c>
      <c r="B186" s="63" t="s">
        <v>1510</v>
      </c>
      <c r="C186" s="797" t="s">
        <v>1511</v>
      </c>
    </row>
    <row r="187" spans="1:3" ht="9" customHeight="1">
      <c r="A187" s="1397"/>
      <c r="B187" s="63"/>
      <c r="C187" s="794"/>
    </row>
    <row r="188" spans="1:3">
      <c r="A188" s="1397" t="s">
        <v>1347</v>
      </c>
      <c r="B188" s="63" t="s">
        <v>1512</v>
      </c>
      <c r="C188" s="797" t="s">
        <v>1513</v>
      </c>
    </row>
    <row r="189" spans="1:3" ht="9" customHeight="1">
      <c r="A189" s="1397"/>
      <c r="B189" s="63"/>
      <c r="C189" s="794"/>
    </row>
    <row r="190" spans="1:3">
      <c r="A190" s="1430" t="s">
        <v>1350</v>
      </c>
      <c r="B190" s="63" t="s">
        <v>658</v>
      </c>
      <c r="C190" s="797">
        <v>6801</v>
      </c>
    </row>
    <row r="191" spans="1:3" ht="9" customHeight="1">
      <c r="A191" s="1430"/>
      <c r="B191" s="63"/>
      <c r="C191" s="794"/>
    </row>
    <row r="192" spans="1:3">
      <c r="A192" s="1397" t="s">
        <v>1366</v>
      </c>
      <c r="B192" s="63" t="s">
        <v>659</v>
      </c>
      <c r="C192" s="797" t="s">
        <v>1514</v>
      </c>
    </row>
    <row r="193" spans="1:4" ht="13.8">
      <c r="A193" s="1428"/>
      <c r="B193" s="1425"/>
      <c r="C193" s="1425"/>
      <c r="D193" s="1425"/>
    </row>
    <row r="194" spans="1:4" ht="13.8">
      <c r="A194" s="1428" t="s">
        <v>1515</v>
      </c>
      <c r="B194" s="1425"/>
      <c r="C194" s="1425"/>
      <c r="D194" s="1425"/>
    </row>
    <row r="195" spans="1:4" ht="13.8">
      <c r="A195" s="1428"/>
      <c r="B195" s="1425" t="s">
        <v>1516</v>
      </c>
      <c r="C195" s="1425"/>
      <c r="D195" s="1425"/>
    </row>
    <row r="196" spans="1:4" ht="13.8">
      <c r="A196" s="1428"/>
      <c r="B196" s="1425" t="s">
        <v>1517</v>
      </c>
      <c r="D196" s="1425"/>
    </row>
    <row r="197" spans="1:4" ht="13.8">
      <c r="B197" s="1425" t="s">
        <v>1518</v>
      </c>
      <c r="D197" s="1425"/>
    </row>
    <row r="198" spans="1:4" ht="13.8">
      <c r="B198" s="1425" t="s">
        <v>1519</v>
      </c>
      <c r="C198" s="1432"/>
    </row>
    <row r="199" spans="1:4" ht="13.8">
      <c r="B199" s="1433"/>
      <c r="C199" s="1432"/>
    </row>
  </sheetData>
  <mergeCells count="6">
    <mergeCell ref="B4:C7"/>
    <mergeCell ref="A54:A55"/>
    <mergeCell ref="B54:B55"/>
    <mergeCell ref="A93:A94"/>
    <mergeCell ref="B93:B94"/>
    <mergeCell ref="B120:C120"/>
  </mergeCells>
  <hyperlinks>
    <hyperlink ref="A1" location="Índice!A1" display="Volver al Índice" xr:uid="{35BC8D21-0622-48FC-A9B7-1AC6A64BE8C3}"/>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6BB1-5597-4382-8211-1E23D829B7F3}">
  <sheetPr>
    <pageSetUpPr autoPageBreaks="0"/>
  </sheetPr>
  <dimension ref="A1:CJ145"/>
  <sheetViews>
    <sheetView showGridLines="0" zoomScale="90" zoomScaleNormal="90" zoomScaleSheetLayoutView="100" workbookViewId="0"/>
  </sheetViews>
  <sheetFormatPr baseColWidth="10" defaultColWidth="11.44140625" defaultRowHeight="13.2"/>
  <cols>
    <col min="1" max="1" width="52.5546875" style="545" customWidth="1"/>
    <col min="2" max="2" width="12.5546875" style="545" bestFit="1" customWidth="1"/>
    <col min="3" max="3" width="12.5546875" style="545" customWidth="1"/>
    <col min="4" max="4" width="12.44140625" style="545" bestFit="1" customWidth="1"/>
    <col min="5" max="5" width="2.5546875" style="545" customWidth="1"/>
    <col min="6" max="8" width="10.5546875" style="545" customWidth="1"/>
    <col min="9" max="9" width="2.5546875" style="545" customWidth="1"/>
    <col min="10" max="10" width="12.44140625" style="545" customWidth="1"/>
    <col min="11" max="12" width="12.44140625" style="545" bestFit="1" customWidth="1"/>
    <col min="13" max="13" width="52.5546875" style="547" customWidth="1"/>
    <col min="14" max="15" width="10.5546875" style="547" customWidth="1"/>
    <col min="16" max="16" width="11.5546875" style="547" bestFit="1" customWidth="1"/>
    <col min="17" max="17" width="2.5546875" style="547" customWidth="1"/>
    <col min="18" max="19" width="10.5546875" style="547" customWidth="1"/>
    <col min="20" max="20" width="11.5546875" style="547" bestFit="1" customWidth="1"/>
    <col min="21" max="21" width="2.5546875" style="547" customWidth="1"/>
    <col min="22" max="24" width="11.5546875" style="547" bestFit="1" customWidth="1"/>
    <col min="25" max="25" width="52.5546875" style="547" customWidth="1"/>
    <col min="26" max="28" width="11.5546875" style="547" customWidth="1"/>
    <col min="29" max="29" width="2.5546875" style="547" customWidth="1"/>
    <col min="30" max="32" width="11.5546875" style="547" customWidth="1"/>
    <col min="33" max="33" width="2.5546875" style="547" customWidth="1"/>
    <col min="34" max="34" width="11.5546875" style="547" bestFit="1" customWidth="1"/>
    <col min="35" max="36" width="11.5546875" style="547" customWidth="1"/>
    <col min="37" max="37" width="52.5546875" style="547" customWidth="1"/>
    <col min="38" max="39" width="11.5546875" style="547" bestFit="1" customWidth="1"/>
    <col min="40" max="40" width="12.44140625" style="547" bestFit="1" customWidth="1"/>
    <col min="41" max="41" width="2.5546875" style="547" customWidth="1"/>
    <col min="42" max="44" width="11.5546875" style="547" customWidth="1"/>
    <col min="45" max="45" width="2.5546875" style="547" customWidth="1"/>
    <col min="46" max="46" width="11.5546875" style="547" bestFit="1" customWidth="1"/>
    <col min="47" max="48" width="12.44140625" style="547" bestFit="1" customWidth="1"/>
    <col min="49" max="49" width="49.44140625" style="547" customWidth="1"/>
    <col min="50" max="52" width="12.44140625" style="547" bestFit="1" customWidth="1"/>
    <col min="53" max="53" width="0.5546875" style="547" customWidth="1"/>
    <col min="54" max="56" width="12.44140625" style="547" bestFit="1" customWidth="1"/>
    <col min="57" max="57" width="0.5546875" style="547" customWidth="1"/>
    <col min="58" max="60" width="12.44140625" style="547" bestFit="1" customWidth="1"/>
    <col min="61" max="61" width="50.5546875" style="547" customWidth="1"/>
    <col min="62" max="64" width="12.44140625" style="547" bestFit="1" customWidth="1"/>
    <col min="65" max="65" width="0.5546875" style="547" customWidth="1"/>
    <col min="66" max="68" width="12.44140625" style="547" bestFit="1" customWidth="1"/>
    <col min="69" max="69" width="0.5546875" style="547" customWidth="1"/>
    <col min="70" max="72" width="13.5546875" style="547" customWidth="1"/>
    <col min="73" max="73" width="50.5546875" style="547" customWidth="1"/>
    <col min="74" max="76" width="12.5546875" style="547" customWidth="1"/>
    <col min="77" max="77" width="0.5546875" style="547" customWidth="1"/>
    <col min="78" max="80" width="12.44140625" style="547" bestFit="1" customWidth="1"/>
    <col min="81" max="81" width="14.5546875" style="548" bestFit="1" customWidth="1"/>
    <col min="82" max="16384" width="11.44140625" style="548"/>
  </cols>
  <sheetData>
    <row r="1" spans="1:88" s="7" customFormat="1" ht="16.350000000000001" customHeight="1">
      <c r="A1" s="1379" t="s">
        <v>1210</v>
      </c>
      <c r="B1" s="429"/>
      <c r="C1" s="429"/>
      <c r="D1" s="429"/>
      <c r="E1" s="429"/>
      <c r="F1" s="429"/>
      <c r="G1" s="429"/>
      <c r="H1" s="429"/>
      <c r="I1" s="429"/>
      <c r="J1" s="429"/>
      <c r="K1" s="429"/>
      <c r="L1" s="429"/>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1"/>
      <c r="BJ1" s="431"/>
      <c r="BK1" s="431"/>
      <c r="BL1" s="431"/>
      <c r="BM1" s="431"/>
      <c r="BN1" s="431"/>
      <c r="BO1" s="431"/>
      <c r="BP1" s="431"/>
      <c r="BQ1" s="431"/>
      <c r="BR1" s="431"/>
      <c r="BS1" s="431"/>
      <c r="BT1" s="431"/>
      <c r="BV1" s="431"/>
      <c r="BW1" s="431"/>
      <c r="BX1" s="431"/>
      <c r="BY1" s="431"/>
    </row>
    <row r="2" spans="1:88" s="301" customFormat="1" ht="27" customHeight="1">
      <c r="A2" s="432" t="s">
        <v>487</v>
      </c>
      <c r="B2" s="432"/>
      <c r="C2" s="432"/>
      <c r="D2" s="432"/>
      <c r="E2" s="432"/>
      <c r="F2" s="432"/>
      <c r="G2" s="432"/>
      <c r="H2" s="432"/>
      <c r="I2" s="432"/>
      <c r="J2" s="432"/>
      <c r="K2" s="432"/>
      <c r="L2" s="432"/>
      <c r="M2" s="432" t="s">
        <v>487</v>
      </c>
      <c r="N2" s="432"/>
      <c r="O2" s="432"/>
      <c r="P2" s="432"/>
      <c r="Q2" s="432"/>
      <c r="R2" s="432"/>
      <c r="S2" s="432"/>
      <c r="T2" s="432"/>
      <c r="U2" s="432"/>
      <c r="V2" s="432"/>
      <c r="W2" s="432"/>
      <c r="X2" s="432"/>
      <c r="Y2" s="432" t="s">
        <v>487</v>
      </c>
      <c r="Z2" s="432"/>
      <c r="AA2" s="432"/>
      <c r="AB2" s="432"/>
      <c r="AC2" s="432"/>
      <c r="AD2" s="432"/>
      <c r="AE2" s="432"/>
      <c r="AF2" s="432"/>
      <c r="AG2" s="432"/>
      <c r="AH2" s="432"/>
      <c r="AI2" s="432"/>
      <c r="AJ2" s="432"/>
      <c r="AK2" s="432" t="s">
        <v>487</v>
      </c>
      <c r="AL2" s="432"/>
      <c r="AM2" s="432"/>
      <c r="AN2" s="432"/>
      <c r="AO2" s="432"/>
      <c r="AP2" s="432"/>
      <c r="AQ2" s="432"/>
      <c r="AR2" s="432"/>
      <c r="AS2" s="432"/>
      <c r="AT2" s="432"/>
      <c r="AU2" s="432"/>
      <c r="AV2" s="432"/>
      <c r="AW2" s="432" t="s">
        <v>487</v>
      </c>
      <c r="AX2" s="432"/>
      <c r="AY2" s="432"/>
      <c r="AZ2" s="432"/>
      <c r="BA2" s="432"/>
      <c r="BB2" s="432"/>
      <c r="BC2" s="432"/>
      <c r="BD2" s="432"/>
      <c r="BE2" s="432"/>
      <c r="BF2" s="432"/>
      <c r="BG2" s="432"/>
      <c r="BH2" s="432"/>
      <c r="BI2" s="432" t="s">
        <v>487</v>
      </c>
      <c r="BJ2" s="432"/>
      <c r="BK2" s="432"/>
      <c r="BL2" s="432"/>
      <c r="BM2" s="432"/>
      <c r="BN2" s="432"/>
      <c r="BO2" s="432"/>
      <c r="BP2" s="432"/>
      <c r="BQ2" s="432"/>
      <c r="BR2" s="432"/>
      <c r="BS2" s="432"/>
      <c r="BT2" s="432"/>
      <c r="BU2" s="433" t="s">
        <v>487</v>
      </c>
      <c r="BV2" s="433"/>
      <c r="BW2" s="433"/>
      <c r="BX2" s="433"/>
      <c r="BY2" s="433"/>
      <c r="BZ2" s="433"/>
      <c r="CA2" s="433"/>
      <c r="CB2" s="433"/>
      <c r="CC2" s="434"/>
      <c r="CD2" s="434"/>
      <c r="CE2" s="434"/>
      <c r="CF2" s="434"/>
      <c r="CG2" s="434"/>
      <c r="CH2" s="434"/>
      <c r="CI2" s="434"/>
      <c r="CJ2" s="434"/>
    </row>
    <row r="3" spans="1:88" s="438" customFormat="1" ht="18" customHeight="1">
      <c r="A3" s="435">
        <v>45199</v>
      </c>
      <c r="B3" s="435"/>
      <c r="C3" s="435"/>
      <c r="D3" s="435"/>
      <c r="E3" s="435"/>
      <c r="F3" s="435"/>
      <c r="G3" s="435"/>
      <c r="H3" s="435"/>
      <c r="I3" s="435"/>
      <c r="J3" s="435"/>
      <c r="K3" s="435"/>
      <c r="L3" s="435"/>
      <c r="M3" s="435">
        <v>45199</v>
      </c>
      <c r="N3" s="435"/>
      <c r="O3" s="435"/>
      <c r="P3" s="435"/>
      <c r="Q3" s="435"/>
      <c r="R3" s="435"/>
      <c r="S3" s="435"/>
      <c r="T3" s="435"/>
      <c r="U3" s="435"/>
      <c r="V3" s="435"/>
      <c r="W3" s="435"/>
      <c r="X3" s="435"/>
      <c r="Y3" s="435">
        <v>45199</v>
      </c>
      <c r="Z3" s="435"/>
      <c r="AA3" s="435"/>
      <c r="AB3" s="435"/>
      <c r="AC3" s="435"/>
      <c r="AD3" s="435"/>
      <c r="AE3" s="435"/>
      <c r="AF3" s="435"/>
      <c r="AG3" s="435"/>
      <c r="AH3" s="435"/>
      <c r="AI3" s="435"/>
      <c r="AJ3" s="435"/>
      <c r="AK3" s="435">
        <v>45199</v>
      </c>
      <c r="AL3" s="435"/>
      <c r="AM3" s="435"/>
      <c r="AN3" s="435"/>
      <c r="AO3" s="435"/>
      <c r="AP3" s="435"/>
      <c r="AQ3" s="435"/>
      <c r="AR3" s="435"/>
      <c r="AS3" s="435"/>
      <c r="AT3" s="435"/>
      <c r="AU3" s="435"/>
      <c r="AV3" s="435"/>
      <c r="AW3" s="435">
        <v>45199</v>
      </c>
      <c r="AX3" s="435"/>
      <c r="AY3" s="435"/>
      <c r="AZ3" s="435"/>
      <c r="BA3" s="435"/>
      <c r="BB3" s="435"/>
      <c r="BC3" s="435"/>
      <c r="BD3" s="435"/>
      <c r="BE3" s="435"/>
      <c r="BF3" s="435"/>
      <c r="BG3" s="435"/>
      <c r="BH3" s="435"/>
      <c r="BI3" s="435">
        <v>45199</v>
      </c>
      <c r="BJ3" s="435"/>
      <c r="BK3" s="435"/>
      <c r="BL3" s="435"/>
      <c r="BM3" s="435"/>
      <c r="BN3" s="435"/>
      <c r="BO3" s="435"/>
      <c r="BP3" s="435"/>
      <c r="BQ3" s="435"/>
      <c r="BR3" s="435"/>
      <c r="BS3" s="435"/>
      <c r="BT3" s="435"/>
      <c r="BU3" s="436">
        <v>45199</v>
      </c>
      <c r="BV3" s="436"/>
      <c r="BW3" s="436"/>
      <c r="BX3" s="436"/>
      <c r="BY3" s="436"/>
      <c r="BZ3" s="436"/>
      <c r="CA3" s="436"/>
      <c r="CB3" s="436"/>
      <c r="CC3" s="437"/>
      <c r="CD3" s="437"/>
      <c r="CE3" s="437"/>
      <c r="CF3" s="437"/>
      <c r="CG3" s="437"/>
      <c r="CH3" s="437"/>
      <c r="CI3" s="437"/>
      <c r="CJ3" s="437"/>
    </row>
    <row r="4" spans="1:88" s="303" customFormat="1" ht="18" customHeight="1">
      <c r="A4" s="439" t="s">
        <v>488</v>
      </c>
      <c r="B4" s="440"/>
      <c r="C4" s="440"/>
      <c r="D4" s="440"/>
      <c r="E4" s="440"/>
      <c r="F4" s="440"/>
      <c r="G4" s="440"/>
      <c r="H4" s="440"/>
      <c r="I4" s="440"/>
      <c r="J4" s="440"/>
      <c r="K4" s="440"/>
      <c r="L4" s="440"/>
      <c r="M4" s="439" t="s">
        <v>488</v>
      </c>
      <c r="N4" s="440"/>
      <c r="O4" s="440"/>
      <c r="P4" s="440"/>
      <c r="Q4" s="440"/>
      <c r="R4" s="440"/>
      <c r="S4" s="440"/>
      <c r="T4" s="440"/>
      <c r="U4" s="440"/>
      <c r="V4" s="440"/>
      <c r="W4" s="440"/>
      <c r="X4" s="440"/>
      <c r="Y4" s="439" t="s">
        <v>488</v>
      </c>
      <c r="Z4" s="440"/>
      <c r="AA4" s="440"/>
      <c r="AB4" s="440"/>
      <c r="AC4" s="440"/>
      <c r="AD4" s="440"/>
      <c r="AE4" s="440"/>
      <c r="AF4" s="440"/>
      <c r="AG4" s="440"/>
      <c r="AH4" s="440"/>
      <c r="AI4" s="440"/>
      <c r="AJ4" s="440"/>
      <c r="AK4" s="439" t="s">
        <v>488</v>
      </c>
      <c r="AL4" s="440"/>
      <c r="AM4" s="440"/>
      <c r="AN4" s="440"/>
      <c r="AO4" s="440"/>
      <c r="AP4" s="440"/>
      <c r="AQ4" s="440"/>
      <c r="AR4" s="440"/>
      <c r="AS4" s="440"/>
      <c r="AT4" s="440"/>
      <c r="AU4" s="440"/>
      <c r="AV4" s="440"/>
      <c r="AW4" s="439" t="s">
        <v>488</v>
      </c>
      <c r="AX4" s="440"/>
      <c r="AY4" s="440"/>
      <c r="AZ4" s="440"/>
      <c r="BA4" s="440"/>
      <c r="BB4" s="440"/>
      <c r="BC4" s="440"/>
      <c r="BD4" s="440"/>
      <c r="BE4" s="440"/>
      <c r="BF4" s="440"/>
      <c r="BG4" s="440"/>
      <c r="BH4" s="440"/>
      <c r="BI4" s="439" t="s">
        <v>488</v>
      </c>
      <c r="BJ4" s="439"/>
      <c r="BK4" s="439"/>
      <c r="BL4" s="439"/>
      <c r="BM4" s="439"/>
      <c r="BN4" s="439"/>
      <c r="BO4" s="439"/>
      <c r="BP4" s="439"/>
      <c r="BQ4" s="439"/>
      <c r="BR4" s="439"/>
      <c r="BS4" s="439"/>
      <c r="BT4" s="439"/>
      <c r="BU4" s="439" t="s">
        <v>489</v>
      </c>
      <c r="BV4" s="439"/>
      <c r="BW4" s="439"/>
      <c r="BX4" s="439"/>
      <c r="BY4" s="439"/>
      <c r="BZ4" s="439"/>
      <c r="CA4" s="439"/>
      <c r="CB4" s="439"/>
      <c r="CC4" s="441"/>
      <c r="CD4" s="441"/>
      <c r="CE4" s="441"/>
      <c r="CF4" s="441"/>
      <c r="CG4" s="441"/>
      <c r="CH4" s="441"/>
      <c r="CI4" s="441"/>
      <c r="CJ4" s="441"/>
    </row>
    <row r="5" spans="1:88" s="7" customFormat="1" ht="14.25" customHeight="1" thickBot="1">
      <c r="A5" s="442" t="s">
        <v>490</v>
      </c>
      <c r="B5" s="443"/>
      <c r="C5" s="444"/>
      <c r="D5" s="444"/>
      <c r="E5" s="444"/>
      <c r="F5" s="444"/>
      <c r="G5" s="444"/>
      <c r="H5" s="445"/>
      <c r="I5" s="445"/>
      <c r="J5" s="444"/>
      <c r="K5" s="444"/>
      <c r="L5" s="445"/>
      <c r="M5" s="446"/>
      <c r="N5" s="447"/>
      <c r="O5" s="447"/>
      <c r="P5" s="448"/>
      <c r="Q5" s="448"/>
      <c r="R5" s="447"/>
      <c r="S5" s="447"/>
      <c r="T5" s="447"/>
      <c r="U5" s="447"/>
      <c r="V5" s="447"/>
      <c r="W5" s="447"/>
      <c r="X5" s="447"/>
      <c r="Y5" s="446"/>
      <c r="Z5" s="447"/>
      <c r="AA5" s="447"/>
      <c r="AB5" s="447"/>
      <c r="AC5" s="447"/>
      <c r="AD5" s="447"/>
      <c r="AE5" s="447"/>
      <c r="AF5" s="447"/>
      <c r="AG5" s="447"/>
      <c r="AH5" s="447"/>
      <c r="AI5" s="447"/>
      <c r="AJ5" s="447"/>
      <c r="AK5" s="446"/>
      <c r="AL5" s="449"/>
      <c r="AM5" s="447"/>
      <c r="AN5" s="447"/>
      <c r="AO5" s="447"/>
      <c r="AP5" s="447"/>
      <c r="AQ5" s="447"/>
      <c r="AR5" s="447"/>
      <c r="AS5" s="447"/>
      <c r="AT5" s="447"/>
      <c r="AU5" s="447"/>
      <c r="AV5" s="448"/>
      <c r="AW5" s="446"/>
      <c r="AX5" s="446"/>
      <c r="AY5" s="446"/>
      <c r="AZ5" s="446"/>
      <c r="BA5" s="446"/>
      <c r="BB5" s="449"/>
      <c r="BC5" s="447"/>
      <c r="BD5" s="447"/>
      <c r="BE5" s="447"/>
      <c r="BF5" s="447"/>
      <c r="BG5" s="447"/>
      <c r="BH5" s="448"/>
      <c r="BI5" s="446"/>
      <c r="BJ5" s="447"/>
      <c r="BK5" s="447"/>
      <c r="BL5" s="448"/>
      <c r="BM5" s="448"/>
      <c r="BN5" s="447"/>
      <c r="BO5" s="447"/>
      <c r="BP5" s="448"/>
      <c r="BQ5" s="448"/>
      <c r="BR5" s="446"/>
      <c r="BS5" s="446"/>
      <c r="BT5" s="446"/>
      <c r="BU5" s="446"/>
      <c r="BV5" s="446"/>
      <c r="BW5" s="446"/>
      <c r="BX5" s="446"/>
      <c r="BY5" s="446"/>
      <c r="BZ5" s="446"/>
      <c r="CA5" s="446"/>
      <c r="CB5" s="446"/>
    </row>
    <row r="6" spans="1:88" s="13" customFormat="1" ht="27" customHeight="1" thickTop="1">
      <c r="A6" s="450" t="s">
        <v>491</v>
      </c>
      <c r="B6" s="451" t="s">
        <v>492</v>
      </c>
      <c r="C6" s="451"/>
      <c r="D6" s="451"/>
      <c r="E6" s="452"/>
      <c r="F6" s="451" t="s">
        <v>30</v>
      </c>
      <c r="G6" s="451"/>
      <c r="H6" s="451"/>
      <c r="I6" s="452"/>
      <c r="J6" s="451" t="s">
        <v>493</v>
      </c>
      <c r="K6" s="451"/>
      <c r="L6" s="451"/>
      <c r="M6" s="450" t="s">
        <v>491</v>
      </c>
      <c r="N6" s="453" t="s">
        <v>494</v>
      </c>
      <c r="O6" s="453"/>
      <c r="P6" s="453"/>
      <c r="Q6" s="454"/>
      <c r="R6" s="453" t="s">
        <v>495</v>
      </c>
      <c r="S6" s="453"/>
      <c r="T6" s="453"/>
      <c r="U6" s="454"/>
      <c r="V6" s="453" t="s">
        <v>114</v>
      </c>
      <c r="W6" s="453"/>
      <c r="X6" s="453"/>
      <c r="Y6" s="450" t="s">
        <v>491</v>
      </c>
      <c r="Z6" s="453" t="s">
        <v>496</v>
      </c>
      <c r="AA6" s="453"/>
      <c r="AB6" s="453"/>
      <c r="AC6" s="454"/>
      <c r="AD6" s="453" t="s">
        <v>497</v>
      </c>
      <c r="AE6" s="453"/>
      <c r="AF6" s="453"/>
      <c r="AG6" s="454"/>
      <c r="AH6" s="453" t="s">
        <v>37</v>
      </c>
      <c r="AI6" s="453"/>
      <c r="AJ6" s="453"/>
      <c r="AK6" s="450" t="s">
        <v>491</v>
      </c>
      <c r="AL6" s="453" t="s">
        <v>498</v>
      </c>
      <c r="AM6" s="453"/>
      <c r="AN6" s="453"/>
      <c r="AO6" s="454"/>
      <c r="AP6" s="453" t="s">
        <v>499</v>
      </c>
      <c r="AQ6" s="453"/>
      <c r="AR6" s="453"/>
      <c r="AS6" s="454"/>
      <c r="AT6" s="453" t="s">
        <v>500</v>
      </c>
      <c r="AU6" s="453"/>
      <c r="AV6" s="453"/>
      <c r="AW6" s="450" t="s">
        <v>491</v>
      </c>
      <c r="AX6" s="453" t="s">
        <v>501</v>
      </c>
      <c r="AY6" s="453"/>
      <c r="AZ6" s="453"/>
      <c r="BA6" s="455"/>
      <c r="BB6" s="456" t="s">
        <v>42</v>
      </c>
      <c r="BC6" s="456"/>
      <c r="BD6" s="456"/>
      <c r="BE6" s="454"/>
      <c r="BF6" s="453" t="s">
        <v>502</v>
      </c>
      <c r="BG6" s="453"/>
      <c r="BH6" s="453"/>
      <c r="BI6" s="455" t="s">
        <v>491</v>
      </c>
      <c r="BJ6" s="453" t="s">
        <v>44</v>
      </c>
      <c r="BK6" s="453"/>
      <c r="BL6" s="453"/>
      <c r="BM6" s="457"/>
      <c r="BN6" s="453" t="s">
        <v>45</v>
      </c>
      <c r="BO6" s="453"/>
      <c r="BP6" s="453"/>
      <c r="BQ6" s="457"/>
      <c r="BR6" s="453" t="s">
        <v>503</v>
      </c>
      <c r="BS6" s="453"/>
      <c r="BT6" s="453"/>
      <c r="BU6" s="455" t="s">
        <v>491</v>
      </c>
      <c r="BV6" s="453" t="s">
        <v>504</v>
      </c>
      <c r="BW6" s="453"/>
      <c r="BX6" s="453"/>
      <c r="BY6" s="457"/>
      <c r="BZ6" s="453" t="s">
        <v>505</v>
      </c>
      <c r="CA6" s="453"/>
      <c r="CB6" s="453"/>
    </row>
    <row r="7" spans="1:88" s="13" customFormat="1" ht="13.5" customHeight="1">
      <c r="A7" s="458"/>
      <c r="B7" s="459" t="s">
        <v>506</v>
      </c>
      <c r="C7" s="460" t="s">
        <v>507</v>
      </c>
      <c r="D7" s="460" t="s">
        <v>508</v>
      </c>
      <c r="E7" s="459"/>
      <c r="F7" s="459" t="s">
        <v>506</v>
      </c>
      <c r="G7" s="460" t="s">
        <v>507</v>
      </c>
      <c r="H7" s="459" t="s">
        <v>508</v>
      </c>
      <c r="I7" s="459"/>
      <c r="J7" s="460" t="s">
        <v>506</v>
      </c>
      <c r="K7" s="460" t="s">
        <v>507</v>
      </c>
      <c r="L7" s="460" t="s">
        <v>508</v>
      </c>
      <c r="M7" s="458"/>
      <c r="N7" s="461" t="s">
        <v>506</v>
      </c>
      <c r="O7" s="462" t="s">
        <v>507</v>
      </c>
      <c r="P7" s="461" t="s">
        <v>508</v>
      </c>
      <c r="Q7" s="461"/>
      <c r="R7" s="461" t="s">
        <v>506</v>
      </c>
      <c r="S7" s="462" t="s">
        <v>507</v>
      </c>
      <c r="T7" s="461" t="s">
        <v>508</v>
      </c>
      <c r="U7" s="461"/>
      <c r="V7" s="461" t="s">
        <v>506</v>
      </c>
      <c r="W7" s="462" t="s">
        <v>507</v>
      </c>
      <c r="X7" s="462" t="s">
        <v>508</v>
      </c>
      <c r="Y7" s="458"/>
      <c r="Z7" s="461" t="s">
        <v>506</v>
      </c>
      <c r="AA7" s="462" t="s">
        <v>507</v>
      </c>
      <c r="AB7" s="461" t="s">
        <v>508</v>
      </c>
      <c r="AC7" s="461"/>
      <c r="AD7" s="462" t="s">
        <v>506</v>
      </c>
      <c r="AE7" s="462" t="s">
        <v>507</v>
      </c>
      <c r="AF7" s="462" t="s">
        <v>508</v>
      </c>
      <c r="AG7" s="461"/>
      <c r="AH7" s="461" t="s">
        <v>506</v>
      </c>
      <c r="AI7" s="462" t="s">
        <v>507</v>
      </c>
      <c r="AJ7" s="462" t="s">
        <v>508</v>
      </c>
      <c r="AK7" s="458"/>
      <c r="AL7" s="462" t="s">
        <v>506</v>
      </c>
      <c r="AM7" s="462" t="s">
        <v>507</v>
      </c>
      <c r="AN7" s="462" t="s">
        <v>508</v>
      </c>
      <c r="AO7" s="461"/>
      <c r="AP7" s="461" t="s">
        <v>506</v>
      </c>
      <c r="AQ7" s="462" t="s">
        <v>507</v>
      </c>
      <c r="AR7" s="461" t="s">
        <v>508</v>
      </c>
      <c r="AS7" s="461"/>
      <c r="AT7" s="461" t="s">
        <v>506</v>
      </c>
      <c r="AU7" s="462" t="s">
        <v>507</v>
      </c>
      <c r="AV7" s="462" t="s">
        <v>508</v>
      </c>
      <c r="AW7" s="458"/>
      <c r="AX7" s="461" t="s">
        <v>506</v>
      </c>
      <c r="AY7" s="462" t="s">
        <v>507</v>
      </c>
      <c r="AZ7" s="461" t="s">
        <v>508</v>
      </c>
      <c r="BA7" s="463"/>
      <c r="BB7" s="461" t="s">
        <v>506</v>
      </c>
      <c r="BC7" s="462" t="s">
        <v>507</v>
      </c>
      <c r="BD7" s="461" t="s">
        <v>508</v>
      </c>
      <c r="BE7" s="461"/>
      <c r="BF7" s="461" t="s">
        <v>506</v>
      </c>
      <c r="BG7" s="462" t="s">
        <v>507</v>
      </c>
      <c r="BH7" s="461" t="s">
        <v>508</v>
      </c>
      <c r="BI7" s="463"/>
      <c r="BJ7" s="461" t="s">
        <v>506</v>
      </c>
      <c r="BK7" s="462" t="s">
        <v>507</v>
      </c>
      <c r="BL7" s="461" t="s">
        <v>508</v>
      </c>
      <c r="BM7" s="461"/>
      <c r="BN7" s="461" t="s">
        <v>506</v>
      </c>
      <c r="BO7" s="462" t="s">
        <v>507</v>
      </c>
      <c r="BP7" s="461" t="s">
        <v>508</v>
      </c>
      <c r="BQ7" s="461"/>
      <c r="BR7" s="461" t="s">
        <v>506</v>
      </c>
      <c r="BS7" s="462" t="s">
        <v>507</v>
      </c>
      <c r="BT7" s="462" t="s">
        <v>508</v>
      </c>
      <c r="BU7" s="463"/>
      <c r="BV7" s="461" t="s">
        <v>506</v>
      </c>
      <c r="BW7" s="462" t="s">
        <v>507</v>
      </c>
      <c r="BX7" s="462" t="s">
        <v>508</v>
      </c>
      <c r="BY7" s="461"/>
      <c r="BZ7" s="461" t="s">
        <v>506</v>
      </c>
      <c r="CA7" s="462" t="s">
        <v>507</v>
      </c>
      <c r="CB7" s="461" t="s">
        <v>508</v>
      </c>
    </row>
    <row r="8" spans="1:88" s="7" customFormat="1" ht="4.3499999999999996" customHeight="1">
      <c r="A8" s="464"/>
      <c r="B8" s="465"/>
      <c r="C8" s="465"/>
      <c r="D8" s="465"/>
      <c r="E8" s="465"/>
      <c r="F8" s="465"/>
      <c r="G8" s="465"/>
      <c r="H8" s="465"/>
      <c r="I8" s="465"/>
      <c r="J8" s="465"/>
      <c r="K8" s="465"/>
      <c r="L8" s="465"/>
      <c r="M8" s="466"/>
      <c r="N8" s="465"/>
      <c r="O8" s="465"/>
      <c r="P8" s="465"/>
      <c r="Q8" s="465"/>
      <c r="R8" s="465"/>
      <c r="S8" s="465"/>
      <c r="T8" s="465"/>
      <c r="U8" s="465"/>
      <c r="V8" s="465"/>
      <c r="W8" s="465"/>
      <c r="X8" s="465"/>
      <c r="Y8" s="466"/>
      <c r="Z8" s="465"/>
      <c r="AA8" s="465"/>
      <c r="AB8" s="465"/>
      <c r="AC8" s="465"/>
      <c r="AD8" s="465"/>
      <c r="AE8" s="465"/>
      <c r="AF8" s="465"/>
      <c r="AG8" s="465"/>
      <c r="AH8" s="465"/>
      <c r="AI8" s="465"/>
      <c r="AJ8" s="465"/>
      <c r="AK8" s="466"/>
      <c r="AL8" s="465"/>
      <c r="AM8" s="465"/>
      <c r="AN8" s="465"/>
      <c r="AO8" s="465"/>
      <c r="AP8" s="465"/>
      <c r="AQ8" s="465"/>
      <c r="AR8" s="465"/>
      <c r="AS8" s="465"/>
      <c r="AT8" s="465"/>
      <c r="AU8" s="465"/>
      <c r="AV8" s="465"/>
      <c r="AW8" s="466"/>
      <c r="AX8" s="466"/>
      <c r="AY8" s="466"/>
      <c r="AZ8" s="466"/>
      <c r="BA8" s="466"/>
      <c r="BB8" s="465"/>
      <c r="BC8" s="465"/>
      <c r="BD8" s="465"/>
      <c r="BE8" s="465"/>
      <c r="BF8" s="465"/>
      <c r="BG8" s="465"/>
      <c r="BH8" s="465"/>
      <c r="BI8" s="466"/>
      <c r="BJ8" s="465"/>
      <c r="BK8" s="465"/>
      <c r="BL8" s="465"/>
      <c r="BM8" s="465"/>
      <c r="BN8" s="465"/>
      <c r="BO8" s="465"/>
      <c r="BP8" s="465"/>
      <c r="BQ8" s="465"/>
      <c r="BR8" s="466"/>
      <c r="BS8" s="466"/>
      <c r="BT8" s="466"/>
      <c r="BU8" s="466"/>
      <c r="BV8" s="466"/>
      <c r="BW8" s="466"/>
      <c r="BX8" s="466"/>
      <c r="BY8" s="466"/>
      <c r="BZ8" s="466"/>
      <c r="CA8" s="466"/>
      <c r="CB8" s="466"/>
    </row>
    <row r="9" spans="1:88" s="470" customFormat="1" ht="9" customHeight="1">
      <c r="A9" s="467" t="s">
        <v>509</v>
      </c>
      <c r="B9" s="467">
        <v>2324539.9360000002</v>
      </c>
      <c r="C9" s="467">
        <v>9396350.5329999998</v>
      </c>
      <c r="D9" s="467">
        <v>11720890.469000001</v>
      </c>
      <c r="E9" s="467"/>
      <c r="F9" s="467">
        <v>210472.353</v>
      </c>
      <c r="G9" s="467">
        <v>159865.97399999999</v>
      </c>
      <c r="H9" s="467">
        <v>370338.32699999999</v>
      </c>
      <c r="I9" s="467"/>
      <c r="J9" s="467">
        <v>3171963.95</v>
      </c>
      <c r="K9" s="467">
        <v>25093558.329</v>
      </c>
      <c r="L9" s="467">
        <v>28265522.278999999</v>
      </c>
      <c r="M9" s="467" t="s">
        <v>509</v>
      </c>
      <c r="N9" s="467">
        <v>306667</v>
      </c>
      <c r="O9" s="467">
        <v>933906.22699999996</v>
      </c>
      <c r="P9" s="467">
        <v>1240573.227</v>
      </c>
      <c r="Q9" s="468"/>
      <c r="R9" s="467">
        <v>448424.87199999997</v>
      </c>
      <c r="S9" s="467">
        <v>2246770.818</v>
      </c>
      <c r="T9" s="467">
        <v>2695195.6910000001</v>
      </c>
      <c r="U9" s="468"/>
      <c r="V9" s="467">
        <v>1034822.075</v>
      </c>
      <c r="W9" s="467">
        <v>6462933.1469999999</v>
      </c>
      <c r="X9" s="467">
        <v>7497755.2230000002</v>
      </c>
      <c r="Y9" s="467" t="s">
        <v>509</v>
      </c>
      <c r="Z9" s="467">
        <v>958672.51899999997</v>
      </c>
      <c r="AA9" s="467">
        <v>1609086.068</v>
      </c>
      <c r="AB9" s="467">
        <v>2567758.5869999998</v>
      </c>
      <c r="AC9" s="468"/>
      <c r="AD9" s="467">
        <v>3137900.2659999998</v>
      </c>
      <c r="AE9" s="467">
        <v>6291403.6030000001</v>
      </c>
      <c r="AF9" s="467">
        <v>9429303.8699999992</v>
      </c>
      <c r="AG9" s="468"/>
      <c r="AH9" s="467">
        <v>763882.05599999998</v>
      </c>
      <c r="AI9" s="467">
        <v>838483.00600000005</v>
      </c>
      <c r="AJ9" s="467">
        <v>1602365.0630000001</v>
      </c>
      <c r="AK9" s="467" t="s">
        <v>509</v>
      </c>
      <c r="AL9" s="467">
        <v>189582.43299999999</v>
      </c>
      <c r="AM9" s="467">
        <v>472120.06800000003</v>
      </c>
      <c r="AN9" s="467">
        <v>661702.50199999998</v>
      </c>
      <c r="AO9" s="468"/>
      <c r="AP9" s="467">
        <v>137598.40700000001</v>
      </c>
      <c r="AQ9" s="467">
        <v>287655.44300000003</v>
      </c>
      <c r="AR9" s="467">
        <v>425253.85100000002</v>
      </c>
      <c r="AS9" s="468"/>
      <c r="AT9" s="467">
        <v>244353.66</v>
      </c>
      <c r="AU9" s="467">
        <v>2505241.4920000001</v>
      </c>
      <c r="AV9" s="467">
        <v>2749595.1529999999</v>
      </c>
      <c r="AW9" s="467" t="s">
        <v>509</v>
      </c>
      <c r="AX9" s="467">
        <v>208050.24600000001</v>
      </c>
      <c r="AY9" s="467">
        <v>26647.971000000001</v>
      </c>
      <c r="AZ9" s="467">
        <v>234698.217</v>
      </c>
      <c r="BA9" s="468"/>
      <c r="BB9" s="467">
        <v>117223.75900000001</v>
      </c>
      <c r="BC9" s="467">
        <v>91510.349000000002</v>
      </c>
      <c r="BD9" s="467">
        <v>208734.109</v>
      </c>
      <c r="BE9" s="468"/>
      <c r="BF9" s="467">
        <v>141451.889</v>
      </c>
      <c r="BG9" s="467">
        <v>733639.42500000005</v>
      </c>
      <c r="BH9" s="467">
        <v>875091.31499999994</v>
      </c>
      <c r="BI9" s="467" t="s">
        <v>509</v>
      </c>
      <c r="BJ9" s="467">
        <v>5627.2110000000002</v>
      </c>
      <c r="BK9" s="467">
        <v>1033167.971</v>
      </c>
      <c r="BL9" s="467">
        <v>1038795.183</v>
      </c>
      <c r="BM9" s="467"/>
      <c r="BN9" s="467">
        <v>23590.694</v>
      </c>
      <c r="BO9" s="467">
        <v>75196.456999999995</v>
      </c>
      <c r="BP9" s="467">
        <v>98787.152000000002</v>
      </c>
      <c r="BQ9" s="467"/>
      <c r="BR9" s="467">
        <v>13424823.325999999</v>
      </c>
      <c r="BS9" s="467">
        <v>58257536.881000005</v>
      </c>
      <c r="BT9" s="467">
        <v>71682360.21799998</v>
      </c>
      <c r="BU9" s="467" t="s">
        <v>509</v>
      </c>
      <c r="BV9" s="467">
        <v>3171963.95</v>
      </c>
      <c r="BW9" s="467">
        <v>25304121.32</v>
      </c>
      <c r="BX9" s="467">
        <v>28476085.271000002</v>
      </c>
      <c r="BY9" s="467"/>
      <c r="BZ9" s="467">
        <v>13424823.325999998</v>
      </c>
      <c r="CA9" s="467">
        <v>58468099.872000009</v>
      </c>
      <c r="CB9" s="467">
        <v>71892923.209999979</v>
      </c>
      <c r="CC9" s="469"/>
      <c r="CD9" s="24"/>
      <c r="CE9" s="24"/>
      <c r="CF9" s="24"/>
    </row>
    <row r="10" spans="1:88" s="470" customFormat="1" ht="9" customHeight="1">
      <c r="A10" s="471" t="s">
        <v>510</v>
      </c>
      <c r="B10" s="472">
        <v>1823163.7069999999</v>
      </c>
      <c r="C10" s="472">
        <v>816455.29</v>
      </c>
      <c r="D10" s="472">
        <v>2639618.9980000001</v>
      </c>
      <c r="E10" s="472"/>
      <c r="F10" s="472">
        <v>54769.22</v>
      </c>
      <c r="G10" s="472">
        <v>25504.322</v>
      </c>
      <c r="H10" s="472">
        <v>80273.543000000005</v>
      </c>
      <c r="I10" s="472"/>
      <c r="J10" s="472">
        <v>2072065.64</v>
      </c>
      <c r="K10" s="472">
        <v>2113044.6409999998</v>
      </c>
      <c r="L10" s="472">
        <v>4185110.2820000001</v>
      </c>
      <c r="M10" s="471" t="s">
        <v>510</v>
      </c>
      <c r="N10" s="472">
        <v>82872.944000000003</v>
      </c>
      <c r="O10" s="472">
        <v>297852.245</v>
      </c>
      <c r="P10" s="472">
        <v>380725.18900000001</v>
      </c>
      <c r="Q10" s="473"/>
      <c r="R10" s="472">
        <v>167868.117</v>
      </c>
      <c r="S10" s="472">
        <v>113993.496</v>
      </c>
      <c r="T10" s="472">
        <v>281861.614</v>
      </c>
      <c r="U10" s="473"/>
      <c r="V10" s="472">
        <v>694303.88500000001</v>
      </c>
      <c r="W10" s="472">
        <v>698766.31799999997</v>
      </c>
      <c r="X10" s="472">
        <v>1393070.2039999999</v>
      </c>
      <c r="Y10" s="471" t="s">
        <v>510</v>
      </c>
      <c r="Z10" s="472">
        <v>7685.7629999999999</v>
      </c>
      <c r="AA10" s="472">
        <v>12740.929</v>
      </c>
      <c r="AB10" s="472">
        <v>20426.692999999999</v>
      </c>
      <c r="AC10" s="473"/>
      <c r="AD10" s="472">
        <v>1134203.879</v>
      </c>
      <c r="AE10" s="472">
        <v>1047283.279</v>
      </c>
      <c r="AF10" s="472">
        <v>2181487.1579999998</v>
      </c>
      <c r="AG10" s="473"/>
      <c r="AH10" s="472">
        <v>455238.462</v>
      </c>
      <c r="AI10" s="472">
        <v>244283.663</v>
      </c>
      <c r="AJ10" s="472">
        <v>699522.12600000005</v>
      </c>
      <c r="AK10" s="471" t="s">
        <v>510</v>
      </c>
      <c r="AL10" s="472">
        <v>11311.364</v>
      </c>
      <c r="AM10" s="472">
        <v>22236.184000000001</v>
      </c>
      <c r="AN10" s="472">
        <v>33547.548000000003</v>
      </c>
      <c r="AO10" s="473"/>
      <c r="AP10" s="472">
        <v>112640.658</v>
      </c>
      <c r="AQ10" s="472">
        <v>24702.723999999998</v>
      </c>
      <c r="AR10" s="472">
        <v>137343.38200000001</v>
      </c>
      <c r="AS10" s="473"/>
      <c r="AT10" s="472">
        <v>3864.22</v>
      </c>
      <c r="AU10" s="472">
        <v>12622.498</v>
      </c>
      <c r="AV10" s="472">
        <v>16486.718000000001</v>
      </c>
      <c r="AW10" s="471" t="s">
        <v>510</v>
      </c>
      <c r="AX10" s="472">
        <v>27070.707999999999</v>
      </c>
      <c r="AY10" s="472">
        <v>2519.5450000000001</v>
      </c>
      <c r="AZ10" s="472">
        <v>29590.254000000001</v>
      </c>
      <c r="BA10" s="473"/>
      <c r="BB10" s="472">
        <v>24694.657999999999</v>
      </c>
      <c r="BC10" s="472">
        <v>12390.206</v>
      </c>
      <c r="BD10" s="472">
        <v>37084.864000000001</v>
      </c>
      <c r="BE10" s="473"/>
      <c r="BF10" s="472">
        <v>0</v>
      </c>
      <c r="BG10" s="472">
        <v>0</v>
      </c>
      <c r="BH10" s="472">
        <v>0</v>
      </c>
      <c r="BI10" s="471" t="s">
        <v>510</v>
      </c>
      <c r="BJ10" s="472">
        <v>0</v>
      </c>
      <c r="BK10" s="472">
        <v>0</v>
      </c>
      <c r="BL10" s="472">
        <v>0</v>
      </c>
      <c r="BM10" s="472"/>
      <c r="BN10" s="472">
        <v>0</v>
      </c>
      <c r="BO10" s="472">
        <v>0</v>
      </c>
      <c r="BP10" s="472">
        <v>0</v>
      </c>
      <c r="BQ10" s="472"/>
      <c r="BR10" s="472">
        <v>6671753.2249999987</v>
      </c>
      <c r="BS10" s="472">
        <v>5444395.3399999999</v>
      </c>
      <c r="BT10" s="472">
        <v>12116148.573000003</v>
      </c>
      <c r="BU10" s="471" t="s">
        <v>510</v>
      </c>
      <c r="BV10" s="472">
        <v>2072065.64</v>
      </c>
      <c r="BW10" s="472">
        <v>2113054.5580000002</v>
      </c>
      <c r="BX10" s="472">
        <v>4185120.1979999999</v>
      </c>
      <c r="BY10" s="472"/>
      <c r="BZ10" s="472">
        <v>6671753.2249999987</v>
      </c>
      <c r="CA10" s="472">
        <v>5444405.2570000002</v>
      </c>
      <c r="CB10" s="472">
        <v>12116158.489000004</v>
      </c>
      <c r="CC10" s="469"/>
      <c r="CD10" s="24"/>
      <c r="CE10" s="24"/>
      <c r="CF10" s="24"/>
    </row>
    <row r="11" spans="1:88" s="470" customFormat="1" ht="9" customHeight="1">
      <c r="A11" s="474" t="s">
        <v>511</v>
      </c>
      <c r="B11" s="472">
        <v>164047.639</v>
      </c>
      <c r="C11" s="472">
        <v>8004732.6799999997</v>
      </c>
      <c r="D11" s="472">
        <v>8168780.3190000001</v>
      </c>
      <c r="E11" s="472"/>
      <c r="F11" s="472">
        <v>154023.91399999999</v>
      </c>
      <c r="G11" s="472">
        <v>111184.681</v>
      </c>
      <c r="H11" s="472">
        <v>265208.59600000002</v>
      </c>
      <c r="I11" s="472"/>
      <c r="J11" s="472">
        <v>1025249.797</v>
      </c>
      <c r="K11" s="472">
        <v>22612354.942000002</v>
      </c>
      <c r="L11" s="472">
        <v>23637604.739999998</v>
      </c>
      <c r="M11" s="474" t="s">
        <v>511</v>
      </c>
      <c r="N11" s="472">
        <v>217933.04800000001</v>
      </c>
      <c r="O11" s="472">
        <v>542356.68000000005</v>
      </c>
      <c r="P11" s="472">
        <v>760289.72900000005</v>
      </c>
      <c r="Q11" s="472"/>
      <c r="R11" s="472">
        <v>270508.72200000001</v>
      </c>
      <c r="S11" s="472">
        <v>2125438.5090000001</v>
      </c>
      <c r="T11" s="472">
        <v>2395947.2319999998</v>
      </c>
      <c r="U11" s="472"/>
      <c r="V11" s="472">
        <v>251062.33900000001</v>
      </c>
      <c r="W11" s="472">
        <v>5518473.1330000004</v>
      </c>
      <c r="X11" s="472">
        <v>5769535.4730000002</v>
      </c>
      <c r="Y11" s="474" t="s">
        <v>511</v>
      </c>
      <c r="Z11" s="472">
        <v>949569.52800000005</v>
      </c>
      <c r="AA11" s="472">
        <v>1519043.83</v>
      </c>
      <c r="AB11" s="472">
        <v>2468613.358</v>
      </c>
      <c r="AC11" s="472"/>
      <c r="AD11" s="472">
        <v>1668256.308</v>
      </c>
      <c r="AE11" s="472">
        <v>5161554.8839999996</v>
      </c>
      <c r="AF11" s="472">
        <v>6829811.1919999998</v>
      </c>
      <c r="AG11" s="472"/>
      <c r="AH11" s="472">
        <v>294346.49400000001</v>
      </c>
      <c r="AI11" s="472">
        <v>585614.755</v>
      </c>
      <c r="AJ11" s="472">
        <v>879961.24899999995</v>
      </c>
      <c r="AK11" s="474" t="s">
        <v>511</v>
      </c>
      <c r="AL11" s="472">
        <v>176793.34599999999</v>
      </c>
      <c r="AM11" s="472">
        <v>449511.03100000002</v>
      </c>
      <c r="AN11" s="472">
        <v>626304.37800000003</v>
      </c>
      <c r="AO11" s="472"/>
      <c r="AP11" s="472">
        <v>23140.615000000002</v>
      </c>
      <c r="AQ11" s="472">
        <v>262829.446</v>
      </c>
      <c r="AR11" s="472">
        <v>285970.06099999999</v>
      </c>
      <c r="AS11" s="472"/>
      <c r="AT11" s="472">
        <v>240481.58</v>
      </c>
      <c r="AU11" s="472">
        <v>2492564.378</v>
      </c>
      <c r="AV11" s="472">
        <v>2733045.9580000001</v>
      </c>
      <c r="AW11" s="474" t="s">
        <v>511</v>
      </c>
      <c r="AX11" s="472">
        <v>180854.486</v>
      </c>
      <c r="AY11" s="472">
        <v>24128.424999999999</v>
      </c>
      <c r="AZ11" s="472">
        <v>204982.91099999999</v>
      </c>
      <c r="BA11" s="472"/>
      <c r="BB11" s="472">
        <v>87975.255000000005</v>
      </c>
      <c r="BC11" s="472">
        <v>76256.857000000004</v>
      </c>
      <c r="BD11" s="472">
        <v>164232.11199999999</v>
      </c>
      <c r="BE11" s="472"/>
      <c r="BF11" s="472">
        <v>141450.18</v>
      </c>
      <c r="BG11" s="472">
        <v>733639.42500000005</v>
      </c>
      <c r="BH11" s="472">
        <v>875089.60499999998</v>
      </c>
      <c r="BI11" s="474" t="s">
        <v>511</v>
      </c>
      <c r="BJ11" s="472">
        <v>5627.2110000000002</v>
      </c>
      <c r="BK11" s="472">
        <v>1033167.971</v>
      </c>
      <c r="BL11" s="472">
        <v>1038795.183</v>
      </c>
      <c r="BM11" s="472"/>
      <c r="BN11" s="472">
        <v>23558.940999999999</v>
      </c>
      <c r="BO11" s="472">
        <v>70515.938999999998</v>
      </c>
      <c r="BP11" s="472">
        <v>94074.880000000005</v>
      </c>
      <c r="BQ11" s="472"/>
      <c r="BR11" s="472">
        <v>5874879.402999999</v>
      </c>
      <c r="BS11" s="472">
        <v>51323367.566000007</v>
      </c>
      <c r="BT11" s="472">
        <v>57198246.975999989</v>
      </c>
      <c r="BU11" s="474" t="s">
        <v>511</v>
      </c>
      <c r="BV11" s="472">
        <v>1025249.797</v>
      </c>
      <c r="BW11" s="472">
        <v>22821959.765999999</v>
      </c>
      <c r="BX11" s="472">
        <v>23847209.563999999</v>
      </c>
      <c r="BY11" s="472"/>
      <c r="BZ11" s="472">
        <v>5874879.402999999</v>
      </c>
      <c r="CA11" s="472">
        <v>51532972.390000001</v>
      </c>
      <c r="CB11" s="472">
        <v>57407851.799999982</v>
      </c>
      <c r="CC11" s="469"/>
      <c r="CD11" s="24"/>
      <c r="CE11" s="24"/>
      <c r="CF11" s="24"/>
    </row>
    <row r="12" spans="1:88" s="470" customFormat="1" ht="9" customHeight="1">
      <c r="A12" s="474" t="s">
        <v>512</v>
      </c>
      <c r="B12" s="472">
        <v>25797.505000000001</v>
      </c>
      <c r="C12" s="472">
        <v>33388.091</v>
      </c>
      <c r="D12" s="472">
        <v>59185.595999999998</v>
      </c>
      <c r="E12" s="472"/>
      <c r="F12" s="472">
        <v>1615.6089999999999</v>
      </c>
      <c r="G12" s="472">
        <v>2625.944</v>
      </c>
      <c r="H12" s="472">
        <v>4241.5529999999999</v>
      </c>
      <c r="I12" s="472"/>
      <c r="J12" s="472">
        <v>74182.271999999997</v>
      </c>
      <c r="K12" s="472">
        <v>29825.075000000001</v>
      </c>
      <c r="L12" s="472">
        <v>104007.348</v>
      </c>
      <c r="M12" s="474" t="s">
        <v>512</v>
      </c>
      <c r="N12" s="472">
        <v>4835.6490000000003</v>
      </c>
      <c r="O12" s="472">
        <v>1216.9860000000001</v>
      </c>
      <c r="P12" s="472">
        <v>6052.6350000000002</v>
      </c>
      <c r="Q12" s="472"/>
      <c r="R12" s="472">
        <v>5614.518</v>
      </c>
      <c r="S12" s="472">
        <v>4710.9579999999996</v>
      </c>
      <c r="T12" s="472">
        <v>10325.477000000001</v>
      </c>
      <c r="U12" s="472"/>
      <c r="V12" s="472">
        <v>23165.655999999999</v>
      </c>
      <c r="W12" s="472">
        <v>12433.468000000001</v>
      </c>
      <c r="X12" s="472">
        <v>35599.125</v>
      </c>
      <c r="Y12" s="474" t="s">
        <v>512</v>
      </c>
      <c r="Z12" s="472">
        <v>145.84</v>
      </c>
      <c r="AA12" s="472">
        <v>7092.8739999999998</v>
      </c>
      <c r="AB12" s="472">
        <v>7238.7139999999999</v>
      </c>
      <c r="AC12" s="472"/>
      <c r="AD12" s="472">
        <v>17955.353999999999</v>
      </c>
      <c r="AE12" s="472">
        <v>1506.105</v>
      </c>
      <c r="AF12" s="472">
        <v>19461.458999999999</v>
      </c>
      <c r="AG12" s="472"/>
      <c r="AH12" s="472">
        <v>1047.0129999999999</v>
      </c>
      <c r="AI12" s="472">
        <v>0</v>
      </c>
      <c r="AJ12" s="472">
        <v>1047.0129999999999</v>
      </c>
      <c r="AK12" s="474" t="s">
        <v>512</v>
      </c>
      <c r="AL12" s="472">
        <v>1477.723</v>
      </c>
      <c r="AM12" s="472">
        <v>372.851</v>
      </c>
      <c r="AN12" s="472">
        <v>1850.575</v>
      </c>
      <c r="AO12" s="472"/>
      <c r="AP12" s="472">
        <v>336.678</v>
      </c>
      <c r="AQ12" s="472">
        <v>0</v>
      </c>
      <c r="AR12" s="472">
        <v>336.678</v>
      </c>
      <c r="AS12" s="472"/>
      <c r="AT12" s="472">
        <v>0</v>
      </c>
      <c r="AU12" s="472">
        <v>54.615000000000002</v>
      </c>
      <c r="AV12" s="472">
        <v>54.615000000000002</v>
      </c>
      <c r="AW12" s="474" t="s">
        <v>512</v>
      </c>
      <c r="AX12" s="472">
        <v>0</v>
      </c>
      <c r="AY12" s="472">
        <v>0</v>
      </c>
      <c r="AZ12" s="472">
        <v>0</v>
      </c>
      <c r="BA12" s="472"/>
      <c r="BB12" s="472">
        <v>0</v>
      </c>
      <c r="BC12" s="472">
        <v>0</v>
      </c>
      <c r="BD12" s="472">
        <v>0</v>
      </c>
      <c r="BE12" s="472"/>
      <c r="BF12" s="472">
        <v>0</v>
      </c>
      <c r="BG12" s="472">
        <v>0</v>
      </c>
      <c r="BH12" s="472">
        <v>0</v>
      </c>
      <c r="BI12" s="474" t="s">
        <v>512</v>
      </c>
      <c r="BJ12" s="472">
        <v>0</v>
      </c>
      <c r="BK12" s="472">
        <v>0</v>
      </c>
      <c r="BL12" s="472">
        <v>0</v>
      </c>
      <c r="BM12" s="472"/>
      <c r="BN12" s="472">
        <v>0</v>
      </c>
      <c r="BO12" s="472">
        <v>0</v>
      </c>
      <c r="BP12" s="472">
        <v>0</v>
      </c>
      <c r="BQ12" s="472"/>
      <c r="BR12" s="472">
        <v>156173.81700000001</v>
      </c>
      <c r="BS12" s="472">
        <v>93226.96699999999</v>
      </c>
      <c r="BT12" s="472">
        <v>249400.78800000006</v>
      </c>
      <c r="BU12" s="474" t="s">
        <v>512</v>
      </c>
      <c r="BV12" s="472">
        <v>74182.271999999997</v>
      </c>
      <c r="BW12" s="472">
        <v>29825.075000000001</v>
      </c>
      <c r="BX12" s="472">
        <v>104007.348</v>
      </c>
      <c r="BY12" s="472"/>
      <c r="BZ12" s="472">
        <v>156173.81700000001</v>
      </c>
      <c r="CA12" s="472">
        <v>93226.96699999999</v>
      </c>
      <c r="CB12" s="472">
        <v>249400.78800000006</v>
      </c>
      <c r="CC12" s="469"/>
      <c r="CD12" s="24"/>
      <c r="CE12" s="24"/>
      <c r="CF12" s="24"/>
    </row>
    <row r="13" spans="1:88" s="470" customFormat="1" ht="9" customHeight="1">
      <c r="A13" s="474" t="s">
        <v>513</v>
      </c>
      <c r="B13" s="472">
        <v>311531.08299999998</v>
      </c>
      <c r="C13" s="472">
        <v>541774.47100000002</v>
      </c>
      <c r="D13" s="472">
        <v>853305.554</v>
      </c>
      <c r="E13" s="472"/>
      <c r="F13" s="472">
        <v>63.609000000000002</v>
      </c>
      <c r="G13" s="472">
        <v>20551.025000000001</v>
      </c>
      <c r="H13" s="472">
        <v>20614.633999999998</v>
      </c>
      <c r="I13" s="472"/>
      <c r="J13" s="472">
        <v>466.23899999999998</v>
      </c>
      <c r="K13" s="472">
        <v>338333.66899999999</v>
      </c>
      <c r="L13" s="472">
        <v>338799.90899999999</v>
      </c>
      <c r="M13" s="474" t="s">
        <v>513</v>
      </c>
      <c r="N13" s="472">
        <v>1025.3579999999999</v>
      </c>
      <c r="O13" s="472">
        <v>92480.312999999995</v>
      </c>
      <c r="P13" s="472">
        <v>93505.672000000006</v>
      </c>
      <c r="Q13" s="472"/>
      <c r="R13" s="472">
        <v>4433.5129999999999</v>
      </c>
      <c r="S13" s="472">
        <v>2627.8530000000001</v>
      </c>
      <c r="T13" s="472">
        <v>7061.3670000000002</v>
      </c>
      <c r="U13" s="472"/>
      <c r="V13" s="472">
        <v>66290.192999999999</v>
      </c>
      <c r="W13" s="472">
        <v>233260.226</v>
      </c>
      <c r="X13" s="472">
        <v>299550.42</v>
      </c>
      <c r="Y13" s="474" t="s">
        <v>513</v>
      </c>
      <c r="Z13" s="472">
        <v>1271.386</v>
      </c>
      <c r="AA13" s="472">
        <v>70208.433000000005</v>
      </c>
      <c r="AB13" s="472">
        <v>71479.820000000007</v>
      </c>
      <c r="AC13" s="472"/>
      <c r="AD13" s="472">
        <v>317484.72399999999</v>
      </c>
      <c r="AE13" s="472">
        <v>81059.334000000003</v>
      </c>
      <c r="AF13" s="472">
        <v>398544.05800000002</v>
      </c>
      <c r="AG13" s="472"/>
      <c r="AH13" s="472">
        <v>13250.085999999999</v>
      </c>
      <c r="AI13" s="472">
        <v>8584.5869999999995</v>
      </c>
      <c r="AJ13" s="472">
        <v>21834.673999999999</v>
      </c>
      <c r="AK13" s="474" t="s">
        <v>513</v>
      </c>
      <c r="AL13" s="472">
        <v>0</v>
      </c>
      <c r="AM13" s="472">
        <v>0</v>
      </c>
      <c r="AN13" s="472">
        <v>0</v>
      </c>
      <c r="AO13" s="472"/>
      <c r="AP13" s="472">
        <v>1480.4549999999999</v>
      </c>
      <c r="AQ13" s="472">
        <v>123.27200000000001</v>
      </c>
      <c r="AR13" s="472">
        <v>1603.7270000000001</v>
      </c>
      <c r="AS13" s="472"/>
      <c r="AT13" s="472">
        <v>7.86</v>
      </c>
      <c r="AU13" s="472">
        <v>0</v>
      </c>
      <c r="AV13" s="472">
        <v>7.86</v>
      </c>
      <c r="AW13" s="474" t="s">
        <v>513</v>
      </c>
      <c r="AX13" s="472">
        <v>125.051</v>
      </c>
      <c r="AY13" s="472">
        <v>0</v>
      </c>
      <c r="AZ13" s="472">
        <v>125.051</v>
      </c>
      <c r="BA13" s="472"/>
      <c r="BB13" s="472">
        <v>4553.8459999999995</v>
      </c>
      <c r="BC13" s="472">
        <v>2863.2860000000001</v>
      </c>
      <c r="BD13" s="472">
        <v>7417.1319999999996</v>
      </c>
      <c r="BE13" s="472"/>
      <c r="BF13" s="472">
        <v>1.7090000000000001</v>
      </c>
      <c r="BG13" s="472">
        <v>0</v>
      </c>
      <c r="BH13" s="472">
        <v>1.7090000000000001</v>
      </c>
      <c r="BI13" s="474" t="s">
        <v>513</v>
      </c>
      <c r="BJ13" s="472">
        <v>0</v>
      </c>
      <c r="BK13" s="472">
        <v>0</v>
      </c>
      <c r="BL13" s="472">
        <v>0</v>
      </c>
      <c r="BM13" s="472"/>
      <c r="BN13" s="472">
        <v>31.753</v>
      </c>
      <c r="BO13" s="472">
        <v>4680.518</v>
      </c>
      <c r="BP13" s="472">
        <v>4712.2709999999997</v>
      </c>
      <c r="BQ13" s="472"/>
      <c r="BR13" s="472">
        <v>722016.86499999999</v>
      </c>
      <c r="BS13" s="472">
        <v>1396546.9870000002</v>
      </c>
      <c r="BT13" s="472">
        <v>2118563.858</v>
      </c>
      <c r="BU13" s="474" t="s">
        <v>513</v>
      </c>
      <c r="BV13" s="472">
        <v>466.23899999999998</v>
      </c>
      <c r="BW13" s="472">
        <v>339281.91899999999</v>
      </c>
      <c r="BX13" s="472">
        <v>339748.15899999999</v>
      </c>
      <c r="BY13" s="472"/>
      <c r="BZ13" s="472">
        <v>722016.86499999999</v>
      </c>
      <c r="CA13" s="472">
        <v>1397495.2370000002</v>
      </c>
      <c r="CB13" s="472">
        <v>2119512.108</v>
      </c>
      <c r="CC13" s="469"/>
      <c r="CD13" s="24"/>
      <c r="CE13" s="24"/>
      <c r="CF13" s="24"/>
    </row>
    <row r="14" spans="1:88" s="35" customFormat="1" ht="4.3499999999999996" customHeight="1">
      <c r="A14" s="474"/>
      <c r="B14" s="472"/>
      <c r="C14" s="472"/>
      <c r="D14" s="472"/>
      <c r="E14" s="472"/>
      <c r="F14" s="472"/>
      <c r="G14" s="472"/>
      <c r="H14" s="472"/>
      <c r="I14" s="472"/>
      <c r="J14" s="472"/>
      <c r="K14" s="472"/>
      <c r="L14" s="472"/>
      <c r="M14" s="474"/>
      <c r="N14" s="472"/>
      <c r="O14" s="472"/>
      <c r="P14" s="472"/>
      <c r="Q14" s="472"/>
      <c r="R14" s="472"/>
      <c r="S14" s="472"/>
      <c r="T14" s="472"/>
      <c r="U14" s="472"/>
      <c r="V14" s="472"/>
      <c r="W14" s="472"/>
      <c r="X14" s="472"/>
      <c r="Y14" s="474"/>
      <c r="Z14" s="472"/>
      <c r="AA14" s="472"/>
      <c r="AB14" s="472"/>
      <c r="AC14" s="472"/>
      <c r="AD14" s="472"/>
      <c r="AE14" s="472"/>
      <c r="AF14" s="472"/>
      <c r="AG14" s="472"/>
      <c r="AH14" s="472"/>
      <c r="AI14" s="472"/>
      <c r="AJ14" s="472"/>
      <c r="AK14" s="474"/>
      <c r="AL14" s="472"/>
      <c r="AM14" s="472"/>
      <c r="AN14" s="472"/>
      <c r="AO14" s="472"/>
      <c r="AP14" s="472"/>
      <c r="AQ14" s="472"/>
      <c r="AR14" s="472"/>
      <c r="AS14" s="472"/>
      <c r="AT14" s="472"/>
      <c r="AU14" s="472"/>
      <c r="AV14" s="472"/>
      <c r="AW14" s="474"/>
      <c r="AX14" s="472"/>
      <c r="AY14" s="472"/>
      <c r="AZ14" s="472"/>
      <c r="BA14" s="472"/>
      <c r="BB14" s="472"/>
      <c r="BC14" s="472"/>
      <c r="BD14" s="472"/>
      <c r="BE14" s="472"/>
      <c r="BF14" s="472"/>
      <c r="BG14" s="472"/>
      <c r="BH14" s="472"/>
      <c r="BI14" s="474"/>
      <c r="BJ14" s="472"/>
      <c r="BK14" s="472"/>
      <c r="BL14" s="472"/>
      <c r="BM14" s="472"/>
      <c r="BN14" s="472"/>
      <c r="BO14" s="472"/>
      <c r="BP14" s="472"/>
      <c r="BQ14" s="472"/>
      <c r="BR14" s="472"/>
      <c r="BS14" s="472"/>
      <c r="BT14" s="472"/>
      <c r="BU14" s="474"/>
      <c r="BV14" s="472"/>
      <c r="BW14" s="472"/>
      <c r="BX14" s="472"/>
      <c r="BY14" s="472"/>
      <c r="BZ14" s="472"/>
      <c r="CA14" s="472"/>
      <c r="CB14" s="472"/>
      <c r="CC14" s="469"/>
      <c r="CD14" s="18"/>
      <c r="CE14" s="18"/>
      <c r="CF14" s="18"/>
    </row>
    <row r="15" spans="1:88" s="470" customFormat="1" ht="9" customHeight="1">
      <c r="A15" s="475" t="s">
        <v>514</v>
      </c>
      <c r="B15" s="476">
        <v>445000</v>
      </c>
      <c r="C15" s="476">
        <v>0</v>
      </c>
      <c r="D15" s="476">
        <v>445000</v>
      </c>
      <c r="E15" s="476"/>
      <c r="F15" s="476">
        <v>0</v>
      </c>
      <c r="G15" s="476">
        <v>0</v>
      </c>
      <c r="H15" s="476">
        <v>0</v>
      </c>
      <c r="I15" s="476"/>
      <c r="J15" s="476">
        <v>70000</v>
      </c>
      <c r="K15" s="476">
        <v>56895</v>
      </c>
      <c r="L15" s="476">
        <v>126895</v>
      </c>
      <c r="M15" s="475" t="s">
        <v>514</v>
      </c>
      <c r="N15" s="476">
        <v>0</v>
      </c>
      <c r="O15" s="476">
        <v>0</v>
      </c>
      <c r="P15" s="476">
        <v>0</v>
      </c>
      <c r="Q15" s="476"/>
      <c r="R15" s="476">
        <v>0</v>
      </c>
      <c r="S15" s="476">
        <v>56895</v>
      </c>
      <c r="T15" s="476">
        <v>56895</v>
      </c>
      <c r="U15" s="476"/>
      <c r="V15" s="476">
        <v>95600</v>
      </c>
      <c r="W15" s="476">
        <v>75860</v>
      </c>
      <c r="X15" s="476">
        <v>171460</v>
      </c>
      <c r="Y15" s="475" t="s">
        <v>514</v>
      </c>
      <c r="Z15" s="476">
        <v>0</v>
      </c>
      <c r="AA15" s="476">
        <v>0</v>
      </c>
      <c r="AB15" s="476">
        <v>0</v>
      </c>
      <c r="AC15" s="476"/>
      <c r="AD15" s="476">
        <v>50000</v>
      </c>
      <c r="AE15" s="476">
        <v>75860</v>
      </c>
      <c r="AF15" s="476">
        <v>125860</v>
      </c>
      <c r="AG15" s="476"/>
      <c r="AH15" s="476">
        <v>0</v>
      </c>
      <c r="AI15" s="476">
        <v>15172</v>
      </c>
      <c r="AJ15" s="476">
        <v>15172</v>
      </c>
      <c r="AK15" s="475" t="s">
        <v>514</v>
      </c>
      <c r="AL15" s="476">
        <v>60000</v>
      </c>
      <c r="AM15" s="476">
        <v>132755</v>
      </c>
      <c r="AN15" s="476">
        <v>192755</v>
      </c>
      <c r="AO15" s="476"/>
      <c r="AP15" s="476">
        <v>97000</v>
      </c>
      <c r="AQ15" s="476">
        <v>18965</v>
      </c>
      <c r="AR15" s="476">
        <v>115965</v>
      </c>
      <c r="AS15" s="476"/>
      <c r="AT15" s="476">
        <v>100000</v>
      </c>
      <c r="AU15" s="476">
        <v>0</v>
      </c>
      <c r="AV15" s="476">
        <v>100000</v>
      </c>
      <c r="AW15" s="475" t="s">
        <v>514</v>
      </c>
      <c r="AX15" s="476">
        <v>30000</v>
      </c>
      <c r="AY15" s="476">
        <v>0</v>
      </c>
      <c r="AZ15" s="476">
        <v>30000</v>
      </c>
      <c r="BA15" s="476"/>
      <c r="BB15" s="476">
        <v>0</v>
      </c>
      <c r="BC15" s="476">
        <v>0</v>
      </c>
      <c r="BD15" s="476">
        <v>0</v>
      </c>
      <c r="BE15" s="476"/>
      <c r="BF15" s="476">
        <v>0</v>
      </c>
      <c r="BG15" s="476">
        <v>0</v>
      </c>
      <c r="BH15" s="476">
        <v>0</v>
      </c>
      <c r="BI15" s="475" t="s">
        <v>514</v>
      </c>
      <c r="BJ15" s="476">
        <v>76000</v>
      </c>
      <c r="BK15" s="476">
        <v>121376</v>
      </c>
      <c r="BL15" s="476">
        <v>197376</v>
      </c>
      <c r="BM15" s="476"/>
      <c r="BN15" s="476">
        <v>78000</v>
      </c>
      <c r="BO15" s="476">
        <v>18965</v>
      </c>
      <c r="BP15" s="476">
        <v>96965</v>
      </c>
      <c r="BQ15" s="476"/>
      <c r="BR15" s="476">
        <v>1101600</v>
      </c>
      <c r="BS15" s="476">
        <v>572743</v>
      </c>
      <c r="BT15" s="476">
        <v>1674343</v>
      </c>
      <c r="BU15" s="475" t="s">
        <v>514</v>
      </c>
      <c r="BV15" s="476">
        <v>70000</v>
      </c>
      <c r="BW15" s="476">
        <v>56895</v>
      </c>
      <c r="BX15" s="476">
        <v>126895</v>
      </c>
      <c r="BY15" s="476"/>
      <c r="BZ15" s="476">
        <v>1101600</v>
      </c>
      <c r="CA15" s="476">
        <v>572743</v>
      </c>
      <c r="CB15" s="476">
        <v>1674343</v>
      </c>
      <c r="CC15" s="469"/>
      <c r="CD15" s="24"/>
      <c r="CE15" s="24"/>
      <c r="CF15" s="24"/>
    </row>
    <row r="16" spans="1:88" s="35" customFormat="1" ht="4.3499999999999996" customHeight="1">
      <c r="A16" s="475"/>
      <c r="B16" s="476"/>
      <c r="C16" s="476"/>
      <c r="D16" s="476"/>
      <c r="E16" s="476"/>
      <c r="F16" s="476"/>
      <c r="G16" s="476"/>
      <c r="H16" s="476"/>
      <c r="I16" s="476"/>
      <c r="J16" s="476"/>
      <c r="K16" s="476"/>
      <c r="L16" s="476"/>
      <c r="M16" s="475"/>
      <c r="N16" s="476"/>
      <c r="O16" s="476"/>
      <c r="P16" s="476"/>
      <c r="Q16" s="476"/>
      <c r="R16" s="476"/>
      <c r="S16" s="476"/>
      <c r="T16" s="476"/>
      <c r="U16" s="476"/>
      <c r="V16" s="476"/>
      <c r="W16" s="476"/>
      <c r="X16" s="476"/>
      <c r="Y16" s="475"/>
      <c r="Z16" s="476"/>
      <c r="AA16" s="476"/>
      <c r="AB16" s="476"/>
      <c r="AC16" s="476"/>
      <c r="AD16" s="476"/>
      <c r="AE16" s="476"/>
      <c r="AF16" s="476"/>
      <c r="AG16" s="476"/>
      <c r="AH16" s="476"/>
      <c r="AI16" s="476"/>
      <c r="AJ16" s="476"/>
      <c r="AK16" s="475"/>
      <c r="AL16" s="476"/>
      <c r="AM16" s="476"/>
      <c r="AN16" s="476"/>
      <c r="AO16" s="476"/>
      <c r="AP16" s="476"/>
      <c r="AQ16" s="476"/>
      <c r="AR16" s="476"/>
      <c r="AS16" s="476"/>
      <c r="AT16" s="476"/>
      <c r="AU16" s="476"/>
      <c r="AV16" s="476"/>
      <c r="AW16" s="475"/>
      <c r="AX16" s="476"/>
      <c r="AY16" s="476"/>
      <c r="AZ16" s="476"/>
      <c r="BA16" s="476"/>
      <c r="BB16" s="476"/>
      <c r="BC16" s="476"/>
      <c r="BD16" s="476"/>
      <c r="BE16" s="476"/>
      <c r="BF16" s="476"/>
      <c r="BG16" s="476"/>
      <c r="BH16" s="476"/>
      <c r="BI16" s="475"/>
      <c r="BJ16" s="476"/>
      <c r="BK16" s="476"/>
      <c r="BL16" s="476"/>
      <c r="BM16" s="476"/>
      <c r="BN16" s="476"/>
      <c r="BO16" s="476"/>
      <c r="BP16" s="476"/>
      <c r="BQ16" s="476"/>
      <c r="BR16" s="476"/>
      <c r="BS16" s="476"/>
      <c r="BT16" s="476"/>
      <c r="BU16" s="475"/>
      <c r="BV16" s="476"/>
      <c r="BW16" s="476"/>
      <c r="BX16" s="476"/>
      <c r="BY16" s="476"/>
      <c r="BZ16" s="476"/>
      <c r="CA16" s="476"/>
      <c r="CB16" s="476"/>
      <c r="CC16" s="469"/>
      <c r="CD16" s="18"/>
      <c r="CE16" s="18"/>
      <c r="CF16" s="18"/>
    </row>
    <row r="17" spans="1:84" s="470" customFormat="1" ht="9" customHeight="1">
      <c r="A17" s="467" t="s">
        <v>515</v>
      </c>
      <c r="B17" s="468">
        <v>8724991.7819999997</v>
      </c>
      <c r="C17" s="468">
        <v>2312844.2620000001</v>
      </c>
      <c r="D17" s="468">
        <v>11037836.044</v>
      </c>
      <c r="E17" s="468"/>
      <c r="F17" s="468">
        <v>23212.478999999999</v>
      </c>
      <c r="G17" s="468">
        <v>0</v>
      </c>
      <c r="H17" s="468">
        <v>23212.478999999999</v>
      </c>
      <c r="I17" s="468"/>
      <c r="J17" s="468">
        <v>25926935.670000002</v>
      </c>
      <c r="K17" s="468">
        <v>5221415.5810000002</v>
      </c>
      <c r="L17" s="468">
        <v>31148351.250999998</v>
      </c>
      <c r="M17" s="467" t="s">
        <v>515</v>
      </c>
      <c r="N17" s="468">
        <v>1023778.129</v>
      </c>
      <c r="O17" s="468">
        <v>12.971</v>
      </c>
      <c r="P17" s="468">
        <v>1023791.1</v>
      </c>
      <c r="Q17" s="468"/>
      <c r="R17" s="468">
        <v>2689818.5559999999</v>
      </c>
      <c r="S17" s="468">
        <v>314598.11499999999</v>
      </c>
      <c r="T17" s="468">
        <v>3004416.6719999998</v>
      </c>
      <c r="U17" s="468"/>
      <c r="V17" s="468">
        <v>6746116.2249999996</v>
      </c>
      <c r="W17" s="468">
        <v>639136.17000000004</v>
      </c>
      <c r="X17" s="468">
        <v>7385252.3949999996</v>
      </c>
      <c r="Y17" s="467" t="s">
        <v>515</v>
      </c>
      <c r="Z17" s="468">
        <v>2403318.4</v>
      </c>
      <c r="AA17" s="468">
        <v>0</v>
      </c>
      <c r="AB17" s="468">
        <v>2403318.4</v>
      </c>
      <c r="AC17" s="468"/>
      <c r="AD17" s="468">
        <v>10739096.702</v>
      </c>
      <c r="AE17" s="468">
        <v>920050.33400000003</v>
      </c>
      <c r="AF17" s="468">
        <v>11659147.036</v>
      </c>
      <c r="AG17" s="468"/>
      <c r="AH17" s="468">
        <v>1712587.7279999999</v>
      </c>
      <c r="AI17" s="468">
        <v>71313.17</v>
      </c>
      <c r="AJ17" s="468">
        <v>1783900.898</v>
      </c>
      <c r="AK17" s="467" t="s">
        <v>515</v>
      </c>
      <c r="AL17" s="468">
        <v>1157950.443</v>
      </c>
      <c r="AM17" s="468">
        <v>0</v>
      </c>
      <c r="AN17" s="468">
        <v>1157950.443</v>
      </c>
      <c r="AO17" s="468"/>
      <c r="AP17" s="468">
        <v>471063.00099999999</v>
      </c>
      <c r="AQ17" s="468">
        <v>0</v>
      </c>
      <c r="AR17" s="468">
        <v>471063.00099999999</v>
      </c>
      <c r="AS17" s="468"/>
      <c r="AT17" s="468">
        <v>1088287.433</v>
      </c>
      <c r="AU17" s="468">
        <v>942.50400000000002</v>
      </c>
      <c r="AV17" s="468">
        <v>1089229.9369999999</v>
      </c>
      <c r="AW17" s="467" t="s">
        <v>515</v>
      </c>
      <c r="AX17" s="468">
        <v>136542.91500000001</v>
      </c>
      <c r="AY17" s="468">
        <v>0</v>
      </c>
      <c r="AZ17" s="468">
        <v>136542.91500000001</v>
      </c>
      <c r="BA17" s="468"/>
      <c r="BB17" s="468">
        <v>78226.683000000005</v>
      </c>
      <c r="BC17" s="468">
        <v>0</v>
      </c>
      <c r="BD17" s="468">
        <v>78226.683000000005</v>
      </c>
      <c r="BE17" s="468"/>
      <c r="BF17" s="468">
        <v>183045.416</v>
      </c>
      <c r="BG17" s="468">
        <v>141906.14799999999</v>
      </c>
      <c r="BH17" s="468">
        <v>324951.565</v>
      </c>
      <c r="BI17" s="467" t="s">
        <v>515</v>
      </c>
      <c r="BJ17" s="468">
        <v>163354.734</v>
      </c>
      <c r="BK17" s="468">
        <v>37554.872000000003</v>
      </c>
      <c r="BL17" s="468">
        <v>200909.606</v>
      </c>
      <c r="BM17" s="468"/>
      <c r="BN17" s="468">
        <v>134703.65700000001</v>
      </c>
      <c r="BO17" s="468">
        <v>0</v>
      </c>
      <c r="BP17" s="468">
        <v>134703.65700000001</v>
      </c>
      <c r="BQ17" s="468"/>
      <c r="BR17" s="468">
        <v>63403029.953000002</v>
      </c>
      <c r="BS17" s="468">
        <v>9659774.1270000022</v>
      </c>
      <c r="BT17" s="468">
        <v>73062804.082000032</v>
      </c>
      <c r="BU17" s="467" t="s">
        <v>515</v>
      </c>
      <c r="BV17" s="468">
        <v>25926935.670000002</v>
      </c>
      <c r="BW17" s="468">
        <v>4809502.3940000003</v>
      </c>
      <c r="BX17" s="468">
        <v>30736438.063999999</v>
      </c>
      <c r="BY17" s="468"/>
      <c r="BZ17" s="468">
        <v>63403029.953000002</v>
      </c>
      <c r="CA17" s="468">
        <v>9247860.9400000013</v>
      </c>
      <c r="CB17" s="468">
        <v>72650890.895000026</v>
      </c>
      <c r="CC17" s="469"/>
      <c r="CD17" s="24"/>
      <c r="CE17" s="24"/>
      <c r="CF17" s="24"/>
    </row>
    <row r="18" spans="1:84" s="470" customFormat="1" ht="9" customHeight="1">
      <c r="A18" s="474" t="s">
        <v>516</v>
      </c>
      <c r="B18" s="472">
        <v>4131154.6749999998</v>
      </c>
      <c r="C18" s="472">
        <v>37546.231</v>
      </c>
      <c r="D18" s="472">
        <v>4168700.9070000001</v>
      </c>
      <c r="E18" s="472"/>
      <c r="F18" s="472">
        <v>0</v>
      </c>
      <c r="G18" s="472">
        <v>0</v>
      </c>
      <c r="H18" s="472">
        <v>0</v>
      </c>
      <c r="I18" s="472"/>
      <c r="J18" s="472">
        <v>68699.835999999996</v>
      </c>
      <c r="K18" s="472">
        <v>1160565.5079999999</v>
      </c>
      <c r="L18" s="472">
        <v>1229265.344</v>
      </c>
      <c r="M18" s="474" t="s">
        <v>516</v>
      </c>
      <c r="N18" s="472">
        <v>0</v>
      </c>
      <c r="O18" s="472">
        <v>0</v>
      </c>
      <c r="P18" s="472">
        <v>0</v>
      </c>
      <c r="Q18" s="472"/>
      <c r="R18" s="472">
        <v>46521.603000000003</v>
      </c>
      <c r="S18" s="472">
        <v>24713.115000000002</v>
      </c>
      <c r="T18" s="472">
        <v>71234.718999999997</v>
      </c>
      <c r="U18" s="472"/>
      <c r="V18" s="472">
        <v>838912.86499999999</v>
      </c>
      <c r="W18" s="472">
        <v>637694.18299999996</v>
      </c>
      <c r="X18" s="472">
        <v>1476607.0490000001</v>
      </c>
      <c r="Y18" s="474" t="s">
        <v>516</v>
      </c>
      <c r="Z18" s="472">
        <v>264409.48300000001</v>
      </c>
      <c r="AA18" s="472">
        <v>0</v>
      </c>
      <c r="AB18" s="472">
        <v>264409.48300000001</v>
      </c>
      <c r="AC18" s="472"/>
      <c r="AD18" s="472">
        <v>29909.626</v>
      </c>
      <c r="AE18" s="472">
        <v>0</v>
      </c>
      <c r="AF18" s="472">
        <v>29909.626</v>
      </c>
      <c r="AG18" s="472"/>
      <c r="AH18" s="472">
        <v>0</v>
      </c>
      <c r="AI18" s="472">
        <v>0</v>
      </c>
      <c r="AJ18" s="472">
        <v>0</v>
      </c>
      <c r="AK18" s="474" t="s">
        <v>516</v>
      </c>
      <c r="AL18" s="472">
        <v>0</v>
      </c>
      <c r="AM18" s="472">
        <v>0</v>
      </c>
      <c r="AN18" s="472">
        <v>0</v>
      </c>
      <c r="AO18" s="472"/>
      <c r="AP18" s="472">
        <v>0</v>
      </c>
      <c r="AQ18" s="472">
        <v>0</v>
      </c>
      <c r="AR18" s="472">
        <v>0</v>
      </c>
      <c r="AS18" s="472"/>
      <c r="AT18" s="472">
        <v>502103.83299999998</v>
      </c>
      <c r="AU18" s="472">
        <v>0</v>
      </c>
      <c r="AV18" s="472">
        <v>502103.83299999998</v>
      </c>
      <c r="AW18" s="474" t="s">
        <v>516</v>
      </c>
      <c r="AX18" s="472">
        <v>0</v>
      </c>
      <c r="AY18" s="472">
        <v>0</v>
      </c>
      <c r="AZ18" s="472">
        <v>0</v>
      </c>
      <c r="BA18" s="472"/>
      <c r="BB18" s="472">
        <v>0</v>
      </c>
      <c r="BC18" s="472">
        <v>0</v>
      </c>
      <c r="BD18" s="472">
        <v>0</v>
      </c>
      <c r="BE18" s="472"/>
      <c r="BF18" s="472">
        <v>0</v>
      </c>
      <c r="BG18" s="472">
        <v>0</v>
      </c>
      <c r="BH18" s="472">
        <v>0</v>
      </c>
      <c r="BI18" s="474" t="s">
        <v>516</v>
      </c>
      <c r="BJ18" s="472">
        <v>0</v>
      </c>
      <c r="BK18" s="472">
        <v>0</v>
      </c>
      <c r="BL18" s="472">
        <v>0</v>
      </c>
      <c r="BM18" s="472"/>
      <c r="BN18" s="472">
        <v>0</v>
      </c>
      <c r="BO18" s="472">
        <v>0</v>
      </c>
      <c r="BP18" s="472">
        <v>0</v>
      </c>
      <c r="BQ18" s="472"/>
      <c r="BR18" s="472">
        <v>5881711.9210000001</v>
      </c>
      <c r="BS18" s="472">
        <v>1860519.0369999998</v>
      </c>
      <c r="BT18" s="472">
        <v>7742230.9609999992</v>
      </c>
      <c r="BU18" s="474" t="s">
        <v>516</v>
      </c>
      <c r="BV18" s="472">
        <v>68699.835999999996</v>
      </c>
      <c r="BW18" s="472">
        <v>1160565.5079999999</v>
      </c>
      <c r="BX18" s="472">
        <v>1229265.345</v>
      </c>
      <c r="BY18" s="472"/>
      <c r="BZ18" s="472">
        <v>5881711.9210000001</v>
      </c>
      <c r="CA18" s="472">
        <v>1860519.0369999998</v>
      </c>
      <c r="CB18" s="472">
        <v>7742230.9619999984</v>
      </c>
      <c r="CC18" s="469"/>
      <c r="CD18" s="24"/>
      <c r="CE18" s="24"/>
      <c r="CF18" s="24"/>
    </row>
    <row r="19" spans="1:84" s="470" customFormat="1" ht="9" customHeight="1">
      <c r="A19" s="474" t="s">
        <v>517</v>
      </c>
      <c r="B19" s="472">
        <v>4350992.4129999997</v>
      </c>
      <c r="C19" s="472">
        <v>2275298.0299999998</v>
      </c>
      <c r="D19" s="472">
        <v>6626290.443</v>
      </c>
      <c r="E19" s="472"/>
      <c r="F19" s="472">
        <v>0</v>
      </c>
      <c r="G19" s="472">
        <v>0</v>
      </c>
      <c r="H19" s="472">
        <v>0</v>
      </c>
      <c r="I19" s="472"/>
      <c r="J19" s="472">
        <v>14394624.673</v>
      </c>
      <c r="K19" s="472">
        <v>3624368.486</v>
      </c>
      <c r="L19" s="472">
        <v>18018993.16</v>
      </c>
      <c r="M19" s="474" t="s">
        <v>517</v>
      </c>
      <c r="N19" s="472">
        <v>521394.14399999997</v>
      </c>
      <c r="O19" s="472">
        <v>0</v>
      </c>
      <c r="P19" s="472">
        <v>521394.14399999997</v>
      </c>
      <c r="Q19" s="472"/>
      <c r="R19" s="472">
        <v>2198344.2069999999</v>
      </c>
      <c r="S19" s="472">
        <v>46394.311000000002</v>
      </c>
      <c r="T19" s="472">
        <v>2244738.5180000002</v>
      </c>
      <c r="U19" s="472"/>
      <c r="V19" s="472">
        <v>4398545.7249999996</v>
      </c>
      <c r="W19" s="472">
        <v>1441.9860000000001</v>
      </c>
      <c r="X19" s="472">
        <v>4399987.7120000003</v>
      </c>
      <c r="Y19" s="474" t="s">
        <v>517</v>
      </c>
      <c r="Z19" s="472">
        <v>2138908.9169999999</v>
      </c>
      <c r="AA19" s="472">
        <v>0</v>
      </c>
      <c r="AB19" s="472">
        <v>2138908.9169999999</v>
      </c>
      <c r="AC19" s="472"/>
      <c r="AD19" s="472">
        <v>7327138.1629999997</v>
      </c>
      <c r="AE19" s="472">
        <v>920889.97499999998</v>
      </c>
      <c r="AF19" s="472">
        <v>8248028.1380000003</v>
      </c>
      <c r="AG19" s="472"/>
      <c r="AH19" s="472">
        <v>1572932.54</v>
      </c>
      <c r="AI19" s="472">
        <v>71313.17</v>
      </c>
      <c r="AJ19" s="472">
        <v>1644245.71</v>
      </c>
      <c r="AK19" s="474" t="s">
        <v>517</v>
      </c>
      <c r="AL19" s="472">
        <v>917479.81099999999</v>
      </c>
      <c r="AM19" s="472">
        <v>0</v>
      </c>
      <c r="AN19" s="472">
        <v>917479.81099999999</v>
      </c>
      <c r="AO19" s="472"/>
      <c r="AP19" s="472">
        <v>433464.174</v>
      </c>
      <c r="AQ19" s="472">
        <v>0</v>
      </c>
      <c r="AR19" s="472">
        <v>433464.174</v>
      </c>
      <c r="AS19" s="472"/>
      <c r="AT19" s="472">
        <v>586183.59900000005</v>
      </c>
      <c r="AU19" s="472">
        <v>942.50400000000002</v>
      </c>
      <c r="AV19" s="472">
        <v>587126.10400000005</v>
      </c>
      <c r="AW19" s="474" t="s">
        <v>517</v>
      </c>
      <c r="AX19" s="472">
        <v>136542.91500000001</v>
      </c>
      <c r="AY19" s="472">
        <v>0</v>
      </c>
      <c r="AZ19" s="472">
        <v>136542.91500000001</v>
      </c>
      <c r="BA19" s="472"/>
      <c r="BB19" s="472">
        <v>79186.960999999996</v>
      </c>
      <c r="BC19" s="472">
        <v>0</v>
      </c>
      <c r="BD19" s="472">
        <v>79186.960999999996</v>
      </c>
      <c r="BE19" s="472"/>
      <c r="BF19" s="472">
        <v>144583.43900000001</v>
      </c>
      <c r="BG19" s="472">
        <v>0</v>
      </c>
      <c r="BH19" s="472">
        <v>144583.43900000001</v>
      </c>
      <c r="BI19" s="474" t="s">
        <v>517</v>
      </c>
      <c r="BJ19" s="472">
        <v>112417.215</v>
      </c>
      <c r="BK19" s="472">
        <v>37554.872000000003</v>
      </c>
      <c r="BL19" s="472">
        <v>149972.08799999999</v>
      </c>
      <c r="BM19" s="472"/>
      <c r="BN19" s="472">
        <v>134703.65700000001</v>
      </c>
      <c r="BO19" s="472">
        <v>0</v>
      </c>
      <c r="BP19" s="472">
        <v>134703.65700000001</v>
      </c>
      <c r="BQ19" s="472"/>
      <c r="BR19" s="472">
        <v>39447442.553000003</v>
      </c>
      <c r="BS19" s="472">
        <v>6978203.3339999989</v>
      </c>
      <c r="BT19" s="472">
        <v>46425645.89100001</v>
      </c>
      <c r="BU19" s="474" t="s">
        <v>517</v>
      </c>
      <c r="BV19" s="472">
        <v>14394624.673</v>
      </c>
      <c r="BW19" s="472">
        <v>3624368.486</v>
      </c>
      <c r="BX19" s="472">
        <v>18018993.16</v>
      </c>
      <c r="BY19" s="472"/>
      <c r="BZ19" s="472">
        <v>39447442.553000003</v>
      </c>
      <c r="CA19" s="472">
        <v>6978203.3339999989</v>
      </c>
      <c r="CB19" s="472">
        <v>46425645.89100001</v>
      </c>
      <c r="CC19" s="24"/>
      <c r="CD19" s="24"/>
      <c r="CE19" s="24"/>
      <c r="CF19" s="24"/>
    </row>
    <row r="20" spans="1:84" s="470" customFormat="1" ht="9" customHeight="1">
      <c r="A20" s="474" t="s">
        <v>518</v>
      </c>
      <c r="B20" s="472">
        <v>0</v>
      </c>
      <c r="C20" s="472">
        <v>0</v>
      </c>
      <c r="D20" s="472">
        <v>0</v>
      </c>
      <c r="E20" s="472"/>
      <c r="F20" s="472">
        <v>0</v>
      </c>
      <c r="G20" s="472">
        <v>0</v>
      </c>
      <c r="H20" s="472">
        <v>0</v>
      </c>
      <c r="I20" s="472"/>
      <c r="J20" s="472">
        <v>8736395.1439999994</v>
      </c>
      <c r="K20" s="472">
        <v>28818.2</v>
      </c>
      <c r="L20" s="472">
        <v>8765213.3440000005</v>
      </c>
      <c r="M20" s="474" t="s">
        <v>518</v>
      </c>
      <c r="N20" s="472">
        <v>507873.71799999999</v>
      </c>
      <c r="O20" s="472">
        <v>0</v>
      </c>
      <c r="P20" s="472">
        <v>507873.71799999999</v>
      </c>
      <c r="Q20" s="472"/>
      <c r="R20" s="472">
        <v>445889.60200000001</v>
      </c>
      <c r="S20" s="472">
        <v>243490.68799999999</v>
      </c>
      <c r="T20" s="472">
        <v>689380.29</v>
      </c>
      <c r="U20" s="472"/>
      <c r="V20" s="472">
        <v>0</v>
      </c>
      <c r="W20" s="472">
        <v>0</v>
      </c>
      <c r="X20" s="472">
        <v>0</v>
      </c>
      <c r="Y20" s="474" t="s">
        <v>518</v>
      </c>
      <c r="Z20" s="472">
        <v>0</v>
      </c>
      <c r="AA20" s="472">
        <v>0</v>
      </c>
      <c r="AB20" s="472">
        <v>0</v>
      </c>
      <c r="AC20" s="472"/>
      <c r="AD20" s="472">
        <v>3231791.8280000002</v>
      </c>
      <c r="AE20" s="472">
        <v>0</v>
      </c>
      <c r="AF20" s="472">
        <v>3231791.8280000002</v>
      </c>
      <c r="AG20" s="472"/>
      <c r="AH20" s="472">
        <v>140367.212</v>
      </c>
      <c r="AI20" s="472">
        <v>0</v>
      </c>
      <c r="AJ20" s="472">
        <v>140367.212</v>
      </c>
      <c r="AK20" s="474" t="s">
        <v>518</v>
      </c>
      <c r="AL20" s="472">
        <v>241469.967</v>
      </c>
      <c r="AM20" s="472">
        <v>0</v>
      </c>
      <c r="AN20" s="472">
        <v>241469.967</v>
      </c>
      <c r="AO20" s="472"/>
      <c r="AP20" s="472">
        <v>0</v>
      </c>
      <c r="AQ20" s="472">
        <v>0</v>
      </c>
      <c r="AR20" s="472">
        <v>0</v>
      </c>
      <c r="AS20" s="472"/>
      <c r="AT20" s="472">
        <v>0</v>
      </c>
      <c r="AU20" s="472">
        <v>0</v>
      </c>
      <c r="AV20" s="472">
        <v>0</v>
      </c>
      <c r="AW20" s="474" t="s">
        <v>518</v>
      </c>
      <c r="AX20" s="472">
        <v>0</v>
      </c>
      <c r="AY20" s="472">
        <v>0</v>
      </c>
      <c r="AZ20" s="472">
        <v>0</v>
      </c>
      <c r="BA20" s="472"/>
      <c r="BB20" s="472">
        <v>0</v>
      </c>
      <c r="BC20" s="472">
        <v>0</v>
      </c>
      <c r="BD20" s="472">
        <v>0</v>
      </c>
      <c r="BE20" s="472"/>
      <c r="BF20" s="472">
        <v>38461.976999999999</v>
      </c>
      <c r="BG20" s="472">
        <v>141906.14799999999</v>
      </c>
      <c r="BH20" s="472">
        <v>180368.12599999999</v>
      </c>
      <c r="BI20" s="474" t="s">
        <v>518</v>
      </c>
      <c r="BJ20" s="472">
        <v>50937.517999999996</v>
      </c>
      <c r="BK20" s="472">
        <v>0</v>
      </c>
      <c r="BL20" s="472">
        <v>50937.517999999996</v>
      </c>
      <c r="BM20" s="472"/>
      <c r="BN20" s="472">
        <v>0</v>
      </c>
      <c r="BO20" s="472">
        <v>0</v>
      </c>
      <c r="BP20" s="472">
        <v>0</v>
      </c>
      <c r="BQ20" s="472"/>
      <c r="BR20" s="472">
        <v>13393186.965999998</v>
      </c>
      <c r="BS20" s="472">
        <v>414215.03599999996</v>
      </c>
      <c r="BT20" s="472">
        <v>13807402.003</v>
      </c>
      <c r="BU20" s="474" t="s">
        <v>518</v>
      </c>
      <c r="BV20" s="472">
        <v>8736395.1439999994</v>
      </c>
      <c r="BW20" s="472">
        <v>28818.2</v>
      </c>
      <c r="BX20" s="472">
        <v>8765213.3440000005</v>
      </c>
      <c r="BY20" s="472"/>
      <c r="BZ20" s="472">
        <v>13393186.965999998</v>
      </c>
      <c r="CA20" s="472">
        <v>414215.03599999996</v>
      </c>
      <c r="CB20" s="472">
        <v>13807402.003</v>
      </c>
      <c r="CC20" s="24"/>
      <c r="CD20" s="24"/>
      <c r="CE20" s="24"/>
      <c r="CF20" s="24"/>
    </row>
    <row r="21" spans="1:84" s="470" customFormat="1" ht="9" customHeight="1">
      <c r="A21" s="474" t="s">
        <v>519</v>
      </c>
      <c r="B21" s="472">
        <v>256256.6</v>
      </c>
      <c r="C21" s="472">
        <v>0</v>
      </c>
      <c r="D21" s="472">
        <v>256256.6</v>
      </c>
      <c r="E21" s="472"/>
      <c r="F21" s="472">
        <v>23212.478999999999</v>
      </c>
      <c r="G21" s="472">
        <v>0</v>
      </c>
      <c r="H21" s="472">
        <v>23212.478999999999</v>
      </c>
      <c r="I21" s="472"/>
      <c r="J21" s="472">
        <v>2732514.0559999999</v>
      </c>
      <c r="K21" s="472">
        <v>411913.18699999998</v>
      </c>
      <c r="L21" s="472">
        <v>3144427.2439999999</v>
      </c>
      <c r="M21" s="474" t="s">
        <v>519</v>
      </c>
      <c r="N21" s="472">
        <v>39.334000000000003</v>
      </c>
      <c r="O21" s="472">
        <v>12.971</v>
      </c>
      <c r="P21" s="472">
        <v>52.305999999999997</v>
      </c>
      <c r="Q21" s="472"/>
      <c r="R21" s="472">
        <v>0</v>
      </c>
      <c r="S21" s="472">
        <v>0</v>
      </c>
      <c r="T21" s="472">
        <v>0</v>
      </c>
      <c r="U21" s="472"/>
      <c r="V21" s="472">
        <v>1508657.6329999999</v>
      </c>
      <c r="W21" s="472">
        <v>0</v>
      </c>
      <c r="X21" s="472">
        <v>1508657.6329999999</v>
      </c>
      <c r="Y21" s="474" t="s">
        <v>519</v>
      </c>
      <c r="Z21" s="472">
        <v>0</v>
      </c>
      <c r="AA21" s="472">
        <v>0</v>
      </c>
      <c r="AB21" s="472">
        <v>0</v>
      </c>
      <c r="AC21" s="472"/>
      <c r="AD21" s="472">
        <v>156691.432</v>
      </c>
      <c r="AE21" s="472">
        <v>133.542</v>
      </c>
      <c r="AF21" s="472">
        <v>156824.97500000001</v>
      </c>
      <c r="AG21" s="472"/>
      <c r="AH21" s="472">
        <v>276.20499999999998</v>
      </c>
      <c r="AI21" s="472">
        <v>0</v>
      </c>
      <c r="AJ21" s="472">
        <v>276.20499999999998</v>
      </c>
      <c r="AK21" s="474" t="s">
        <v>519</v>
      </c>
      <c r="AL21" s="472">
        <v>0</v>
      </c>
      <c r="AM21" s="472">
        <v>0</v>
      </c>
      <c r="AN21" s="472">
        <v>0</v>
      </c>
      <c r="AO21" s="472"/>
      <c r="AP21" s="472">
        <v>37598.826999999997</v>
      </c>
      <c r="AQ21" s="472">
        <v>0</v>
      </c>
      <c r="AR21" s="472">
        <v>37598.826999999997</v>
      </c>
      <c r="AS21" s="472"/>
      <c r="AT21" s="472">
        <v>0</v>
      </c>
      <c r="AU21" s="472">
        <v>0</v>
      </c>
      <c r="AV21" s="472">
        <v>0</v>
      </c>
      <c r="AW21" s="474" t="s">
        <v>519</v>
      </c>
      <c r="AX21" s="472">
        <v>0</v>
      </c>
      <c r="AY21" s="472">
        <v>0</v>
      </c>
      <c r="AZ21" s="472">
        <v>0</v>
      </c>
      <c r="BA21" s="472"/>
      <c r="BB21" s="472">
        <v>0</v>
      </c>
      <c r="BC21" s="472">
        <v>0</v>
      </c>
      <c r="BD21" s="472">
        <v>0</v>
      </c>
      <c r="BE21" s="472"/>
      <c r="BF21" s="472">
        <v>0</v>
      </c>
      <c r="BG21" s="472">
        <v>0</v>
      </c>
      <c r="BH21" s="472">
        <v>0</v>
      </c>
      <c r="BI21" s="474" t="s">
        <v>519</v>
      </c>
      <c r="BJ21" s="472">
        <v>0</v>
      </c>
      <c r="BK21" s="472">
        <v>0</v>
      </c>
      <c r="BL21" s="472">
        <v>0</v>
      </c>
      <c r="BM21" s="472"/>
      <c r="BN21" s="472">
        <v>0</v>
      </c>
      <c r="BO21" s="472">
        <v>0</v>
      </c>
      <c r="BP21" s="472">
        <v>0</v>
      </c>
      <c r="BQ21" s="472"/>
      <c r="BR21" s="472">
        <v>4715246.5659999996</v>
      </c>
      <c r="BS21" s="472">
        <v>412059.7</v>
      </c>
      <c r="BT21" s="472">
        <v>5127306.2689999994</v>
      </c>
      <c r="BU21" s="474" t="s">
        <v>519</v>
      </c>
      <c r="BV21" s="472">
        <v>2732514.0559999999</v>
      </c>
      <c r="BW21" s="472">
        <v>0</v>
      </c>
      <c r="BX21" s="472">
        <v>2732514.0559999999</v>
      </c>
      <c r="BY21" s="472"/>
      <c r="BZ21" s="472">
        <v>4715246.5659999996</v>
      </c>
      <c r="CA21" s="472">
        <v>146.51300000003539</v>
      </c>
      <c r="CB21" s="472">
        <v>4715393.0809999993</v>
      </c>
      <c r="CC21" s="469"/>
      <c r="CD21" s="24"/>
      <c r="CE21" s="24"/>
      <c r="CF21" s="24"/>
    </row>
    <row r="22" spans="1:84" s="470" customFormat="1" ht="9" customHeight="1">
      <c r="A22" s="474" t="s">
        <v>520</v>
      </c>
      <c r="B22" s="472">
        <v>0</v>
      </c>
      <c r="C22" s="472">
        <v>0</v>
      </c>
      <c r="D22" s="472">
        <v>0</v>
      </c>
      <c r="E22" s="472"/>
      <c r="F22" s="472">
        <v>0</v>
      </c>
      <c r="G22" s="472">
        <v>0</v>
      </c>
      <c r="H22" s="472">
        <v>0</v>
      </c>
      <c r="I22" s="472"/>
      <c r="J22" s="472">
        <v>0</v>
      </c>
      <c r="K22" s="472">
        <v>0</v>
      </c>
      <c r="L22" s="472">
        <v>0</v>
      </c>
      <c r="M22" s="474" t="s">
        <v>520</v>
      </c>
      <c r="N22" s="472">
        <v>0</v>
      </c>
      <c r="O22" s="472">
        <v>0</v>
      </c>
      <c r="P22" s="472">
        <v>0</v>
      </c>
      <c r="Q22" s="472"/>
      <c r="R22" s="472">
        <v>0</v>
      </c>
      <c r="S22" s="472">
        <v>0</v>
      </c>
      <c r="T22" s="472">
        <v>0</v>
      </c>
      <c r="U22" s="472"/>
      <c r="V22" s="472">
        <v>0</v>
      </c>
      <c r="W22" s="472">
        <v>0</v>
      </c>
      <c r="X22" s="472">
        <v>0</v>
      </c>
      <c r="Y22" s="474" t="s">
        <v>520</v>
      </c>
      <c r="Z22" s="472">
        <v>0</v>
      </c>
      <c r="AA22" s="472">
        <v>0</v>
      </c>
      <c r="AB22" s="472">
        <v>0</v>
      </c>
      <c r="AC22" s="472"/>
      <c r="AD22" s="472">
        <v>0</v>
      </c>
      <c r="AE22" s="472">
        <v>0</v>
      </c>
      <c r="AF22" s="472">
        <v>0</v>
      </c>
      <c r="AG22" s="472"/>
      <c r="AH22" s="472">
        <v>0</v>
      </c>
      <c r="AI22" s="472">
        <v>0</v>
      </c>
      <c r="AJ22" s="472">
        <v>0</v>
      </c>
      <c r="AK22" s="474" t="s">
        <v>520</v>
      </c>
      <c r="AL22" s="472">
        <v>0</v>
      </c>
      <c r="AM22" s="472">
        <v>0</v>
      </c>
      <c r="AN22" s="472">
        <v>0</v>
      </c>
      <c r="AO22" s="472"/>
      <c r="AP22" s="472">
        <v>0</v>
      </c>
      <c r="AQ22" s="472">
        <v>0</v>
      </c>
      <c r="AR22" s="472">
        <v>0</v>
      </c>
      <c r="AS22" s="472"/>
      <c r="AT22" s="472">
        <v>0</v>
      </c>
      <c r="AU22" s="472">
        <v>0</v>
      </c>
      <c r="AV22" s="472">
        <v>0</v>
      </c>
      <c r="AW22" s="474" t="s">
        <v>520</v>
      </c>
      <c r="AX22" s="472">
        <v>0</v>
      </c>
      <c r="AY22" s="472">
        <v>0</v>
      </c>
      <c r="AZ22" s="472">
        <v>0</v>
      </c>
      <c r="BA22" s="472"/>
      <c r="BB22" s="472">
        <v>0</v>
      </c>
      <c r="BC22" s="472">
        <v>0</v>
      </c>
      <c r="BD22" s="472">
        <v>0</v>
      </c>
      <c r="BE22" s="472"/>
      <c r="BF22" s="472">
        <v>0</v>
      </c>
      <c r="BG22" s="472">
        <v>0</v>
      </c>
      <c r="BH22" s="472">
        <v>0</v>
      </c>
      <c r="BI22" s="474" t="s">
        <v>520</v>
      </c>
      <c r="BJ22" s="472">
        <v>0</v>
      </c>
      <c r="BK22" s="472">
        <v>0</v>
      </c>
      <c r="BL22" s="472">
        <v>0</v>
      </c>
      <c r="BM22" s="472"/>
      <c r="BN22" s="472">
        <v>0</v>
      </c>
      <c r="BO22" s="472">
        <v>0</v>
      </c>
      <c r="BP22" s="472">
        <v>0</v>
      </c>
      <c r="BQ22" s="472"/>
      <c r="BR22" s="472">
        <v>0</v>
      </c>
      <c r="BS22" s="472">
        <v>0</v>
      </c>
      <c r="BT22" s="472">
        <v>0</v>
      </c>
      <c r="BU22" s="474" t="s">
        <v>520</v>
      </c>
      <c r="BV22" s="472">
        <v>0</v>
      </c>
      <c r="BW22" s="472">
        <v>0</v>
      </c>
      <c r="BX22" s="472">
        <v>0</v>
      </c>
      <c r="BY22" s="472"/>
      <c r="BZ22" s="472">
        <v>0</v>
      </c>
      <c r="CA22" s="472">
        <v>0</v>
      </c>
      <c r="CB22" s="472">
        <v>0</v>
      </c>
      <c r="CC22" s="469"/>
      <c r="CD22" s="24"/>
      <c r="CE22" s="24"/>
      <c r="CF22" s="24"/>
    </row>
    <row r="23" spans="1:84" s="470" customFormat="1" ht="9" customHeight="1">
      <c r="A23" s="474" t="s">
        <v>521</v>
      </c>
      <c r="B23" s="472">
        <v>-13411.906999999999</v>
      </c>
      <c r="C23" s="472">
        <v>0</v>
      </c>
      <c r="D23" s="472">
        <v>-13411.906999999999</v>
      </c>
      <c r="E23" s="472"/>
      <c r="F23" s="472">
        <v>0</v>
      </c>
      <c r="G23" s="472">
        <v>0</v>
      </c>
      <c r="H23" s="472">
        <v>0</v>
      </c>
      <c r="I23" s="472"/>
      <c r="J23" s="472">
        <v>-5298.04</v>
      </c>
      <c r="K23" s="472">
        <v>-4249.8010000000004</v>
      </c>
      <c r="L23" s="472">
        <v>-9547.8420000000006</v>
      </c>
      <c r="M23" s="474" t="s">
        <v>521</v>
      </c>
      <c r="N23" s="472">
        <v>-5529.0680000000002</v>
      </c>
      <c r="O23" s="472">
        <v>0</v>
      </c>
      <c r="P23" s="472">
        <v>-5529.0680000000002</v>
      </c>
      <c r="Q23" s="472"/>
      <c r="R23" s="472">
        <v>-936.85599999999999</v>
      </c>
      <c r="S23" s="472">
        <v>0</v>
      </c>
      <c r="T23" s="472">
        <v>-936.85599999999999</v>
      </c>
      <c r="U23" s="472"/>
      <c r="V23" s="472">
        <v>0</v>
      </c>
      <c r="W23" s="472">
        <v>0</v>
      </c>
      <c r="X23" s="472">
        <v>0</v>
      </c>
      <c r="Y23" s="474" t="s">
        <v>521</v>
      </c>
      <c r="Z23" s="472">
        <v>0</v>
      </c>
      <c r="AA23" s="472">
        <v>0</v>
      </c>
      <c r="AB23" s="472">
        <v>0</v>
      </c>
      <c r="AC23" s="472"/>
      <c r="AD23" s="472">
        <v>-6434.348</v>
      </c>
      <c r="AE23" s="472">
        <v>-973.18299999999999</v>
      </c>
      <c r="AF23" s="472">
        <v>-7407.5320000000002</v>
      </c>
      <c r="AG23" s="472"/>
      <c r="AH23" s="472">
        <v>-988.22900000000004</v>
      </c>
      <c r="AI23" s="472">
        <v>0</v>
      </c>
      <c r="AJ23" s="472">
        <v>-988.22900000000004</v>
      </c>
      <c r="AK23" s="474" t="s">
        <v>521</v>
      </c>
      <c r="AL23" s="472">
        <v>-999.33399999999995</v>
      </c>
      <c r="AM23" s="472">
        <v>0</v>
      </c>
      <c r="AN23" s="472">
        <v>-999.33399999999995</v>
      </c>
      <c r="AO23" s="472"/>
      <c r="AP23" s="472">
        <v>0</v>
      </c>
      <c r="AQ23" s="472">
        <v>0</v>
      </c>
      <c r="AR23" s="472">
        <v>0</v>
      </c>
      <c r="AS23" s="472"/>
      <c r="AT23" s="472">
        <v>0</v>
      </c>
      <c r="AU23" s="472">
        <v>0</v>
      </c>
      <c r="AV23" s="472">
        <v>0</v>
      </c>
      <c r="AW23" s="474" t="s">
        <v>521</v>
      </c>
      <c r="AX23" s="472">
        <v>0</v>
      </c>
      <c r="AY23" s="472">
        <v>0</v>
      </c>
      <c r="AZ23" s="472">
        <v>0</v>
      </c>
      <c r="BA23" s="472"/>
      <c r="BB23" s="472">
        <v>-960.27800000000002</v>
      </c>
      <c r="BC23" s="472">
        <v>0</v>
      </c>
      <c r="BD23" s="472">
        <v>-960.27800000000002</v>
      </c>
      <c r="BE23" s="472"/>
      <c r="BF23" s="472">
        <v>0</v>
      </c>
      <c r="BG23" s="472">
        <v>0</v>
      </c>
      <c r="BH23" s="472">
        <v>0</v>
      </c>
      <c r="BI23" s="474" t="s">
        <v>521</v>
      </c>
      <c r="BJ23" s="472">
        <v>0</v>
      </c>
      <c r="BK23" s="472">
        <v>0</v>
      </c>
      <c r="BL23" s="472">
        <v>0</v>
      </c>
      <c r="BM23" s="472"/>
      <c r="BN23" s="472">
        <v>0</v>
      </c>
      <c r="BO23" s="472">
        <v>0</v>
      </c>
      <c r="BP23" s="472">
        <v>0</v>
      </c>
      <c r="BQ23" s="472"/>
      <c r="BR23" s="472">
        <v>-34558.06</v>
      </c>
      <c r="BS23" s="472">
        <v>-5222.9840000000004</v>
      </c>
      <c r="BT23" s="472">
        <v>-39781.046000000002</v>
      </c>
      <c r="BU23" s="474" t="s">
        <v>521</v>
      </c>
      <c r="BV23" s="472">
        <v>-5298.04</v>
      </c>
      <c r="BW23" s="472">
        <v>-4249.8010000000004</v>
      </c>
      <c r="BX23" s="472">
        <v>-9547.8420000000006</v>
      </c>
      <c r="BY23" s="472"/>
      <c r="BZ23" s="472">
        <v>-34558.06</v>
      </c>
      <c r="CA23" s="472">
        <v>-5222.9840000000004</v>
      </c>
      <c r="CB23" s="472">
        <v>-39781.046000000002</v>
      </c>
      <c r="CC23" s="469"/>
      <c r="CD23" s="24"/>
      <c r="CE23" s="24"/>
      <c r="CF23" s="24"/>
    </row>
    <row r="24" spans="1:84" s="35" customFormat="1" ht="4.3499999999999996" customHeight="1">
      <c r="A24" s="474"/>
      <c r="B24" s="472"/>
      <c r="C24" s="472"/>
      <c r="D24" s="472"/>
      <c r="E24" s="472"/>
      <c r="F24" s="472"/>
      <c r="G24" s="472"/>
      <c r="H24" s="472"/>
      <c r="I24" s="472"/>
      <c r="J24" s="472"/>
      <c r="K24" s="472"/>
      <c r="L24" s="472"/>
      <c r="M24" s="474"/>
      <c r="N24" s="472"/>
      <c r="O24" s="472"/>
      <c r="P24" s="472"/>
      <c r="Q24" s="472"/>
      <c r="R24" s="472"/>
      <c r="S24" s="472"/>
      <c r="T24" s="472"/>
      <c r="U24" s="472"/>
      <c r="V24" s="472"/>
      <c r="W24" s="472"/>
      <c r="X24" s="472"/>
      <c r="Y24" s="474"/>
      <c r="Z24" s="472"/>
      <c r="AA24" s="472"/>
      <c r="AB24" s="472"/>
      <c r="AC24" s="472"/>
      <c r="AD24" s="472"/>
      <c r="AE24" s="472"/>
      <c r="AF24" s="472"/>
      <c r="AG24" s="472"/>
      <c r="AH24" s="472"/>
      <c r="AI24" s="472"/>
      <c r="AJ24" s="472"/>
      <c r="AK24" s="474"/>
      <c r="AL24" s="472"/>
      <c r="AM24" s="472"/>
      <c r="AN24" s="472"/>
      <c r="AO24" s="472"/>
      <c r="AP24" s="472"/>
      <c r="AQ24" s="472"/>
      <c r="AR24" s="472"/>
      <c r="AS24" s="472"/>
      <c r="AT24" s="472"/>
      <c r="AU24" s="472"/>
      <c r="AV24" s="472"/>
      <c r="AW24" s="474"/>
      <c r="AX24" s="472"/>
      <c r="AY24" s="472"/>
      <c r="AZ24" s="472"/>
      <c r="BA24" s="472"/>
      <c r="BB24" s="472"/>
      <c r="BC24" s="472"/>
      <c r="BD24" s="472"/>
      <c r="BE24" s="472"/>
      <c r="BF24" s="472"/>
      <c r="BG24" s="472"/>
      <c r="BH24" s="472"/>
      <c r="BI24" s="474"/>
      <c r="BJ24" s="472"/>
      <c r="BK24" s="472"/>
      <c r="BL24" s="472"/>
      <c r="BM24" s="472"/>
      <c r="BN24" s="472"/>
      <c r="BO24" s="472"/>
      <c r="BP24" s="472"/>
      <c r="BQ24" s="472"/>
      <c r="BR24" s="472"/>
      <c r="BS24" s="472"/>
      <c r="BT24" s="472"/>
      <c r="BU24" s="474"/>
      <c r="BV24" s="472"/>
      <c r="BW24" s="472"/>
      <c r="BX24" s="472"/>
      <c r="BY24" s="472"/>
      <c r="BZ24" s="472"/>
      <c r="CA24" s="472"/>
      <c r="CB24" s="472"/>
      <c r="CC24" s="469"/>
      <c r="CD24" s="18"/>
      <c r="CE24" s="18"/>
      <c r="CF24" s="18"/>
    </row>
    <row r="25" spans="1:84" s="470" customFormat="1" ht="9" customHeight="1">
      <c r="A25" s="467" t="s">
        <v>522</v>
      </c>
      <c r="B25" s="467">
        <v>49688198.296999998</v>
      </c>
      <c r="C25" s="467">
        <v>18893697.633000001</v>
      </c>
      <c r="D25" s="467">
        <v>68581895.930999994</v>
      </c>
      <c r="E25" s="467"/>
      <c r="F25" s="467">
        <v>1653407.115</v>
      </c>
      <c r="G25" s="467">
        <v>154066.592</v>
      </c>
      <c r="H25" s="467">
        <v>1807473.7080000001</v>
      </c>
      <c r="I25" s="467"/>
      <c r="J25" s="467">
        <v>74087463.351999998</v>
      </c>
      <c r="K25" s="467">
        <v>36182864.085000001</v>
      </c>
      <c r="L25" s="467">
        <v>110270327.43799999</v>
      </c>
      <c r="M25" s="467" t="s">
        <v>522</v>
      </c>
      <c r="N25" s="467">
        <v>6629871.5279999999</v>
      </c>
      <c r="O25" s="467">
        <v>1628052.0930000001</v>
      </c>
      <c r="P25" s="467">
        <v>8257923.6220000004</v>
      </c>
      <c r="Q25" s="468"/>
      <c r="R25" s="467">
        <v>8579737.5850000009</v>
      </c>
      <c r="S25" s="467">
        <v>4547623.26</v>
      </c>
      <c r="T25" s="467">
        <v>13127360.845000001</v>
      </c>
      <c r="U25" s="468"/>
      <c r="V25" s="467">
        <v>36957815.803999998</v>
      </c>
      <c r="W25" s="467">
        <v>14190984.413000001</v>
      </c>
      <c r="X25" s="467">
        <v>51148800.218000002</v>
      </c>
      <c r="Y25" s="467" t="s">
        <v>522</v>
      </c>
      <c r="Z25" s="467">
        <v>1456013.1510000001</v>
      </c>
      <c r="AA25" s="467">
        <v>454605.18300000002</v>
      </c>
      <c r="AB25" s="467">
        <v>1910618.335</v>
      </c>
      <c r="AC25" s="468"/>
      <c r="AD25" s="467">
        <v>32150331.298</v>
      </c>
      <c r="AE25" s="467">
        <v>12569964.698999999</v>
      </c>
      <c r="AF25" s="467">
        <v>44720295.997000001</v>
      </c>
      <c r="AG25" s="468"/>
      <c r="AH25" s="467">
        <v>12298332.635</v>
      </c>
      <c r="AI25" s="467">
        <v>10661.012000000001</v>
      </c>
      <c r="AJ25" s="467">
        <v>12308993.647</v>
      </c>
      <c r="AK25" s="467" t="s">
        <v>522</v>
      </c>
      <c r="AL25" s="467">
        <v>2491998.9909999999</v>
      </c>
      <c r="AM25" s="467">
        <v>774357.21</v>
      </c>
      <c r="AN25" s="467">
        <v>3266356.202</v>
      </c>
      <c r="AO25" s="468"/>
      <c r="AP25" s="467">
        <v>3356897.7390000001</v>
      </c>
      <c r="AQ25" s="467">
        <v>95.95</v>
      </c>
      <c r="AR25" s="467">
        <v>3356993.69</v>
      </c>
      <c r="AS25" s="468"/>
      <c r="AT25" s="467">
        <v>1989494.5789999999</v>
      </c>
      <c r="AU25" s="467">
        <v>4641389.2980000004</v>
      </c>
      <c r="AV25" s="467">
        <v>6630883.8770000003</v>
      </c>
      <c r="AW25" s="467" t="s">
        <v>522</v>
      </c>
      <c r="AX25" s="467">
        <v>1513329.699</v>
      </c>
      <c r="AY25" s="467">
        <v>0</v>
      </c>
      <c r="AZ25" s="467">
        <v>1513329.699</v>
      </c>
      <c r="BA25" s="468"/>
      <c r="BB25" s="467">
        <v>671784.495</v>
      </c>
      <c r="BC25" s="467">
        <v>1496.5519999999999</v>
      </c>
      <c r="BD25" s="467">
        <v>673281.04700000002</v>
      </c>
      <c r="BE25" s="468"/>
      <c r="BF25" s="467">
        <v>267815.99400000001</v>
      </c>
      <c r="BG25" s="467">
        <v>856881.27099999995</v>
      </c>
      <c r="BH25" s="467">
        <v>1124697.2649999999</v>
      </c>
      <c r="BI25" s="467" t="s">
        <v>522</v>
      </c>
      <c r="BJ25" s="467">
        <v>62559</v>
      </c>
      <c r="BK25" s="467">
        <v>101634.26700000001</v>
      </c>
      <c r="BL25" s="467">
        <v>164193.26699999999</v>
      </c>
      <c r="BM25" s="467"/>
      <c r="BN25" s="467">
        <v>351257.95699999999</v>
      </c>
      <c r="BO25" s="467">
        <v>468455.245</v>
      </c>
      <c r="BP25" s="467">
        <v>819713.20200000005</v>
      </c>
      <c r="BQ25" s="467"/>
      <c r="BR25" s="467">
        <v>234206309.21899995</v>
      </c>
      <c r="BS25" s="467">
        <v>95476828.763000011</v>
      </c>
      <c r="BT25" s="467">
        <v>329683137.99000001</v>
      </c>
      <c r="BU25" s="467" t="s">
        <v>522</v>
      </c>
      <c r="BV25" s="467">
        <v>74087463.351999998</v>
      </c>
      <c r="BW25" s="467">
        <v>37660996.542000003</v>
      </c>
      <c r="BX25" s="467">
        <v>111748459.895</v>
      </c>
      <c r="BY25" s="467"/>
      <c r="BZ25" s="467">
        <v>234206309.21899995</v>
      </c>
      <c r="CA25" s="467">
        <v>96954961.220000014</v>
      </c>
      <c r="CB25" s="467">
        <v>331161270.44700003</v>
      </c>
      <c r="CC25" s="469"/>
      <c r="CD25" s="477"/>
      <c r="CE25" s="24"/>
      <c r="CF25" s="24"/>
    </row>
    <row r="26" spans="1:84" s="470" customFormat="1" ht="9" customHeight="1">
      <c r="A26" s="475" t="s">
        <v>523</v>
      </c>
      <c r="B26" s="475">
        <v>49387694.272</v>
      </c>
      <c r="C26" s="475">
        <v>18939867.221999999</v>
      </c>
      <c r="D26" s="475">
        <v>68327561.494000003</v>
      </c>
      <c r="E26" s="475"/>
      <c r="F26" s="475">
        <v>1649338.584</v>
      </c>
      <c r="G26" s="475">
        <v>149871.44099999999</v>
      </c>
      <c r="H26" s="475">
        <v>1799210.0260000001</v>
      </c>
      <c r="I26" s="475"/>
      <c r="J26" s="475">
        <v>74116223.582000002</v>
      </c>
      <c r="K26" s="475">
        <v>35713248.331</v>
      </c>
      <c r="L26" s="475">
        <v>109829471.914</v>
      </c>
      <c r="M26" s="475" t="s">
        <v>523</v>
      </c>
      <c r="N26" s="475">
        <v>6594154.1579999998</v>
      </c>
      <c r="O26" s="475">
        <v>1582214.68</v>
      </c>
      <c r="P26" s="475">
        <v>8176368.8380000005</v>
      </c>
      <c r="Q26" s="476"/>
      <c r="R26" s="475">
        <v>8564222.8760000002</v>
      </c>
      <c r="S26" s="475">
        <v>4668022.2510000002</v>
      </c>
      <c r="T26" s="475">
        <v>13232245.128</v>
      </c>
      <c r="U26" s="476"/>
      <c r="V26" s="475">
        <v>36796657.623000003</v>
      </c>
      <c r="W26" s="475">
        <v>14067681.407</v>
      </c>
      <c r="X26" s="475">
        <v>50864339.031000003</v>
      </c>
      <c r="Y26" s="475" t="s">
        <v>523</v>
      </c>
      <c r="Z26" s="475">
        <v>1467168.267</v>
      </c>
      <c r="AA26" s="475">
        <v>458425.91700000002</v>
      </c>
      <c r="AB26" s="475">
        <v>1925594.1839999999</v>
      </c>
      <c r="AC26" s="476"/>
      <c r="AD26" s="475">
        <v>32597728.710000001</v>
      </c>
      <c r="AE26" s="475">
        <v>12639623.152000001</v>
      </c>
      <c r="AF26" s="475">
        <v>45237351.862000003</v>
      </c>
      <c r="AG26" s="476"/>
      <c r="AH26" s="475">
        <v>12500337.251</v>
      </c>
      <c r="AI26" s="475">
        <v>14215.53</v>
      </c>
      <c r="AJ26" s="475">
        <v>12514552.782</v>
      </c>
      <c r="AK26" s="475" t="s">
        <v>523</v>
      </c>
      <c r="AL26" s="475">
        <v>2515257.5049999999</v>
      </c>
      <c r="AM26" s="475">
        <v>775777.64399999997</v>
      </c>
      <c r="AN26" s="475">
        <v>3291035.15</v>
      </c>
      <c r="AO26" s="476"/>
      <c r="AP26" s="475">
        <v>3443152.4589999998</v>
      </c>
      <c r="AQ26" s="475">
        <v>96.503</v>
      </c>
      <c r="AR26" s="475">
        <v>3443248.9619999998</v>
      </c>
      <c r="AS26" s="476"/>
      <c r="AT26" s="475">
        <v>2128828.9410000001</v>
      </c>
      <c r="AU26" s="475">
        <v>4471228.0360000003</v>
      </c>
      <c r="AV26" s="475">
        <v>6600056.9780000001</v>
      </c>
      <c r="AW26" s="475" t="s">
        <v>523</v>
      </c>
      <c r="AX26" s="475">
        <v>1537977.0160000001</v>
      </c>
      <c r="AY26" s="475">
        <v>0</v>
      </c>
      <c r="AZ26" s="475">
        <v>1537977.0160000001</v>
      </c>
      <c r="BA26" s="476"/>
      <c r="BB26" s="475">
        <v>647559.30299999996</v>
      </c>
      <c r="BC26" s="475">
        <v>1508.2909999999999</v>
      </c>
      <c r="BD26" s="475">
        <v>649067.59499999997</v>
      </c>
      <c r="BE26" s="476"/>
      <c r="BF26" s="475">
        <v>269770.26899999997</v>
      </c>
      <c r="BG26" s="475">
        <v>863689.81599999999</v>
      </c>
      <c r="BH26" s="475">
        <v>1133460.085</v>
      </c>
      <c r="BI26" s="475" t="s">
        <v>523</v>
      </c>
      <c r="BJ26" s="475">
        <v>63000</v>
      </c>
      <c r="BK26" s="475">
        <v>102411</v>
      </c>
      <c r="BL26" s="475">
        <v>165411</v>
      </c>
      <c r="BM26" s="475"/>
      <c r="BN26" s="475">
        <v>354333.36</v>
      </c>
      <c r="BO26" s="475">
        <v>477141.739</v>
      </c>
      <c r="BP26" s="475">
        <v>831475.09900000005</v>
      </c>
      <c r="BQ26" s="475"/>
      <c r="BR26" s="475">
        <v>234633404.17599997</v>
      </c>
      <c r="BS26" s="475">
        <v>94925022.959999979</v>
      </c>
      <c r="BT26" s="475">
        <v>329558427.14399993</v>
      </c>
      <c r="BU26" s="475" t="s">
        <v>523</v>
      </c>
      <c r="BV26" s="475">
        <v>74116223.582000002</v>
      </c>
      <c r="BW26" s="475">
        <v>37199917.634000003</v>
      </c>
      <c r="BX26" s="475">
        <v>111316141.21699999</v>
      </c>
      <c r="BY26" s="475"/>
      <c r="BZ26" s="475">
        <v>234633404.176</v>
      </c>
      <c r="CA26" s="475">
        <v>96411692.262999982</v>
      </c>
      <c r="CB26" s="475">
        <v>331045096.44699991</v>
      </c>
      <c r="CC26" s="469"/>
      <c r="CD26" s="24"/>
      <c r="CE26" s="24"/>
      <c r="CF26" s="24"/>
    </row>
    <row r="27" spans="1:84" s="470" customFormat="1" ht="9" customHeight="1">
      <c r="A27" s="474" t="s">
        <v>524</v>
      </c>
      <c r="B27" s="472">
        <v>5369.0420000000004</v>
      </c>
      <c r="C27" s="472">
        <v>2256.6990000000001</v>
      </c>
      <c r="D27" s="472">
        <v>7625.741</v>
      </c>
      <c r="E27" s="472"/>
      <c r="F27" s="472">
        <v>13.414</v>
      </c>
      <c r="G27" s="472">
        <v>21.622</v>
      </c>
      <c r="H27" s="472">
        <v>35.036000000000001</v>
      </c>
      <c r="I27" s="472"/>
      <c r="J27" s="472">
        <v>131173.66800000001</v>
      </c>
      <c r="K27" s="472">
        <v>155433.954</v>
      </c>
      <c r="L27" s="472">
        <v>286607.62300000002</v>
      </c>
      <c r="M27" s="474" t="s">
        <v>524</v>
      </c>
      <c r="N27" s="472">
        <v>370.29399999999998</v>
      </c>
      <c r="O27" s="472">
        <v>238.25800000000001</v>
      </c>
      <c r="P27" s="472">
        <v>608.55200000000002</v>
      </c>
      <c r="Q27" s="472"/>
      <c r="R27" s="472">
        <v>242.15299999999999</v>
      </c>
      <c r="S27" s="472">
        <v>754.54499999999996</v>
      </c>
      <c r="T27" s="472">
        <v>996.69799999999998</v>
      </c>
      <c r="U27" s="472"/>
      <c r="V27" s="472">
        <v>62896.273000000001</v>
      </c>
      <c r="W27" s="472">
        <v>9550.7119999999995</v>
      </c>
      <c r="X27" s="472">
        <v>72446.985000000001</v>
      </c>
      <c r="Y27" s="474" t="s">
        <v>524</v>
      </c>
      <c r="Z27" s="472">
        <v>11566.129000000001</v>
      </c>
      <c r="AA27" s="472">
        <v>3250.0619999999999</v>
      </c>
      <c r="AB27" s="472">
        <v>14816.191999999999</v>
      </c>
      <c r="AC27" s="472"/>
      <c r="AD27" s="472">
        <v>19471</v>
      </c>
      <c r="AE27" s="472">
        <v>2704.6909999999998</v>
      </c>
      <c r="AF27" s="472">
        <v>22175.691999999999</v>
      </c>
      <c r="AG27" s="472"/>
      <c r="AH27" s="472">
        <v>0</v>
      </c>
      <c r="AI27" s="472">
        <v>0</v>
      </c>
      <c r="AJ27" s="472">
        <v>0</v>
      </c>
      <c r="AK27" s="474" t="s">
        <v>524</v>
      </c>
      <c r="AL27" s="472">
        <v>14.353</v>
      </c>
      <c r="AM27" s="472">
        <v>0</v>
      </c>
      <c r="AN27" s="472">
        <v>14.353</v>
      </c>
      <c r="AO27" s="472"/>
      <c r="AP27" s="472">
        <v>0</v>
      </c>
      <c r="AQ27" s="472">
        <v>0</v>
      </c>
      <c r="AR27" s="472">
        <v>0</v>
      </c>
      <c r="AS27" s="472"/>
      <c r="AT27" s="472">
        <v>167.072</v>
      </c>
      <c r="AU27" s="472">
        <v>20.315999999999999</v>
      </c>
      <c r="AV27" s="472">
        <v>187.38900000000001</v>
      </c>
      <c r="AW27" s="474" t="s">
        <v>524</v>
      </c>
      <c r="AX27" s="472">
        <v>0</v>
      </c>
      <c r="AY27" s="472">
        <v>0</v>
      </c>
      <c r="AZ27" s="472">
        <v>0</v>
      </c>
      <c r="BA27" s="472"/>
      <c r="BB27" s="472">
        <v>0</v>
      </c>
      <c r="BC27" s="472">
        <v>0</v>
      </c>
      <c r="BD27" s="472">
        <v>0</v>
      </c>
      <c r="BE27" s="472"/>
      <c r="BF27" s="472">
        <v>0</v>
      </c>
      <c r="BG27" s="472">
        <v>0</v>
      </c>
      <c r="BH27" s="472">
        <v>0</v>
      </c>
      <c r="BI27" s="474" t="s">
        <v>524</v>
      </c>
      <c r="BJ27" s="472">
        <v>0</v>
      </c>
      <c r="BK27" s="472">
        <v>0</v>
      </c>
      <c r="BL27" s="472">
        <v>0</v>
      </c>
      <c r="BM27" s="472"/>
      <c r="BN27" s="472">
        <v>0</v>
      </c>
      <c r="BO27" s="472">
        <v>0</v>
      </c>
      <c r="BP27" s="472">
        <v>0</v>
      </c>
      <c r="BQ27" s="472"/>
      <c r="BR27" s="472">
        <v>231283.39799999999</v>
      </c>
      <c r="BS27" s="472">
        <v>174230.859</v>
      </c>
      <c r="BT27" s="472">
        <v>405514.261</v>
      </c>
      <c r="BU27" s="474" t="s">
        <v>524</v>
      </c>
      <c r="BV27" s="472">
        <v>131173.66800000001</v>
      </c>
      <c r="BW27" s="472">
        <v>155436.98199999999</v>
      </c>
      <c r="BX27" s="472">
        <v>286610.65000000002</v>
      </c>
      <c r="BY27" s="472"/>
      <c r="BZ27" s="472">
        <v>231283.39799999999</v>
      </c>
      <c r="CA27" s="472">
        <v>174233.88699999999</v>
      </c>
      <c r="CB27" s="472">
        <v>405517.288</v>
      </c>
      <c r="CC27" s="478"/>
      <c r="CD27" s="24"/>
      <c r="CE27" s="24"/>
      <c r="CF27" s="24"/>
    </row>
    <row r="28" spans="1:84" s="470" customFormat="1" ht="9" customHeight="1">
      <c r="A28" s="474" t="s">
        <v>525</v>
      </c>
      <c r="B28" s="472">
        <v>3856016.3029999998</v>
      </c>
      <c r="C28" s="472">
        <v>404065.08500000002</v>
      </c>
      <c r="D28" s="472">
        <v>4260081.3890000004</v>
      </c>
      <c r="E28" s="472"/>
      <c r="F28" s="472">
        <v>3061.6610000000001</v>
      </c>
      <c r="G28" s="472">
        <v>303.24400000000003</v>
      </c>
      <c r="H28" s="472">
        <v>3364.9050000000002</v>
      </c>
      <c r="I28" s="472"/>
      <c r="J28" s="472">
        <v>5312502.0029999996</v>
      </c>
      <c r="K28" s="472">
        <v>947048.00899999996</v>
      </c>
      <c r="L28" s="472">
        <v>6259550.0130000003</v>
      </c>
      <c r="M28" s="474" t="s">
        <v>525</v>
      </c>
      <c r="N28" s="472">
        <v>646940.89500000002</v>
      </c>
      <c r="O28" s="472">
        <v>119571.19</v>
      </c>
      <c r="P28" s="472">
        <v>766512.08600000001</v>
      </c>
      <c r="Q28" s="472"/>
      <c r="R28" s="472">
        <v>295076.97700000001</v>
      </c>
      <c r="S28" s="472">
        <v>40286.874000000003</v>
      </c>
      <c r="T28" s="472">
        <v>335363.85200000001</v>
      </c>
      <c r="U28" s="472"/>
      <c r="V28" s="472">
        <v>2270282.5819999999</v>
      </c>
      <c r="W28" s="472">
        <v>329833.72700000001</v>
      </c>
      <c r="X28" s="472">
        <v>2600116.31</v>
      </c>
      <c r="Y28" s="474" t="s">
        <v>525</v>
      </c>
      <c r="Z28" s="472">
        <v>4111.7489999999998</v>
      </c>
      <c r="AA28" s="472">
        <v>5687.0519999999997</v>
      </c>
      <c r="AB28" s="472">
        <v>9798.8019999999997</v>
      </c>
      <c r="AC28" s="472"/>
      <c r="AD28" s="472">
        <v>2632040.65</v>
      </c>
      <c r="AE28" s="472">
        <v>488382.09399999998</v>
      </c>
      <c r="AF28" s="472">
        <v>3120422.7439999999</v>
      </c>
      <c r="AG28" s="472"/>
      <c r="AH28" s="472">
        <v>0</v>
      </c>
      <c r="AI28" s="472">
        <v>0</v>
      </c>
      <c r="AJ28" s="472">
        <v>0</v>
      </c>
      <c r="AK28" s="474" t="s">
        <v>525</v>
      </c>
      <c r="AL28" s="472">
        <v>9457.2150000000001</v>
      </c>
      <c r="AM28" s="472">
        <v>1535.076</v>
      </c>
      <c r="AN28" s="472">
        <v>10992.291999999999</v>
      </c>
      <c r="AO28" s="472"/>
      <c r="AP28" s="472">
        <v>1644479.625</v>
      </c>
      <c r="AQ28" s="472">
        <v>0</v>
      </c>
      <c r="AR28" s="472">
        <v>1644479.625</v>
      </c>
      <c r="AS28" s="472"/>
      <c r="AT28" s="472">
        <v>0</v>
      </c>
      <c r="AU28" s="472">
        <v>0</v>
      </c>
      <c r="AV28" s="472">
        <v>0</v>
      </c>
      <c r="AW28" s="474" t="s">
        <v>525</v>
      </c>
      <c r="AX28" s="472">
        <v>779088.652</v>
      </c>
      <c r="AY28" s="472">
        <v>0</v>
      </c>
      <c r="AZ28" s="472">
        <v>779088.652</v>
      </c>
      <c r="BA28" s="472"/>
      <c r="BB28" s="472">
        <v>0</v>
      </c>
      <c r="BC28" s="472">
        <v>0</v>
      </c>
      <c r="BD28" s="472">
        <v>0</v>
      </c>
      <c r="BE28" s="472"/>
      <c r="BF28" s="472">
        <v>0</v>
      </c>
      <c r="BG28" s="472">
        <v>0</v>
      </c>
      <c r="BH28" s="472">
        <v>0</v>
      </c>
      <c r="BI28" s="474" t="s">
        <v>525</v>
      </c>
      <c r="BJ28" s="472">
        <v>0</v>
      </c>
      <c r="BK28" s="472">
        <v>0</v>
      </c>
      <c r="BL28" s="472">
        <v>0</v>
      </c>
      <c r="BM28" s="472"/>
      <c r="BN28" s="472">
        <v>0</v>
      </c>
      <c r="BO28" s="472">
        <v>0</v>
      </c>
      <c r="BP28" s="472">
        <v>0</v>
      </c>
      <c r="BQ28" s="472"/>
      <c r="BR28" s="472">
        <v>17453058.311999999</v>
      </c>
      <c r="BS28" s="472">
        <v>2336712.3509999998</v>
      </c>
      <c r="BT28" s="472">
        <v>19789770.669999998</v>
      </c>
      <c r="BU28" s="474" t="s">
        <v>525</v>
      </c>
      <c r="BV28" s="472">
        <v>5312502.0029999996</v>
      </c>
      <c r="BW28" s="472">
        <v>947048.00899999996</v>
      </c>
      <c r="BX28" s="472">
        <v>6259550.0130000003</v>
      </c>
      <c r="BY28" s="472"/>
      <c r="BZ28" s="472">
        <v>17453058.311999999</v>
      </c>
      <c r="CA28" s="472">
        <v>2336712.3509999998</v>
      </c>
      <c r="CB28" s="472">
        <v>19789770.669999998</v>
      </c>
      <c r="CC28" s="469"/>
      <c r="CD28" s="24"/>
      <c r="CE28" s="24"/>
      <c r="CF28" s="24"/>
    </row>
    <row r="29" spans="1:84" s="470" customFormat="1" ht="9" customHeight="1">
      <c r="A29" s="474" t="s">
        <v>526</v>
      </c>
      <c r="B29" s="472">
        <v>408500.44099999999</v>
      </c>
      <c r="C29" s="472">
        <v>691726.152</v>
      </c>
      <c r="D29" s="472">
        <v>1100226.5930000001</v>
      </c>
      <c r="E29" s="472"/>
      <c r="F29" s="472">
        <v>3251.7649999999999</v>
      </c>
      <c r="G29" s="472">
        <v>7485.5050000000001</v>
      </c>
      <c r="H29" s="472">
        <v>10737.271000000001</v>
      </c>
      <c r="I29" s="472"/>
      <c r="J29" s="472">
        <v>1155635.8230000001</v>
      </c>
      <c r="K29" s="472">
        <v>1551861.6129999999</v>
      </c>
      <c r="L29" s="472">
        <v>2707497.4360000002</v>
      </c>
      <c r="M29" s="474" t="s">
        <v>526</v>
      </c>
      <c r="N29" s="472">
        <v>45673.05</v>
      </c>
      <c r="O29" s="472">
        <v>64982.150999999998</v>
      </c>
      <c r="P29" s="472">
        <v>110655.202</v>
      </c>
      <c r="Q29" s="472"/>
      <c r="R29" s="472">
        <v>161645.51500000001</v>
      </c>
      <c r="S29" s="472">
        <v>178494.30100000001</v>
      </c>
      <c r="T29" s="472">
        <v>340139.81699999998</v>
      </c>
      <c r="U29" s="472"/>
      <c r="V29" s="472">
        <v>327804.45299999998</v>
      </c>
      <c r="W29" s="472">
        <v>451824.08799999999</v>
      </c>
      <c r="X29" s="472">
        <v>779628.54099999997</v>
      </c>
      <c r="Y29" s="474" t="s">
        <v>526</v>
      </c>
      <c r="Z29" s="472">
        <v>0</v>
      </c>
      <c r="AA29" s="472">
        <v>0</v>
      </c>
      <c r="AB29" s="472">
        <v>0</v>
      </c>
      <c r="AC29" s="472"/>
      <c r="AD29" s="472">
        <v>501214.05900000001</v>
      </c>
      <c r="AE29" s="472">
        <v>512337.08</v>
      </c>
      <c r="AF29" s="472">
        <v>1013551.139</v>
      </c>
      <c r="AG29" s="472"/>
      <c r="AH29" s="472">
        <v>0</v>
      </c>
      <c r="AI29" s="472">
        <v>0</v>
      </c>
      <c r="AJ29" s="472">
        <v>0</v>
      </c>
      <c r="AK29" s="474" t="s">
        <v>526</v>
      </c>
      <c r="AL29" s="472">
        <v>2981.8049999999998</v>
      </c>
      <c r="AM29" s="472">
        <v>2310.6280000000002</v>
      </c>
      <c r="AN29" s="472">
        <v>5292.433</v>
      </c>
      <c r="AO29" s="472"/>
      <c r="AP29" s="472">
        <v>0</v>
      </c>
      <c r="AQ29" s="472">
        <v>0</v>
      </c>
      <c r="AR29" s="472">
        <v>0</v>
      </c>
      <c r="AS29" s="472"/>
      <c r="AT29" s="472">
        <v>331504.266</v>
      </c>
      <c r="AU29" s="472">
        <v>294034.62800000003</v>
      </c>
      <c r="AV29" s="472">
        <v>625538.89399999997</v>
      </c>
      <c r="AW29" s="474" t="s">
        <v>526</v>
      </c>
      <c r="AX29" s="472">
        <v>0</v>
      </c>
      <c r="AY29" s="472">
        <v>0</v>
      </c>
      <c r="AZ29" s="472">
        <v>0</v>
      </c>
      <c r="BA29" s="472"/>
      <c r="BB29" s="472">
        <v>0</v>
      </c>
      <c r="BC29" s="472">
        <v>0</v>
      </c>
      <c r="BD29" s="472">
        <v>0</v>
      </c>
      <c r="BE29" s="472"/>
      <c r="BF29" s="472">
        <v>0</v>
      </c>
      <c r="BG29" s="472">
        <v>822.20699999999999</v>
      </c>
      <c r="BH29" s="472">
        <v>822.20699999999999</v>
      </c>
      <c r="BI29" s="474" t="s">
        <v>526</v>
      </c>
      <c r="BJ29" s="472">
        <v>0</v>
      </c>
      <c r="BK29" s="472">
        <v>0</v>
      </c>
      <c r="BL29" s="472">
        <v>0</v>
      </c>
      <c r="BM29" s="472"/>
      <c r="BN29" s="472">
        <v>0</v>
      </c>
      <c r="BO29" s="472">
        <v>0</v>
      </c>
      <c r="BP29" s="472">
        <v>0</v>
      </c>
      <c r="BQ29" s="472"/>
      <c r="BR29" s="472">
        <v>2938211.1770000001</v>
      </c>
      <c r="BS29" s="472">
        <v>3755878.3530000001</v>
      </c>
      <c r="BT29" s="472">
        <v>6694089.5330000008</v>
      </c>
      <c r="BU29" s="474" t="s">
        <v>526</v>
      </c>
      <c r="BV29" s="472">
        <v>1155635.8230000001</v>
      </c>
      <c r="BW29" s="472">
        <v>1551861.6129999999</v>
      </c>
      <c r="BX29" s="472">
        <v>2707497.4360000002</v>
      </c>
      <c r="BY29" s="472"/>
      <c r="BZ29" s="472">
        <v>2938211.1770000001</v>
      </c>
      <c r="CA29" s="472">
        <v>3755878.3530000001</v>
      </c>
      <c r="CB29" s="472">
        <v>6694089.5330000008</v>
      </c>
      <c r="CC29" s="469"/>
      <c r="CD29" s="24"/>
      <c r="CE29" s="24"/>
      <c r="CF29" s="24"/>
    </row>
    <row r="30" spans="1:84" s="470" customFormat="1" ht="9" customHeight="1">
      <c r="A30" s="474" t="s">
        <v>527</v>
      </c>
      <c r="B30" s="472">
        <v>594025.82499999995</v>
      </c>
      <c r="C30" s="472">
        <v>309482.39</v>
      </c>
      <c r="D30" s="472">
        <v>903508.21499999997</v>
      </c>
      <c r="E30" s="472"/>
      <c r="F30" s="472">
        <v>0</v>
      </c>
      <c r="G30" s="472">
        <v>0</v>
      </c>
      <c r="H30" s="472">
        <v>0</v>
      </c>
      <c r="I30" s="472"/>
      <c r="J30" s="472">
        <v>1499684.135</v>
      </c>
      <c r="K30" s="472">
        <v>1493266.723</v>
      </c>
      <c r="L30" s="472">
        <v>2992950.8590000002</v>
      </c>
      <c r="M30" s="474" t="s">
        <v>527</v>
      </c>
      <c r="N30" s="472">
        <v>0</v>
      </c>
      <c r="O30" s="472">
        <v>0</v>
      </c>
      <c r="P30" s="472">
        <v>0</v>
      </c>
      <c r="Q30" s="472"/>
      <c r="R30" s="472">
        <v>138910.522</v>
      </c>
      <c r="S30" s="472">
        <v>123049.814</v>
      </c>
      <c r="T30" s="472">
        <v>261960.337</v>
      </c>
      <c r="U30" s="472"/>
      <c r="V30" s="472">
        <v>462597.946</v>
      </c>
      <c r="W30" s="472">
        <v>1017635.26</v>
      </c>
      <c r="X30" s="472">
        <v>1480233.206</v>
      </c>
      <c r="Y30" s="474" t="s">
        <v>527</v>
      </c>
      <c r="Z30" s="472">
        <v>302088.39600000001</v>
      </c>
      <c r="AA30" s="472">
        <v>360277.44099999999</v>
      </c>
      <c r="AB30" s="472">
        <v>662365.83700000006</v>
      </c>
      <c r="AC30" s="472"/>
      <c r="AD30" s="472">
        <v>296459.299</v>
      </c>
      <c r="AE30" s="472">
        <v>791971.09900000005</v>
      </c>
      <c r="AF30" s="472">
        <v>1088430.398</v>
      </c>
      <c r="AG30" s="472"/>
      <c r="AH30" s="472">
        <v>0</v>
      </c>
      <c r="AI30" s="472">
        <v>0</v>
      </c>
      <c r="AJ30" s="472">
        <v>0</v>
      </c>
      <c r="AK30" s="474" t="s">
        <v>527</v>
      </c>
      <c r="AL30" s="472">
        <v>0</v>
      </c>
      <c r="AM30" s="472">
        <v>0</v>
      </c>
      <c r="AN30" s="472">
        <v>0</v>
      </c>
      <c r="AO30" s="472"/>
      <c r="AP30" s="472">
        <v>0</v>
      </c>
      <c r="AQ30" s="472">
        <v>0</v>
      </c>
      <c r="AR30" s="472">
        <v>0</v>
      </c>
      <c r="AS30" s="472"/>
      <c r="AT30" s="472">
        <v>58982.89</v>
      </c>
      <c r="AU30" s="472">
        <v>210822.90700000001</v>
      </c>
      <c r="AV30" s="472">
        <v>269805.79700000002</v>
      </c>
      <c r="AW30" s="474" t="s">
        <v>527</v>
      </c>
      <c r="AX30" s="472">
        <v>0</v>
      </c>
      <c r="AY30" s="472">
        <v>0</v>
      </c>
      <c r="AZ30" s="472">
        <v>0</v>
      </c>
      <c r="BA30" s="472"/>
      <c r="BB30" s="472">
        <v>6725.7839999999997</v>
      </c>
      <c r="BC30" s="472">
        <v>1508.2909999999999</v>
      </c>
      <c r="BD30" s="472">
        <v>8234.0750000000007</v>
      </c>
      <c r="BE30" s="472"/>
      <c r="BF30" s="472">
        <v>0</v>
      </c>
      <c r="BG30" s="472">
        <v>0</v>
      </c>
      <c r="BH30" s="472">
        <v>0</v>
      </c>
      <c r="BI30" s="474" t="s">
        <v>527</v>
      </c>
      <c r="BJ30" s="472">
        <v>0</v>
      </c>
      <c r="BK30" s="472">
        <v>0</v>
      </c>
      <c r="BL30" s="472">
        <v>0</v>
      </c>
      <c r="BM30" s="472"/>
      <c r="BN30" s="472">
        <v>0</v>
      </c>
      <c r="BO30" s="472">
        <v>0</v>
      </c>
      <c r="BP30" s="472">
        <v>0</v>
      </c>
      <c r="BQ30" s="472"/>
      <c r="BR30" s="472">
        <v>3359474.7970000003</v>
      </c>
      <c r="BS30" s="472">
        <v>4308013.9249999998</v>
      </c>
      <c r="BT30" s="472">
        <v>7667488.7240000004</v>
      </c>
      <c r="BU30" s="474" t="s">
        <v>527</v>
      </c>
      <c r="BV30" s="472">
        <v>1499684.135</v>
      </c>
      <c r="BW30" s="472">
        <v>1493266.723</v>
      </c>
      <c r="BX30" s="472">
        <v>2992950.8590000002</v>
      </c>
      <c r="BY30" s="472"/>
      <c r="BZ30" s="472">
        <v>3359474.7970000003</v>
      </c>
      <c r="CA30" s="472">
        <v>4308013.9249999998</v>
      </c>
      <c r="CB30" s="472">
        <v>7667488.7240000004</v>
      </c>
      <c r="CC30" s="469"/>
      <c r="CD30" s="24"/>
      <c r="CE30" s="24"/>
      <c r="CF30" s="24"/>
    </row>
    <row r="31" spans="1:84" s="470" customFormat="1" ht="9" customHeight="1">
      <c r="A31" s="474" t="s">
        <v>528</v>
      </c>
      <c r="B31" s="472">
        <v>26896725.502</v>
      </c>
      <c r="C31" s="472">
        <v>7646418.8310000002</v>
      </c>
      <c r="D31" s="472">
        <v>34543144.333999999</v>
      </c>
      <c r="E31" s="472"/>
      <c r="F31" s="472">
        <v>1143476.2720000001</v>
      </c>
      <c r="G31" s="472">
        <v>31159.774000000001</v>
      </c>
      <c r="H31" s="472">
        <v>1174636.0460000001</v>
      </c>
      <c r="I31" s="472"/>
      <c r="J31" s="472">
        <v>43896239.626000002</v>
      </c>
      <c r="K31" s="472">
        <v>20852504.844000001</v>
      </c>
      <c r="L31" s="472">
        <v>64748744.471000001</v>
      </c>
      <c r="M31" s="474" t="s">
        <v>528</v>
      </c>
      <c r="N31" s="472">
        <v>3793731.6120000002</v>
      </c>
      <c r="O31" s="472">
        <v>150740.03099999999</v>
      </c>
      <c r="P31" s="472">
        <v>3944471.6439999999</v>
      </c>
      <c r="Q31" s="472"/>
      <c r="R31" s="472">
        <v>4317219.3509999998</v>
      </c>
      <c r="S31" s="472">
        <v>1899405.5830000001</v>
      </c>
      <c r="T31" s="472">
        <v>6216624.9340000004</v>
      </c>
      <c r="U31" s="472"/>
      <c r="V31" s="472">
        <v>21730972.491</v>
      </c>
      <c r="W31" s="472">
        <v>6670055.5930000003</v>
      </c>
      <c r="X31" s="472">
        <v>28401028.085000001</v>
      </c>
      <c r="Y31" s="474" t="s">
        <v>528</v>
      </c>
      <c r="Z31" s="472">
        <v>378318.717</v>
      </c>
      <c r="AA31" s="472">
        <v>40660.959999999999</v>
      </c>
      <c r="AB31" s="472">
        <v>418979.67700000003</v>
      </c>
      <c r="AC31" s="472"/>
      <c r="AD31" s="472">
        <v>18883796.304000001</v>
      </c>
      <c r="AE31" s="472">
        <v>6506175.4670000002</v>
      </c>
      <c r="AF31" s="472">
        <v>25389971.772</v>
      </c>
      <c r="AG31" s="472"/>
      <c r="AH31" s="472">
        <v>12053331.461999999</v>
      </c>
      <c r="AI31" s="472">
        <v>8560.7189999999991</v>
      </c>
      <c r="AJ31" s="472">
        <v>12061892.182</v>
      </c>
      <c r="AK31" s="474" t="s">
        <v>528</v>
      </c>
      <c r="AL31" s="472">
        <v>1957563.287</v>
      </c>
      <c r="AM31" s="472">
        <v>474449.35800000001</v>
      </c>
      <c r="AN31" s="472">
        <v>2432012.645</v>
      </c>
      <c r="AO31" s="472"/>
      <c r="AP31" s="472">
        <v>1798672.834</v>
      </c>
      <c r="AQ31" s="472">
        <v>0</v>
      </c>
      <c r="AR31" s="472">
        <v>1798672.834</v>
      </c>
      <c r="AS31" s="472"/>
      <c r="AT31" s="472">
        <v>1357406.4979999999</v>
      </c>
      <c r="AU31" s="472">
        <v>2754615.97</v>
      </c>
      <c r="AV31" s="472">
        <v>4112022.469</v>
      </c>
      <c r="AW31" s="474" t="s">
        <v>528</v>
      </c>
      <c r="AX31" s="472">
        <v>758888.36399999994</v>
      </c>
      <c r="AY31" s="472">
        <v>0</v>
      </c>
      <c r="AZ31" s="472">
        <v>758888.36399999994</v>
      </c>
      <c r="BA31" s="472"/>
      <c r="BB31" s="472">
        <v>640833.51899999997</v>
      </c>
      <c r="BC31" s="472">
        <v>0</v>
      </c>
      <c r="BD31" s="472">
        <v>640833.51899999997</v>
      </c>
      <c r="BE31" s="472"/>
      <c r="BF31" s="472">
        <v>247058.10800000001</v>
      </c>
      <c r="BG31" s="472">
        <v>438306.28399999999</v>
      </c>
      <c r="BH31" s="472">
        <v>685364.39199999999</v>
      </c>
      <c r="BI31" s="474" t="s">
        <v>528</v>
      </c>
      <c r="BJ31" s="472">
        <v>63000</v>
      </c>
      <c r="BK31" s="472">
        <v>102411</v>
      </c>
      <c r="BL31" s="472">
        <v>165411</v>
      </c>
      <c r="BM31" s="472"/>
      <c r="BN31" s="472">
        <v>354333.36</v>
      </c>
      <c r="BO31" s="472">
        <v>260940.739</v>
      </c>
      <c r="BP31" s="472">
        <v>615274.09900000005</v>
      </c>
      <c r="BQ31" s="472"/>
      <c r="BR31" s="472">
        <v>140271567.30699998</v>
      </c>
      <c r="BS31" s="472">
        <v>47836405.153000005</v>
      </c>
      <c r="BT31" s="472">
        <v>188107972.46700001</v>
      </c>
      <c r="BU31" s="474" t="s">
        <v>528</v>
      </c>
      <c r="BV31" s="472">
        <v>43896239.626999997</v>
      </c>
      <c r="BW31" s="472">
        <v>21528891.528999999</v>
      </c>
      <c r="BX31" s="472">
        <v>65425131.156000003</v>
      </c>
      <c r="BY31" s="472"/>
      <c r="BZ31" s="472">
        <v>140271567.30799997</v>
      </c>
      <c r="CA31" s="472">
        <v>48512791.838</v>
      </c>
      <c r="CB31" s="472">
        <v>188784359.15200001</v>
      </c>
      <c r="CC31" s="469"/>
      <c r="CD31" s="24"/>
      <c r="CE31" s="24"/>
      <c r="CF31" s="24"/>
    </row>
    <row r="32" spans="1:84" s="470" customFormat="1" ht="9" customHeight="1">
      <c r="A32" s="474" t="s">
        <v>529</v>
      </c>
      <c r="B32" s="472">
        <v>1291311.0730000001</v>
      </c>
      <c r="C32" s="472">
        <v>1987939.8419999999</v>
      </c>
      <c r="D32" s="472">
        <v>3279250.9160000002</v>
      </c>
      <c r="E32" s="472"/>
      <c r="F32" s="472">
        <v>3982.5450000000001</v>
      </c>
      <c r="G32" s="472">
        <v>10696.362999999999</v>
      </c>
      <c r="H32" s="472">
        <v>14678.907999999999</v>
      </c>
      <c r="I32" s="472"/>
      <c r="J32" s="472">
        <v>1963435.8659999999</v>
      </c>
      <c r="K32" s="472">
        <v>3892411.5550000002</v>
      </c>
      <c r="L32" s="472">
        <v>5855847.4210000001</v>
      </c>
      <c r="M32" s="474" t="s">
        <v>529</v>
      </c>
      <c r="N32" s="472">
        <v>28844.661</v>
      </c>
      <c r="O32" s="472">
        <v>22048.918000000001</v>
      </c>
      <c r="P32" s="472">
        <v>50893.58</v>
      </c>
      <c r="Q32" s="472"/>
      <c r="R32" s="472">
        <v>315607.85800000001</v>
      </c>
      <c r="S32" s="472">
        <v>523394.79499999998</v>
      </c>
      <c r="T32" s="472">
        <v>839002.65300000005</v>
      </c>
      <c r="U32" s="472"/>
      <c r="V32" s="472">
        <v>1371135.39</v>
      </c>
      <c r="W32" s="472">
        <v>1055588.1510000001</v>
      </c>
      <c r="X32" s="472">
        <v>2426723.5419999999</v>
      </c>
      <c r="Y32" s="474" t="s">
        <v>529</v>
      </c>
      <c r="Z32" s="472">
        <v>0</v>
      </c>
      <c r="AA32" s="472">
        <v>0</v>
      </c>
      <c r="AB32" s="472">
        <v>0</v>
      </c>
      <c r="AC32" s="472"/>
      <c r="AD32" s="472">
        <v>664941.21</v>
      </c>
      <c r="AE32" s="472">
        <v>792789.02599999995</v>
      </c>
      <c r="AF32" s="472">
        <v>1457730.237</v>
      </c>
      <c r="AG32" s="472"/>
      <c r="AH32" s="472">
        <v>0</v>
      </c>
      <c r="AI32" s="472">
        <v>0</v>
      </c>
      <c r="AJ32" s="472">
        <v>0</v>
      </c>
      <c r="AK32" s="474" t="s">
        <v>529</v>
      </c>
      <c r="AL32" s="472">
        <v>1208.5609999999999</v>
      </c>
      <c r="AM32" s="472">
        <v>14268.491</v>
      </c>
      <c r="AN32" s="472">
        <v>15477.052</v>
      </c>
      <c r="AO32" s="472"/>
      <c r="AP32" s="472">
        <v>0</v>
      </c>
      <c r="AQ32" s="472">
        <v>0</v>
      </c>
      <c r="AR32" s="472">
        <v>0</v>
      </c>
      <c r="AS32" s="472"/>
      <c r="AT32" s="472">
        <v>301321.94199999998</v>
      </c>
      <c r="AU32" s="472">
        <v>500689.359</v>
      </c>
      <c r="AV32" s="472">
        <v>802011.30099999998</v>
      </c>
      <c r="AW32" s="474" t="s">
        <v>529</v>
      </c>
      <c r="AX32" s="472">
        <v>0</v>
      </c>
      <c r="AY32" s="472">
        <v>0</v>
      </c>
      <c r="AZ32" s="472">
        <v>0</v>
      </c>
      <c r="BA32" s="472"/>
      <c r="BB32" s="472">
        <v>0</v>
      </c>
      <c r="BC32" s="472">
        <v>0</v>
      </c>
      <c r="BD32" s="472">
        <v>0</v>
      </c>
      <c r="BE32" s="472"/>
      <c r="BF32" s="472">
        <v>22712.16</v>
      </c>
      <c r="BG32" s="472">
        <v>64583.667000000001</v>
      </c>
      <c r="BH32" s="472">
        <v>87295.827999999994</v>
      </c>
      <c r="BI32" s="474" t="s">
        <v>529</v>
      </c>
      <c r="BJ32" s="472">
        <v>0</v>
      </c>
      <c r="BK32" s="472">
        <v>0</v>
      </c>
      <c r="BL32" s="472">
        <v>0</v>
      </c>
      <c r="BM32" s="472"/>
      <c r="BN32" s="472">
        <v>0</v>
      </c>
      <c r="BO32" s="472">
        <v>0</v>
      </c>
      <c r="BP32" s="472">
        <v>0</v>
      </c>
      <c r="BQ32" s="472"/>
      <c r="BR32" s="472">
        <v>5964501.2659999998</v>
      </c>
      <c r="BS32" s="472">
        <v>8864410.1669999994</v>
      </c>
      <c r="BT32" s="472">
        <v>14828911.437999999</v>
      </c>
      <c r="BU32" s="474" t="s">
        <v>529</v>
      </c>
      <c r="BV32" s="472">
        <v>1963435.8659999999</v>
      </c>
      <c r="BW32" s="472">
        <v>3892411.5550000002</v>
      </c>
      <c r="BX32" s="472">
        <v>5855847.4210000001</v>
      </c>
      <c r="BY32" s="472"/>
      <c r="BZ32" s="472">
        <v>5964501.2659999998</v>
      </c>
      <c r="CA32" s="472">
        <v>8864410.1669999994</v>
      </c>
      <c r="CB32" s="472">
        <v>14828911.437999999</v>
      </c>
      <c r="CC32" s="469"/>
      <c r="CD32" s="24"/>
      <c r="CE32" s="24"/>
      <c r="CF32" s="24"/>
    </row>
    <row r="33" spans="1:84" s="470" customFormat="1" ht="9" customHeight="1">
      <c r="A33" s="474" t="s">
        <v>530</v>
      </c>
      <c r="B33" s="472">
        <v>12863209.810000001</v>
      </c>
      <c r="C33" s="472">
        <v>1555886.882</v>
      </c>
      <c r="D33" s="472">
        <v>14419096.692</v>
      </c>
      <c r="E33" s="472"/>
      <c r="F33" s="472">
        <v>98646.202000000005</v>
      </c>
      <c r="G33" s="472">
        <v>273.55099999999999</v>
      </c>
      <c r="H33" s="472">
        <v>98919.754000000001</v>
      </c>
      <c r="I33" s="472"/>
      <c r="J33" s="472">
        <v>18131839.327</v>
      </c>
      <c r="K33" s="472">
        <v>1882657.6680000001</v>
      </c>
      <c r="L33" s="472">
        <v>20014496.995000001</v>
      </c>
      <c r="M33" s="474" t="s">
        <v>530</v>
      </c>
      <c r="N33" s="472">
        <v>1402364.753</v>
      </c>
      <c r="O33" s="472">
        <v>11683.083000000001</v>
      </c>
      <c r="P33" s="472">
        <v>1414047.8359999999</v>
      </c>
      <c r="Q33" s="472"/>
      <c r="R33" s="472">
        <v>2911175.6710000001</v>
      </c>
      <c r="S33" s="472">
        <v>56172.46</v>
      </c>
      <c r="T33" s="472">
        <v>2967348.1310000001</v>
      </c>
      <c r="U33" s="472"/>
      <c r="V33" s="472">
        <v>9898286.0299999993</v>
      </c>
      <c r="W33" s="472">
        <v>687625.98300000001</v>
      </c>
      <c r="X33" s="472">
        <v>10585912.014</v>
      </c>
      <c r="Y33" s="474" t="s">
        <v>530</v>
      </c>
      <c r="Z33" s="472">
        <v>0</v>
      </c>
      <c r="AA33" s="472">
        <v>0</v>
      </c>
      <c r="AB33" s="472">
        <v>0</v>
      </c>
      <c r="AC33" s="472"/>
      <c r="AD33" s="472">
        <v>8892769.8389999997</v>
      </c>
      <c r="AE33" s="472">
        <v>535148.06099999999</v>
      </c>
      <c r="AF33" s="472">
        <v>9427917.9010000005</v>
      </c>
      <c r="AG33" s="472"/>
      <c r="AH33" s="472">
        <v>447005.78899999999</v>
      </c>
      <c r="AI33" s="472">
        <v>5654.8109999999997</v>
      </c>
      <c r="AJ33" s="472">
        <v>452660.6</v>
      </c>
      <c r="AK33" s="474" t="s">
        <v>530</v>
      </c>
      <c r="AL33" s="472">
        <v>520983.09600000002</v>
      </c>
      <c r="AM33" s="472">
        <v>21886.772000000001</v>
      </c>
      <c r="AN33" s="472">
        <v>542869.86800000002</v>
      </c>
      <c r="AO33" s="472"/>
      <c r="AP33" s="472">
        <v>0</v>
      </c>
      <c r="AQ33" s="472">
        <v>96.503</v>
      </c>
      <c r="AR33" s="472">
        <v>96.503</v>
      </c>
      <c r="AS33" s="472"/>
      <c r="AT33" s="472">
        <v>0</v>
      </c>
      <c r="AU33" s="472">
        <v>0</v>
      </c>
      <c r="AV33" s="472">
        <v>0</v>
      </c>
      <c r="AW33" s="474" t="s">
        <v>530</v>
      </c>
      <c r="AX33" s="472">
        <v>0</v>
      </c>
      <c r="AY33" s="472">
        <v>0</v>
      </c>
      <c r="AZ33" s="472">
        <v>0</v>
      </c>
      <c r="BA33" s="472"/>
      <c r="BB33" s="472">
        <v>0</v>
      </c>
      <c r="BC33" s="472">
        <v>0</v>
      </c>
      <c r="BD33" s="472">
        <v>0</v>
      </c>
      <c r="BE33" s="472"/>
      <c r="BF33" s="472">
        <v>0</v>
      </c>
      <c r="BG33" s="472">
        <v>0</v>
      </c>
      <c r="BH33" s="472">
        <v>0</v>
      </c>
      <c r="BI33" s="474" t="s">
        <v>530</v>
      </c>
      <c r="BJ33" s="472">
        <v>0</v>
      </c>
      <c r="BK33" s="472">
        <v>0</v>
      </c>
      <c r="BL33" s="472">
        <v>0</v>
      </c>
      <c r="BM33" s="472"/>
      <c r="BN33" s="472">
        <v>0</v>
      </c>
      <c r="BO33" s="472">
        <v>0</v>
      </c>
      <c r="BP33" s="472">
        <v>0</v>
      </c>
      <c r="BQ33" s="472"/>
      <c r="BR33" s="472">
        <v>55166280.516999997</v>
      </c>
      <c r="BS33" s="472">
        <v>4757085.7739999993</v>
      </c>
      <c r="BT33" s="472">
        <v>59923366.294</v>
      </c>
      <c r="BU33" s="474" t="s">
        <v>530</v>
      </c>
      <c r="BV33" s="472">
        <v>18131839.327</v>
      </c>
      <c r="BW33" s="472">
        <v>1882657.6680000001</v>
      </c>
      <c r="BX33" s="472">
        <v>20014496.995000001</v>
      </c>
      <c r="BY33" s="472"/>
      <c r="BZ33" s="472">
        <v>55166280.516999997</v>
      </c>
      <c r="CA33" s="472">
        <v>4757085.7739999993</v>
      </c>
      <c r="CB33" s="472">
        <v>59923366.294</v>
      </c>
      <c r="CC33" s="469"/>
      <c r="CD33" s="24"/>
      <c r="CE33" s="24"/>
      <c r="CF33" s="24"/>
    </row>
    <row r="34" spans="1:84" s="470" customFormat="1" ht="9" customHeight="1">
      <c r="A34" s="474" t="s">
        <v>531</v>
      </c>
      <c r="B34" s="472">
        <v>701615.826</v>
      </c>
      <c r="C34" s="472">
        <v>5273437.66</v>
      </c>
      <c r="D34" s="472">
        <v>5975053.4869999997</v>
      </c>
      <c r="E34" s="472"/>
      <c r="F34" s="472">
        <v>8776.3160000000007</v>
      </c>
      <c r="G34" s="472">
        <v>99931.38</v>
      </c>
      <c r="H34" s="472">
        <v>108707.696</v>
      </c>
      <c r="I34" s="472"/>
      <c r="J34" s="472">
        <v>243377.29</v>
      </c>
      <c r="K34" s="472">
        <v>3967148.585</v>
      </c>
      <c r="L34" s="472">
        <v>4210525.875</v>
      </c>
      <c r="M34" s="474" t="s">
        <v>531</v>
      </c>
      <c r="N34" s="472">
        <v>106124.033</v>
      </c>
      <c r="O34" s="472">
        <v>908641.00300000003</v>
      </c>
      <c r="P34" s="472">
        <v>1014765.036</v>
      </c>
      <c r="Q34" s="472"/>
      <c r="R34" s="472">
        <v>307131.96100000001</v>
      </c>
      <c r="S34" s="472">
        <v>1845379.784</v>
      </c>
      <c r="T34" s="472">
        <v>2152511.7459999998</v>
      </c>
      <c r="U34" s="472"/>
      <c r="V34" s="472">
        <v>248519.69899999999</v>
      </c>
      <c r="W34" s="472">
        <v>3786165.4759999998</v>
      </c>
      <c r="X34" s="472">
        <v>4034685.176</v>
      </c>
      <c r="Y34" s="474" t="s">
        <v>531</v>
      </c>
      <c r="Z34" s="472">
        <v>452900</v>
      </c>
      <c r="AA34" s="472">
        <v>48550.400000000001</v>
      </c>
      <c r="AB34" s="472">
        <v>501450.4</v>
      </c>
      <c r="AC34" s="472"/>
      <c r="AD34" s="472">
        <v>318658.32799999998</v>
      </c>
      <c r="AE34" s="472">
        <v>2432229.9440000001</v>
      </c>
      <c r="AF34" s="472">
        <v>2750888.273</v>
      </c>
      <c r="AG34" s="472"/>
      <c r="AH34" s="472">
        <v>0</v>
      </c>
      <c r="AI34" s="472">
        <v>0</v>
      </c>
      <c r="AJ34" s="472">
        <v>0</v>
      </c>
      <c r="AK34" s="474" t="s">
        <v>531</v>
      </c>
      <c r="AL34" s="472">
        <v>23049.185000000001</v>
      </c>
      <c r="AM34" s="472">
        <v>261327.31700000001</v>
      </c>
      <c r="AN34" s="472">
        <v>284376.50300000003</v>
      </c>
      <c r="AO34" s="472"/>
      <c r="AP34" s="472">
        <v>0</v>
      </c>
      <c r="AQ34" s="472">
        <v>0</v>
      </c>
      <c r="AR34" s="472">
        <v>0</v>
      </c>
      <c r="AS34" s="472"/>
      <c r="AT34" s="472">
        <v>31257.832999999999</v>
      </c>
      <c r="AU34" s="472">
        <v>707421.70600000001</v>
      </c>
      <c r="AV34" s="472">
        <v>738679.54</v>
      </c>
      <c r="AW34" s="474" t="s">
        <v>531</v>
      </c>
      <c r="AX34" s="472">
        <v>0</v>
      </c>
      <c r="AY34" s="472">
        <v>0</v>
      </c>
      <c r="AZ34" s="472">
        <v>0</v>
      </c>
      <c r="BA34" s="472"/>
      <c r="BB34" s="472">
        <v>0</v>
      </c>
      <c r="BC34" s="472">
        <v>0</v>
      </c>
      <c r="BD34" s="472">
        <v>0</v>
      </c>
      <c r="BE34" s="472"/>
      <c r="BF34" s="472">
        <v>0</v>
      </c>
      <c r="BG34" s="472">
        <v>263320.29599999997</v>
      </c>
      <c r="BH34" s="472">
        <v>263320.29599999997</v>
      </c>
      <c r="BI34" s="474" t="s">
        <v>531</v>
      </c>
      <c r="BJ34" s="472">
        <v>0</v>
      </c>
      <c r="BK34" s="472">
        <v>0</v>
      </c>
      <c r="BL34" s="472">
        <v>0</v>
      </c>
      <c r="BM34" s="472"/>
      <c r="BN34" s="472">
        <v>0</v>
      </c>
      <c r="BO34" s="472">
        <v>201029</v>
      </c>
      <c r="BP34" s="472">
        <v>201029</v>
      </c>
      <c r="BQ34" s="472"/>
      <c r="BR34" s="472">
        <v>2441410.4709999999</v>
      </c>
      <c r="BS34" s="472">
        <v>19794582.551000003</v>
      </c>
      <c r="BT34" s="472">
        <v>22235993.027999993</v>
      </c>
      <c r="BU34" s="474" t="s">
        <v>531</v>
      </c>
      <c r="BV34" s="472">
        <v>243377.29</v>
      </c>
      <c r="BW34" s="472">
        <v>4746249.8289999999</v>
      </c>
      <c r="BX34" s="472">
        <v>4989627.1189999999</v>
      </c>
      <c r="BY34" s="472"/>
      <c r="BZ34" s="472">
        <v>2441410.4709999999</v>
      </c>
      <c r="CA34" s="472">
        <v>20573683.795000002</v>
      </c>
      <c r="CB34" s="472">
        <v>23015094.271999992</v>
      </c>
      <c r="CC34" s="24"/>
      <c r="CD34" s="24"/>
      <c r="CE34" s="24"/>
      <c r="CF34" s="24"/>
    </row>
    <row r="35" spans="1:84" s="470" customFormat="1" ht="9" customHeight="1">
      <c r="A35" s="474" t="s">
        <v>532</v>
      </c>
      <c r="B35" s="472">
        <v>4748.6149999999998</v>
      </c>
      <c r="C35" s="472">
        <v>378.84300000000002</v>
      </c>
      <c r="D35" s="472">
        <v>5127.4589999999998</v>
      </c>
      <c r="E35" s="472"/>
      <c r="F35" s="472">
        <v>0</v>
      </c>
      <c r="G35" s="472">
        <v>0</v>
      </c>
      <c r="H35" s="472">
        <v>0</v>
      </c>
      <c r="I35" s="472"/>
      <c r="J35" s="472">
        <v>0</v>
      </c>
      <c r="K35" s="472">
        <v>0</v>
      </c>
      <c r="L35" s="472">
        <v>0</v>
      </c>
      <c r="M35" s="474" t="s">
        <v>532</v>
      </c>
      <c r="N35" s="472">
        <v>0</v>
      </c>
      <c r="O35" s="472">
        <v>0</v>
      </c>
      <c r="P35" s="472">
        <v>0</v>
      </c>
      <c r="Q35" s="472"/>
      <c r="R35" s="472">
        <v>0</v>
      </c>
      <c r="S35" s="472">
        <v>39.899000000000001</v>
      </c>
      <c r="T35" s="472">
        <v>39.899000000000001</v>
      </c>
      <c r="U35" s="472"/>
      <c r="V35" s="472">
        <v>0</v>
      </c>
      <c r="W35" s="472">
        <v>0</v>
      </c>
      <c r="X35" s="472">
        <v>0</v>
      </c>
      <c r="Y35" s="474" t="s">
        <v>532</v>
      </c>
      <c r="Z35" s="472">
        <v>0</v>
      </c>
      <c r="AA35" s="472">
        <v>0</v>
      </c>
      <c r="AB35" s="472">
        <v>0</v>
      </c>
      <c r="AC35" s="472"/>
      <c r="AD35" s="472">
        <v>0</v>
      </c>
      <c r="AE35" s="472">
        <v>0</v>
      </c>
      <c r="AF35" s="472">
        <v>0</v>
      </c>
      <c r="AG35" s="472"/>
      <c r="AH35" s="472">
        <v>0</v>
      </c>
      <c r="AI35" s="472">
        <v>0</v>
      </c>
      <c r="AJ35" s="472">
        <v>0</v>
      </c>
      <c r="AK35" s="474" t="s">
        <v>532</v>
      </c>
      <c r="AL35" s="472">
        <v>0</v>
      </c>
      <c r="AM35" s="472">
        <v>0</v>
      </c>
      <c r="AN35" s="472">
        <v>0</v>
      </c>
      <c r="AO35" s="472"/>
      <c r="AP35" s="472">
        <v>0</v>
      </c>
      <c r="AQ35" s="472">
        <v>0</v>
      </c>
      <c r="AR35" s="472">
        <v>0</v>
      </c>
      <c r="AS35" s="472"/>
      <c r="AT35" s="472">
        <v>0</v>
      </c>
      <c r="AU35" s="472">
        <v>0</v>
      </c>
      <c r="AV35" s="472">
        <v>0</v>
      </c>
      <c r="AW35" s="474" t="s">
        <v>532</v>
      </c>
      <c r="AX35" s="472">
        <v>0</v>
      </c>
      <c r="AY35" s="472">
        <v>0</v>
      </c>
      <c r="AZ35" s="472">
        <v>0</v>
      </c>
      <c r="BA35" s="472"/>
      <c r="BB35" s="472">
        <v>0</v>
      </c>
      <c r="BC35" s="472">
        <v>0</v>
      </c>
      <c r="BD35" s="472">
        <v>0</v>
      </c>
      <c r="BE35" s="472"/>
      <c r="BF35" s="472">
        <v>0</v>
      </c>
      <c r="BG35" s="472">
        <v>0</v>
      </c>
      <c r="BH35" s="472">
        <v>0</v>
      </c>
      <c r="BI35" s="474" t="s">
        <v>532</v>
      </c>
      <c r="BJ35" s="472">
        <v>0</v>
      </c>
      <c r="BK35" s="472">
        <v>0</v>
      </c>
      <c r="BL35" s="472">
        <v>0</v>
      </c>
      <c r="BM35" s="472"/>
      <c r="BN35" s="472">
        <v>0</v>
      </c>
      <c r="BO35" s="472">
        <v>0</v>
      </c>
      <c r="BP35" s="472">
        <v>0</v>
      </c>
      <c r="BQ35" s="472"/>
      <c r="BR35" s="472">
        <v>4748.6149999999998</v>
      </c>
      <c r="BS35" s="472">
        <v>418.74200000000002</v>
      </c>
      <c r="BT35" s="472">
        <v>5167.3580000000002</v>
      </c>
      <c r="BU35" s="474" t="s">
        <v>532</v>
      </c>
      <c r="BV35" s="472">
        <v>0</v>
      </c>
      <c r="BW35" s="472">
        <v>0</v>
      </c>
      <c r="BX35" s="472">
        <v>0</v>
      </c>
      <c r="BY35" s="472"/>
      <c r="BZ35" s="472">
        <v>4748.6149999999998</v>
      </c>
      <c r="CA35" s="472">
        <v>418.74200000000002</v>
      </c>
      <c r="CB35" s="472">
        <v>5167.3580000000002</v>
      </c>
      <c r="CC35" s="24"/>
      <c r="CD35" s="24"/>
      <c r="CE35" s="24"/>
      <c r="CF35" s="24"/>
    </row>
    <row r="36" spans="1:84" s="470" customFormat="1" ht="9" customHeight="1">
      <c r="A36" s="474" t="s">
        <v>533</v>
      </c>
      <c r="B36" s="472">
        <v>2766171.8289999999</v>
      </c>
      <c r="C36" s="472">
        <v>1068274.834</v>
      </c>
      <c r="D36" s="472">
        <v>3834446.6639999999</v>
      </c>
      <c r="E36" s="472"/>
      <c r="F36" s="472">
        <v>388130.40600000002</v>
      </c>
      <c r="G36" s="472">
        <v>0</v>
      </c>
      <c r="H36" s="472">
        <v>388130.40600000002</v>
      </c>
      <c r="I36" s="472"/>
      <c r="J36" s="472">
        <v>1782335.84</v>
      </c>
      <c r="K36" s="472">
        <v>970915.37699999998</v>
      </c>
      <c r="L36" s="472">
        <v>2753251.2170000002</v>
      </c>
      <c r="M36" s="474" t="s">
        <v>533</v>
      </c>
      <c r="N36" s="472">
        <v>570104.85699999996</v>
      </c>
      <c r="O36" s="472">
        <v>304310.04300000001</v>
      </c>
      <c r="P36" s="472">
        <v>874414.9</v>
      </c>
      <c r="Q36" s="472"/>
      <c r="R36" s="472">
        <v>117212.864</v>
      </c>
      <c r="S36" s="472">
        <v>1044.192</v>
      </c>
      <c r="T36" s="472">
        <v>118257.057</v>
      </c>
      <c r="U36" s="472"/>
      <c r="V36" s="472">
        <v>424162.755</v>
      </c>
      <c r="W36" s="472">
        <v>59402.413</v>
      </c>
      <c r="X36" s="472">
        <v>483565.16899999999</v>
      </c>
      <c r="Y36" s="474" t="s">
        <v>533</v>
      </c>
      <c r="Z36" s="472">
        <v>318183.27399999998</v>
      </c>
      <c r="AA36" s="472">
        <v>0</v>
      </c>
      <c r="AB36" s="472">
        <v>318183.27399999998</v>
      </c>
      <c r="AC36" s="472"/>
      <c r="AD36" s="472">
        <v>388378.01799999998</v>
      </c>
      <c r="AE36" s="472">
        <v>577885.68500000006</v>
      </c>
      <c r="AF36" s="472">
        <v>966263.70299999998</v>
      </c>
      <c r="AG36" s="472"/>
      <c r="AH36" s="472">
        <v>0</v>
      </c>
      <c r="AI36" s="472">
        <v>0</v>
      </c>
      <c r="AJ36" s="472">
        <v>0</v>
      </c>
      <c r="AK36" s="474" t="s">
        <v>533</v>
      </c>
      <c r="AL36" s="472">
        <v>0</v>
      </c>
      <c r="AM36" s="472">
        <v>0</v>
      </c>
      <c r="AN36" s="472">
        <v>0</v>
      </c>
      <c r="AO36" s="472"/>
      <c r="AP36" s="472">
        <v>0</v>
      </c>
      <c r="AQ36" s="472">
        <v>0</v>
      </c>
      <c r="AR36" s="472">
        <v>0</v>
      </c>
      <c r="AS36" s="472"/>
      <c r="AT36" s="472">
        <v>48188.436000000002</v>
      </c>
      <c r="AU36" s="472">
        <v>3623.1469999999999</v>
      </c>
      <c r="AV36" s="472">
        <v>51811.584000000003</v>
      </c>
      <c r="AW36" s="474" t="s">
        <v>533</v>
      </c>
      <c r="AX36" s="472">
        <v>0</v>
      </c>
      <c r="AY36" s="472">
        <v>0</v>
      </c>
      <c r="AZ36" s="472">
        <v>0</v>
      </c>
      <c r="BA36" s="472"/>
      <c r="BB36" s="472">
        <v>0</v>
      </c>
      <c r="BC36" s="472">
        <v>0</v>
      </c>
      <c r="BD36" s="472">
        <v>0</v>
      </c>
      <c r="BE36" s="472"/>
      <c r="BF36" s="472">
        <v>0</v>
      </c>
      <c r="BG36" s="472">
        <v>96657.36</v>
      </c>
      <c r="BH36" s="472">
        <v>96657.36</v>
      </c>
      <c r="BI36" s="474" t="s">
        <v>533</v>
      </c>
      <c r="BJ36" s="472">
        <v>0</v>
      </c>
      <c r="BK36" s="472">
        <v>0</v>
      </c>
      <c r="BL36" s="472">
        <v>0</v>
      </c>
      <c r="BM36" s="472"/>
      <c r="BN36" s="472">
        <v>0</v>
      </c>
      <c r="BO36" s="472">
        <v>15172</v>
      </c>
      <c r="BP36" s="472">
        <v>15172</v>
      </c>
      <c r="BQ36" s="472"/>
      <c r="BR36" s="472">
        <v>6802868.2790000001</v>
      </c>
      <c r="BS36" s="472">
        <v>3097285.051</v>
      </c>
      <c r="BT36" s="472">
        <v>9900153.3340000007</v>
      </c>
      <c r="BU36" s="474" t="s">
        <v>533</v>
      </c>
      <c r="BV36" s="472">
        <v>1782335.84</v>
      </c>
      <c r="BW36" s="472">
        <v>1002093.722</v>
      </c>
      <c r="BX36" s="472">
        <v>2784429.5630000001</v>
      </c>
      <c r="BY36" s="472"/>
      <c r="BZ36" s="472">
        <v>6802868.2790000001</v>
      </c>
      <c r="CA36" s="472">
        <v>3128463.3960000002</v>
      </c>
      <c r="CB36" s="472">
        <v>9931331.6799999997</v>
      </c>
      <c r="CC36" s="24"/>
      <c r="CD36" s="24"/>
      <c r="CE36" s="24"/>
      <c r="CF36" s="24"/>
    </row>
    <row r="37" spans="1:84" s="470" customFormat="1" ht="9" customHeight="1">
      <c r="A37" s="475" t="s">
        <v>534</v>
      </c>
      <c r="B37" s="475">
        <v>1311452.003</v>
      </c>
      <c r="C37" s="475">
        <v>455284.90399999998</v>
      </c>
      <c r="D37" s="475">
        <v>1766736.9080000001</v>
      </c>
      <c r="E37" s="475"/>
      <c r="F37" s="475">
        <v>45601.025000000001</v>
      </c>
      <c r="G37" s="475">
        <v>743.428</v>
      </c>
      <c r="H37" s="475">
        <v>46344.453000000001</v>
      </c>
      <c r="I37" s="475"/>
      <c r="J37" s="475">
        <v>1432073.027</v>
      </c>
      <c r="K37" s="475">
        <v>653943.77</v>
      </c>
      <c r="L37" s="475">
        <v>2086016.798</v>
      </c>
      <c r="M37" s="475" t="s">
        <v>534</v>
      </c>
      <c r="N37" s="475">
        <v>173765.397</v>
      </c>
      <c r="O37" s="475">
        <v>95188.968999999997</v>
      </c>
      <c r="P37" s="475">
        <v>268954.36700000003</v>
      </c>
      <c r="Q37" s="476"/>
      <c r="R37" s="475">
        <v>103981.34699999999</v>
      </c>
      <c r="S37" s="475">
        <v>73788</v>
      </c>
      <c r="T37" s="475">
        <v>177769.34700000001</v>
      </c>
      <c r="U37" s="476"/>
      <c r="V37" s="475">
        <v>1386800.2250000001</v>
      </c>
      <c r="W37" s="475">
        <v>258390.715</v>
      </c>
      <c r="X37" s="475">
        <v>1645190.94</v>
      </c>
      <c r="Y37" s="475" t="s">
        <v>534</v>
      </c>
      <c r="Z37" s="475">
        <v>0</v>
      </c>
      <c r="AA37" s="475">
        <v>0</v>
      </c>
      <c r="AB37" s="475">
        <v>0</v>
      </c>
      <c r="AC37" s="476"/>
      <c r="AD37" s="475">
        <v>367853.43099999998</v>
      </c>
      <c r="AE37" s="475">
        <v>35906.883999999998</v>
      </c>
      <c r="AF37" s="475">
        <v>403760.31599999999</v>
      </c>
      <c r="AG37" s="476"/>
      <c r="AH37" s="475">
        <v>94841.255000000005</v>
      </c>
      <c r="AI37" s="475">
        <v>0</v>
      </c>
      <c r="AJ37" s="475">
        <v>94841.255000000005</v>
      </c>
      <c r="AK37" s="475" t="s">
        <v>534</v>
      </c>
      <c r="AL37" s="475">
        <v>38887.303</v>
      </c>
      <c r="AM37" s="475">
        <v>48491.722999999998</v>
      </c>
      <c r="AN37" s="475">
        <v>87379.027000000002</v>
      </c>
      <c r="AO37" s="476"/>
      <c r="AP37" s="475">
        <v>60328.313999999998</v>
      </c>
      <c r="AQ37" s="475">
        <v>0</v>
      </c>
      <c r="AR37" s="475">
        <v>60328.313999999998</v>
      </c>
      <c r="AS37" s="476"/>
      <c r="AT37" s="475">
        <v>9647.1219999999994</v>
      </c>
      <c r="AU37" s="475">
        <v>111843.337</v>
      </c>
      <c r="AV37" s="475">
        <v>121490.46</v>
      </c>
      <c r="AW37" s="475" t="s">
        <v>534</v>
      </c>
      <c r="AX37" s="475">
        <v>45031.061999999998</v>
      </c>
      <c r="AY37" s="475">
        <v>0</v>
      </c>
      <c r="AZ37" s="475">
        <v>45031.061999999998</v>
      </c>
      <c r="BA37" s="476"/>
      <c r="BB37" s="475">
        <v>59441.637000000002</v>
      </c>
      <c r="BC37" s="475">
        <v>0</v>
      </c>
      <c r="BD37" s="475">
        <v>59441.637000000002</v>
      </c>
      <c r="BE37" s="476"/>
      <c r="BF37" s="475">
        <v>0</v>
      </c>
      <c r="BG37" s="475">
        <v>3009.9430000000002</v>
      </c>
      <c r="BH37" s="475">
        <v>3009.9430000000002</v>
      </c>
      <c r="BI37" s="475" t="s">
        <v>534</v>
      </c>
      <c r="BJ37" s="475">
        <v>0</v>
      </c>
      <c r="BK37" s="475">
        <v>0</v>
      </c>
      <c r="BL37" s="475">
        <v>0</v>
      </c>
      <c r="BM37" s="475"/>
      <c r="BN37" s="475">
        <v>0</v>
      </c>
      <c r="BO37" s="475">
        <v>0</v>
      </c>
      <c r="BP37" s="475">
        <v>0</v>
      </c>
      <c r="BQ37" s="475"/>
      <c r="BR37" s="475">
        <v>5129703.148000001</v>
      </c>
      <c r="BS37" s="475">
        <v>1736591.6730000002</v>
      </c>
      <c r="BT37" s="475">
        <v>6866294.8269999987</v>
      </c>
      <c r="BU37" s="475" t="s">
        <v>534</v>
      </c>
      <c r="BV37" s="475">
        <v>1432073.027</v>
      </c>
      <c r="BW37" s="475">
        <v>653943.77</v>
      </c>
      <c r="BX37" s="475">
        <v>2086016.798</v>
      </c>
      <c r="BY37" s="475"/>
      <c r="BZ37" s="475">
        <v>5129703.148000001</v>
      </c>
      <c r="CA37" s="475">
        <v>1736591.6730000002</v>
      </c>
      <c r="CB37" s="475">
        <v>6866294.8269999996</v>
      </c>
      <c r="CC37" s="24"/>
      <c r="CD37" s="24"/>
      <c r="CE37" s="24"/>
      <c r="CF37" s="24"/>
    </row>
    <row r="38" spans="1:84" s="470" customFormat="1" ht="9" customHeight="1">
      <c r="A38" s="475" t="s">
        <v>535</v>
      </c>
      <c r="B38" s="476">
        <v>2683252.253</v>
      </c>
      <c r="C38" s="476">
        <v>752240.92799999996</v>
      </c>
      <c r="D38" s="476">
        <v>3435493.182</v>
      </c>
      <c r="E38" s="476"/>
      <c r="F38" s="476">
        <v>79521.273000000001</v>
      </c>
      <c r="G38" s="476">
        <v>16466.649000000001</v>
      </c>
      <c r="H38" s="476">
        <v>95987.922999999995</v>
      </c>
      <c r="I38" s="476"/>
      <c r="J38" s="476">
        <v>4181807.6370000001</v>
      </c>
      <c r="K38" s="476">
        <v>1054558.3570000001</v>
      </c>
      <c r="L38" s="476">
        <v>5236365.9939999999</v>
      </c>
      <c r="M38" s="475" t="s">
        <v>535</v>
      </c>
      <c r="N38" s="476">
        <v>463021.02399999998</v>
      </c>
      <c r="O38" s="476">
        <v>117550.53</v>
      </c>
      <c r="P38" s="476">
        <v>580571.554</v>
      </c>
      <c r="Q38" s="476"/>
      <c r="R38" s="476">
        <v>343445.50099999999</v>
      </c>
      <c r="S38" s="476">
        <v>163157.644</v>
      </c>
      <c r="T38" s="476">
        <v>506603.14500000002</v>
      </c>
      <c r="U38" s="476"/>
      <c r="V38" s="476">
        <v>1551942.152</v>
      </c>
      <c r="W38" s="476">
        <v>716330.73100000003</v>
      </c>
      <c r="X38" s="476">
        <v>2268272.8829999999</v>
      </c>
      <c r="Y38" s="475" t="s">
        <v>535</v>
      </c>
      <c r="Z38" s="476">
        <v>3102.9520000000002</v>
      </c>
      <c r="AA38" s="476">
        <v>0</v>
      </c>
      <c r="AB38" s="476">
        <v>3102.9520000000002</v>
      </c>
      <c r="AC38" s="476"/>
      <c r="AD38" s="476">
        <v>1317193.9820000001</v>
      </c>
      <c r="AE38" s="476">
        <v>259081.50099999999</v>
      </c>
      <c r="AF38" s="476">
        <v>1576275.4839999999</v>
      </c>
      <c r="AG38" s="476"/>
      <c r="AH38" s="476">
        <v>842145.64899999998</v>
      </c>
      <c r="AI38" s="476">
        <v>4640.3559999999998</v>
      </c>
      <c r="AJ38" s="476">
        <v>846786.00600000005</v>
      </c>
      <c r="AK38" s="475" t="s">
        <v>535</v>
      </c>
      <c r="AL38" s="476">
        <v>87946.010999999999</v>
      </c>
      <c r="AM38" s="476">
        <v>37911.917999999998</v>
      </c>
      <c r="AN38" s="476">
        <v>125857.93</v>
      </c>
      <c r="AO38" s="476"/>
      <c r="AP38" s="476">
        <v>249403.416</v>
      </c>
      <c r="AQ38" s="476">
        <v>131.45599999999999</v>
      </c>
      <c r="AR38" s="476">
        <v>249534.872</v>
      </c>
      <c r="AS38" s="476"/>
      <c r="AT38" s="476">
        <v>28064.764999999999</v>
      </c>
      <c r="AU38" s="476">
        <v>60367.343000000001</v>
      </c>
      <c r="AV38" s="476">
        <v>88432.107999999993</v>
      </c>
      <c r="AW38" s="475" t="s">
        <v>535</v>
      </c>
      <c r="AX38" s="476">
        <v>76195.745999999999</v>
      </c>
      <c r="AY38" s="476">
        <v>0</v>
      </c>
      <c r="AZ38" s="476">
        <v>76195.745999999999</v>
      </c>
      <c r="BA38" s="476"/>
      <c r="BB38" s="476">
        <v>46066.909</v>
      </c>
      <c r="BC38" s="476">
        <v>0</v>
      </c>
      <c r="BD38" s="476">
        <v>46066.909</v>
      </c>
      <c r="BE38" s="476"/>
      <c r="BF38" s="476">
        <v>0</v>
      </c>
      <c r="BG38" s="476">
        <v>0</v>
      </c>
      <c r="BH38" s="476">
        <v>0</v>
      </c>
      <c r="BI38" s="475" t="s">
        <v>535</v>
      </c>
      <c r="BJ38" s="476">
        <v>0</v>
      </c>
      <c r="BK38" s="476">
        <v>0</v>
      </c>
      <c r="BL38" s="476">
        <v>0</v>
      </c>
      <c r="BM38" s="476"/>
      <c r="BN38" s="476">
        <v>0</v>
      </c>
      <c r="BO38" s="476">
        <v>0</v>
      </c>
      <c r="BP38" s="476">
        <v>0</v>
      </c>
      <c r="BQ38" s="476"/>
      <c r="BR38" s="476">
        <v>11953109.270000001</v>
      </c>
      <c r="BS38" s="476">
        <v>3182437.4130000002</v>
      </c>
      <c r="BT38" s="476">
        <v>15135546.687999994</v>
      </c>
      <c r="BU38" s="475" t="s">
        <v>535</v>
      </c>
      <c r="BV38" s="476">
        <v>4181807.6370000001</v>
      </c>
      <c r="BW38" s="476">
        <v>1054558.3570000001</v>
      </c>
      <c r="BX38" s="476">
        <v>5236365.9939999999</v>
      </c>
      <c r="BY38" s="476"/>
      <c r="BZ38" s="476">
        <v>11953109.270000001</v>
      </c>
      <c r="CA38" s="476">
        <v>3182437.4129999997</v>
      </c>
      <c r="CB38" s="476">
        <v>15135546.687999994</v>
      </c>
      <c r="CC38" s="24"/>
      <c r="CD38" s="24"/>
      <c r="CE38" s="24"/>
      <c r="CF38" s="24"/>
    </row>
    <row r="39" spans="1:84" s="470" customFormat="1" ht="9" customHeight="1">
      <c r="A39" s="474" t="s">
        <v>536</v>
      </c>
      <c r="B39" s="474">
        <v>1060898.2579999999</v>
      </c>
      <c r="C39" s="474">
        <v>54880.237999999998</v>
      </c>
      <c r="D39" s="474">
        <v>1115778.496</v>
      </c>
      <c r="E39" s="474"/>
      <c r="F39" s="474">
        <v>32754.462</v>
      </c>
      <c r="G39" s="474">
        <v>2607.4119999999998</v>
      </c>
      <c r="H39" s="474">
        <v>35361.874000000003</v>
      </c>
      <c r="I39" s="474"/>
      <c r="J39" s="474">
        <v>2827012.8590000002</v>
      </c>
      <c r="K39" s="474">
        <v>495927.83299999998</v>
      </c>
      <c r="L39" s="474">
        <v>3322940.6919999998</v>
      </c>
      <c r="M39" s="474" t="s">
        <v>536</v>
      </c>
      <c r="N39" s="474">
        <v>231992.72399999999</v>
      </c>
      <c r="O39" s="474">
        <v>38468.936999999998</v>
      </c>
      <c r="P39" s="474">
        <v>270461.66200000001</v>
      </c>
      <c r="Q39" s="472"/>
      <c r="R39" s="474">
        <v>99771.067999999999</v>
      </c>
      <c r="S39" s="474">
        <v>25872.203000000001</v>
      </c>
      <c r="T39" s="474">
        <v>125643.27099999999</v>
      </c>
      <c r="U39" s="472"/>
      <c r="V39" s="474">
        <v>709050.66500000004</v>
      </c>
      <c r="W39" s="474">
        <v>115192.06600000001</v>
      </c>
      <c r="X39" s="474">
        <v>824242.73100000003</v>
      </c>
      <c r="Y39" s="474" t="s">
        <v>536</v>
      </c>
      <c r="Z39" s="474">
        <v>3102.9520000000002</v>
      </c>
      <c r="AA39" s="474">
        <v>0</v>
      </c>
      <c r="AB39" s="474">
        <v>3102.9520000000002</v>
      </c>
      <c r="AC39" s="472"/>
      <c r="AD39" s="474">
        <v>1009601.84</v>
      </c>
      <c r="AE39" s="474">
        <v>98810.187000000005</v>
      </c>
      <c r="AF39" s="474">
        <v>1108412.027</v>
      </c>
      <c r="AG39" s="472"/>
      <c r="AH39" s="474">
        <v>749710.647</v>
      </c>
      <c r="AI39" s="474">
        <v>1439.347</v>
      </c>
      <c r="AJ39" s="474">
        <v>751149.99399999995</v>
      </c>
      <c r="AK39" s="474" t="s">
        <v>536</v>
      </c>
      <c r="AL39" s="474">
        <v>28980.276000000002</v>
      </c>
      <c r="AM39" s="474">
        <v>2997.732</v>
      </c>
      <c r="AN39" s="474">
        <v>31978.008000000002</v>
      </c>
      <c r="AO39" s="472"/>
      <c r="AP39" s="474">
        <v>245549.451</v>
      </c>
      <c r="AQ39" s="474">
        <v>7.0129999999999999</v>
      </c>
      <c r="AR39" s="474">
        <v>245556.465</v>
      </c>
      <c r="AS39" s="472"/>
      <c r="AT39" s="474">
        <v>23030.120999999999</v>
      </c>
      <c r="AU39" s="474">
        <v>34069.493999999999</v>
      </c>
      <c r="AV39" s="474">
        <v>57099.614999999998</v>
      </c>
      <c r="AW39" s="474" t="s">
        <v>536</v>
      </c>
      <c r="AX39" s="474">
        <v>74009.498000000007</v>
      </c>
      <c r="AY39" s="474">
        <v>0</v>
      </c>
      <c r="AZ39" s="474">
        <v>74009.498000000007</v>
      </c>
      <c r="BA39" s="472"/>
      <c r="BB39" s="474">
        <v>44047.250999999997</v>
      </c>
      <c r="BC39" s="474">
        <v>0</v>
      </c>
      <c r="BD39" s="474">
        <v>44047.250999999997</v>
      </c>
      <c r="BE39" s="472"/>
      <c r="BF39" s="474">
        <v>0</v>
      </c>
      <c r="BG39" s="474">
        <v>0</v>
      </c>
      <c r="BH39" s="474">
        <v>0</v>
      </c>
      <c r="BI39" s="474" t="s">
        <v>536</v>
      </c>
      <c r="BJ39" s="474">
        <v>0</v>
      </c>
      <c r="BK39" s="474">
        <v>0</v>
      </c>
      <c r="BL39" s="474">
        <v>0</v>
      </c>
      <c r="BM39" s="474"/>
      <c r="BN39" s="474">
        <v>0</v>
      </c>
      <c r="BO39" s="474">
        <v>0</v>
      </c>
      <c r="BP39" s="474">
        <v>0</v>
      </c>
      <c r="BQ39" s="474"/>
      <c r="BR39" s="474">
        <v>7139512.0719999997</v>
      </c>
      <c r="BS39" s="474">
        <v>870272.46199999994</v>
      </c>
      <c r="BT39" s="474">
        <v>8009784.5359999985</v>
      </c>
      <c r="BU39" s="474" t="s">
        <v>536</v>
      </c>
      <c r="BV39" s="474">
        <v>2827012.8590000002</v>
      </c>
      <c r="BW39" s="474">
        <v>495927.83299999998</v>
      </c>
      <c r="BX39" s="474">
        <v>3322940.6919999998</v>
      </c>
      <c r="BY39" s="474"/>
      <c r="BZ39" s="474">
        <v>7139512.0719999997</v>
      </c>
      <c r="CA39" s="474">
        <v>870272.46199999994</v>
      </c>
      <c r="CB39" s="474">
        <v>8009784.5359999985</v>
      </c>
      <c r="CC39" s="24"/>
      <c r="CD39" s="24"/>
      <c r="CE39" s="24"/>
      <c r="CF39" s="24"/>
    </row>
    <row r="40" spans="1:84" s="470" customFormat="1" ht="9" customHeight="1">
      <c r="A40" s="474" t="s">
        <v>537</v>
      </c>
      <c r="B40" s="474">
        <v>1622353.9950000001</v>
      </c>
      <c r="C40" s="474">
        <v>697360.69</v>
      </c>
      <c r="D40" s="474">
        <v>2319714.6850000001</v>
      </c>
      <c r="E40" s="474"/>
      <c r="F40" s="474">
        <v>46766.811000000002</v>
      </c>
      <c r="G40" s="474">
        <v>13859.236999999999</v>
      </c>
      <c r="H40" s="474">
        <v>60626.048000000003</v>
      </c>
      <c r="I40" s="474"/>
      <c r="J40" s="474">
        <v>1354794.7779999999</v>
      </c>
      <c r="K40" s="474">
        <v>558630.52399999998</v>
      </c>
      <c r="L40" s="474">
        <v>1913425.3019999999</v>
      </c>
      <c r="M40" s="474" t="s">
        <v>537</v>
      </c>
      <c r="N40" s="474">
        <v>231028.299</v>
      </c>
      <c r="O40" s="474">
        <v>79081.592000000004</v>
      </c>
      <c r="P40" s="474">
        <v>310109.89199999999</v>
      </c>
      <c r="Q40" s="472"/>
      <c r="R40" s="474">
        <v>243674.432</v>
      </c>
      <c r="S40" s="474">
        <v>137285.44</v>
      </c>
      <c r="T40" s="474">
        <v>380959.87300000002</v>
      </c>
      <c r="U40" s="472"/>
      <c r="V40" s="474">
        <v>842891.48600000003</v>
      </c>
      <c r="W40" s="474">
        <v>601138.66399999999</v>
      </c>
      <c r="X40" s="474">
        <v>1444030.1510000001</v>
      </c>
      <c r="Y40" s="474" t="s">
        <v>537</v>
      </c>
      <c r="Z40" s="474">
        <v>0</v>
      </c>
      <c r="AA40" s="474">
        <v>0</v>
      </c>
      <c r="AB40" s="474">
        <v>0</v>
      </c>
      <c r="AC40" s="472"/>
      <c r="AD40" s="474">
        <v>307592.14199999999</v>
      </c>
      <c r="AE40" s="474">
        <v>160271.31400000001</v>
      </c>
      <c r="AF40" s="474">
        <v>467863.45600000001</v>
      </c>
      <c r="AG40" s="472"/>
      <c r="AH40" s="474">
        <v>92435.001999999993</v>
      </c>
      <c r="AI40" s="474">
        <v>3201.009</v>
      </c>
      <c r="AJ40" s="474">
        <v>95636.010999999999</v>
      </c>
      <c r="AK40" s="474" t="s">
        <v>537</v>
      </c>
      <c r="AL40" s="474">
        <v>58965.735000000001</v>
      </c>
      <c r="AM40" s="474">
        <v>34914.184999999998</v>
      </c>
      <c r="AN40" s="474">
        <v>93879.921000000002</v>
      </c>
      <c r="AO40" s="472"/>
      <c r="AP40" s="474">
        <v>3853.9639999999999</v>
      </c>
      <c r="AQ40" s="474">
        <v>124.44199999999999</v>
      </c>
      <c r="AR40" s="474">
        <v>3978.4070000000002</v>
      </c>
      <c r="AS40" s="472"/>
      <c r="AT40" s="474">
        <v>5034.6440000000002</v>
      </c>
      <c r="AU40" s="474">
        <v>26297.848000000002</v>
      </c>
      <c r="AV40" s="474">
        <v>31332.492999999999</v>
      </c>
      <c r="AW40" s="474" t="s">
        <v>537</v>
      </c>
      <c r="AX40" s="474">
        <v>2186.248</v>
      </c>
      <c r="AY40" s="474">
        <v>0</v>
      </c>
      <c r="AZ40" s="474">
        <v>2186.248</v>
      </c>
      <c r="BA40" s="472"/>
      <c r="BB40" s="474">
        <v>2019.6569999999999</v>
      </c>
      <c r="BC40" s="474">
        <v>0</v>
      </c>
      <c r="BD40" s="474">
        <v>2019.6569999999999</v>
      </c>
      <c r="BE40" s="472"/>
      <c r="BF40" s="474">
        <v>0</v>
      </c>
      <c r="BG40" s="474">
        <v>0</v>
      </c>
      <c r="BH40" s="474">
        <v>0</v>
      </c>
      <c r="BI40" s="474" t="s">
        <v>537</v>
      </c>
      <c r="BJ40" s="474">
        <v>0</v>
      </c>
      <c r="BK40" s="474">
        <v>0</v>
      </c>
      <c r="BL40" s="474">
        <v>0</v>
      </c>
      <c r="BM40" s="474"/>
      <c r="BN40" s="474">
        <v>0</v>
      </c>
      <c r="BO40" s="474">
        <v>0</v>
      </c>
      <c r="BP40" s="474">
        <v>0</v>
      </c>
      <c r="BQ40" s="474"/>
      <c r="BR40" s="474">
        <v>4813597.193</v>
      </c>
      <c r="BS40" s="474">
        <v>2312164.9450000003</v>
      </c>
      <c r="BT40" s="474">
        <v>7125762.1439999985</v>
      </c>
      <c r="BU40" s="474" t="s">
        <v>537</v>
      </c>
      <c r="BV40" s="474">
        <v>1354794.7779999999</v>
      </c>
      <c r="BW40" s="474">
        <v>558630.52399999998</v>
      </c>
      <c r="BX40" s="474">
        <v>1913425.3019999999</v>
      </c>
      <c r="BY40" s="474"/>
      <c r="BZ40" s="474">
        <v>4813597.193</v>
      </c>
      <c r="CA40" s="474">
        <v>2312164.9450000003</v>
      </c>
      <c r="CB40" s="474">
        <v>7125762.1439999985</v>
      </c>
      <c r="CC40" s="24"/>
      <c r="CD40" s="24"/>
      <c r="CE40" s="24"/>
      <c r="CF40" s="24"/>
    </row>
    <row r="41" spans="1:84" s="470" customFormat="1" ht="9" customHeight="1">
      <c r="A41" s="475" t="s">
        <v>521</v>
      </c>
      <c r="B41" s="476">
        <v>-3623570.6239999998</v>
      </c>
      <c r="C41" s="476">
        <v>-1228177.4469999999</v>
      </c>
      <c r="D41" s="476">
        <v>-4851748.0719999997</v>
      </c>
      <c r="E41" s="476"/>
      <c r="F41" s="476">
        <v>-119403.732</v>
      </c>
      <c r="G41" s="476">
        <v>-12654.656000000001</v>
      </c>
      <c r="H41" s="476">
        <v>-132058.38800000001</v>
      </c>
      <c r="I41" s="476"/>
      <c r="J41" s="476">
        <v>-5585980.2829999998</v>
      </c>
      <c r="K41" s="476">
        <v>-1208362.875</v>
      </c>
      <c r="L41" s="476">
        <v>-6794343.159</v>
      </c>
      <c r="M41" s="475" t="s">
        <v>521</v>
      </c>
      <c r="N41" s="476">
        <v>-591619.77099999995</v>
      </c>
      <c r="O41" s="476">
        <v>-155607.677</v>
      </c>
      <c r="P41" s="476">
        <v>-747227.44900000002</v>
      </c>
      <c r="Q41" s="476"/>
      <c r="R41" s="476">
        <v>-421643.25699999998</v>
      </c>
      <c r="S41" s="476">
        <v>-351005.59399999998</v>
      </c>
      <c r="T41" s="476">
        <v>-772648.85100000002</v>
      </c>
      <c r="U41" s="476"/>
      <c r="V41" s="476">
        <v>-2758078.727</v>
      </c>
      <c r="W41" s="476">
        <v>-841158.25699999998</v>
      </c>
      <c r="X41" s="476">
        <v>-3599236.9849999999</v>
      </c>
      <c r="Y41" s="475" t="s">
        <v>521</v>
      </c>
      <c r="Z41" s="476">
        <v>-14258.067999999999</v>
      </c>
      <c r="AA41" s="476">
        <v>-3820.7330000000002</v>
      </c>
      <c r="AB41" s="476">
        <v>-18078.802</v>
      </c>
      <c r="AC41" s="476"/>
      <c r="AD41" s="476">
        <v>-2107089.574</v>
      </c>
      <c r="AE41" s="476">
        <v>-355602.24200000003</v>
      </c>
      <c r="AF41" s="476">
        <v>-2462691.8169999998</v>
      </c>
      <c r="AG41" s="476"/>
      <c r="AH41" s="476">
        <v>-1095470.956</v>
      </c>
      <c r="AI41" s="476">
        <v>-8107.3990000000003</v>
      </c>
      <c r="AJ41" s="476">
        <v>-1103578.3559999999</v>
      </c>
      <c r="AK41" s="475" t="s">
        <v>521</v>
      </c>
      <c r="AL41" s="476">
        <v>-145608.24799999999</v>
      </c>
      <c r="AM41" s="476">
        <v>-86561.456000000006</v>
      </c>
      <c r="AN41" s="476">
        <v>-232169.704</v>
      </c>
      <c r="AO41" s="476"/>
      <c r="AP41" s="476">
        <v>-386434.06900000002</v>
      </c>
      <c r="AQ41" s="476">
        <v>-132.00899999999999</v>
      </c>
      <c r="AR41" s="476">
        <v>-386566.07799999998</v>
      </c>
      <c r="AS41" s="476"/>
      <c r="AT41" s="476">
        <v>-174424.81700000001</v>
      </c>
      <c r="AU41" s="476">
        <v>0</v>
      </c>
      <c r="AV41" s="476">
        <v>-174424.81700000001</v>
      </c>
      <c r="AW41" s="475" t="s">
        <v>521</v>
      </c>
      <c r="AX41" s="476">
        <v>-144745.236</v>
      </c>
      <c r="AY41" s="476">
        <v>0</v>
      </c>
      <c r="AZ41" s="476">
        <v>-144745.236</v>
      </c>
      <c r="BA41" s="476"/>
      <c r="BB41" s="476">
        <v>-75698.148000000001</v>
      </c>
      <c r="BC41" s="476">
        <v>-11.739000000000001</v>
      </c>
      <c r="BD41" s="476">
        <v>-75709.887000000002</v>
      </c>
      <c r="BE41" s="476"/>
      <c r="BF41" s="476">
        <v>-1887.9269999999999</v>
      </c>
      <c r="BG41" s="476">
        <v>-8700.7800000000007</v>
      </c>
      <c r="BH41" s="476">
        <v>-10588.708000000001</v>
      </c>
      <c r="BI41" s="475" t="s">
        <v>521</v>
      </c>
      <c r="BJ41" s="476">
        <v>-441</v>
      </c>
      <c r="BK41" s="476">
        <v>-716.87699999999995</v>
      </c>
      <c r="BL41" s="476">
        <v>-1157.877</v>
      </c>
      <c r="BM41" s="476"/>
      <c r="BN41" s="476">
        <v>-2589.8330000000001</v>
      </c>
      <c r="BO41" s="476">
        <v>-8058.4840000000004</v>
      </c>
      <c r="BP41" s="476">
        <v>-10648.316999999999</v>
      </c>
      <c r="BQ41" s="476"/>
      <c r="BR41" s="476">
        <v>-17248944.27</v>
      </c>
      <c r="BS41" s="476">
        <v>-4268678.2250000006</v>
      </c>
      <c r="BT41" s="476">
        <v>-21517622.503000006</v>
      </c>
      <c r="BU41" s="475" t="s">
        <v>521</v>
      </c>
      <c r="BV41" s="476">
        <v>-5585980.2829999998</v>
      </c>
      <c r="BW41" s="476">
        <v>-1215354.702</v>
      </c>
      <c r="BX41" s="476">
        <v>-6801334.9850000003</v>
      </c>
      <c r="BY41" s="476"/>
      <c r="BZ41" s="476">
        <v>-17248944.27</v>
      </c>
      <c r="CA41" s="476">
        <v>-4275670.0520000011</v>
      </c>
      <c r="CB41" s="476">
        <v>-21524614.329000007</v>
      </c>
      <c r="CC41" s="24"/>
      <c r="CD41" s="24"/>
      <c r="CE41" s="24"/>
      <c r="CF41" s="24"/>
    </row>
    <row r="42" spans="1:84" s="470" customFormat="1" ht="9" customHeight="1">
      <c r="A42" s="475" t="s">
        <v>538</v>
      </c>
      <c r="B42" s="476">
        <v>-70629.607000000004</v>
      </c>
      <c r="C42" s="476">
        <v>-25517.973999999998</v>
      </c>
      <c r="D42" s="476">
        <v>-96147.581000000006</v>
      </c>
      <c r="E42" s="476"/>
      <c r="F42" s="476">
        <v>-1650.0350000000001</v>
      </c>
      <c r="G42" s="476">
        <v>-360.27</v>
      </c>
      <c r="H42" s="476">
        <v>-2010.3050000000001</v>
      </c>
      <c r="I42" s="476"/>
      <c r="J42" s="476">
        <v>-56660.610999999997</v>
      </c>
      <c r="K42" s="476">
        <v>-30523.498</v>
      </c>
      <c r="L42" s="476">
        <v>-87184.11</v>
      </c>
      <c r="M42" s="475" t="s">
        <v>538</v>
      </c>
      <c r="N42" s="476">
        <v>-9449.2790000000005</v>
      </c>
      <c r="O42" s="476">
        <v>-11294.407999999999</v>
      </c>
      <c r="P42" s="476">
        <v>-20743.687999999998</v>
      </c>
      <c r="Q42" s="476"/>
      <c r="R42" s="476">
        <v>-10268.883</v>
      </c>
      <c r="S42" s="476">
        <v>-6339.0410000000002</v>
      </c>
      <c r="T42" s="476">
        <v>-16607.923999999999</v>
      </c>
      <c r="U42" s="476"/>
      <c r="V42" s="476">
        <v>-19505.469000000001</v>
      </c>
      <c r="W42" s="476">
        <v>-10260.182000000001</v>
      </c>
      <c r="X42" s="476">
        <v>-29765.651000000002</v>
      </c>
      <c r="Y42" s="475" t="s">
        <v>538</v>
      </c>
      <c r="Z42" s="476">
        <v>0</v>
      </c>
      <c r="AA42" s="476">
        <v>0</v>
      </c>
      <c r="AB42" s="476">
        <v>0</v>
      </c>
      <c r="AC42" s="476"/>
      <c r="AD42" s="476">
        <v>-25355.251</v>
      </c>
      <c r="AE42" s="476">
        <v>-9044.5969999999998</v>
      </c>
      <c r="AF42" s="476">
        <v>-34399.847999999998</v>
      </c>
      <c r="AG42" s="476"/>
      <c r="AH42" s="476">
        <v>-43520.563999999998</v>
      </c>
      <c r="AI42" s="476">
        <v>-87.474999999999994</v>
      </c>
      <c r="AJ42" s="476">
        <v>-43608.04</v>
      </c>
      <c r="AK42" s="475" t="s">
        <v>538</v>
      </c>
      <c r="AL42" s="476">
        <v>-4483.5810000000001</v>
      </c>
      <c r="AM42" s="476">
        <v>-1262.6189999999999</v>
      </c>
      <c r="AN42" s="476">
        <v>-5746.2</v>
      </c>
      <c r="AO42" s="476"/>
      <c r="AP42" s="476">
        <v>-9552.3799999999992</v>
      </c>
      <c r="AQ42" s="476">
        <v>0</v>
      </c>
      <c r="AR42" s="476">
        <v>-9552.3799999999992</v>
      </c>
      <c r="AS42" s="476"/>
      <c r="AT42" s="476">
        <v>-2621.433</v>
      </c>
      <c r="AU42" s="476">
        <v>-2049.4180000000001</v>
      </c>
      <c r="AV42" s="476">
        <v>-4670.8509999999997</v>
      </c>
      <c r="AW42" s="475" t="s">
        <v>538</v>
      </c>
      <c r="AX42" s="476">
        <v>-1128.8900000000001</v>
      </c>
      <c r="AY42" s="476">
        <v>0</v>
      </c>
      <c r="AZ42" s="476">
        <v>-1128.8900000000001</v>
      </c>
      <c r="BA42" s="476"/>
      <c r="BB42" s="476">
        <v>-5585.2070000000003</v>
      </c>
      <c r="BC42" s="476">
        <v>0</v>
      </c>
      <c r="BD42" s="476">
        <v>-5585.2070000000003</v>
      </c>
      <c r="BE42" s="476"/>
      <c r="BF42" s="476">
        <v>-66.346000000000004</v>
      </c>
      <c r="BG42" s="476">
        <v>-1117.7080000000001</v>
      </c>
      <c r="BH42" s="476">
        <v>-1184.0550000000001</v>
      </c>
      <c r="BI42" s="475" t="s">
        <v>538</v>
      </c>
      <c r="BJ42" s="476">
        <v>0</v>
      </c>
      <c r="BK42" s="476">
        <v>-59.854999999999997</v>
      </c>
      <c r="BL42" s="476">
        <v>-59.854999999999997</v>
      </c>
      <c r="BM42" s="476"/>
      <c r="BN42" s="476">
        <v>-485.56900000000002</v>
      </c>
      <c r="BO42" s="476">
        <v>-628.00900000000001</v>
      </c>
      <c r="BP42" s="476">
        <v>-1113.579</v>
      </c>
      <c r="BQ42" s="476"/>
      <c r="BR42" s="476">
        <v>-260963.10500000001</v>
      </c>
      <c r="BS42" s="476">
        <v>-98545.054000000004</v>
      </c>
      <c r="BT42" s="476">
        <v>-359508.16399999999</v>
      </c>
      <c r="BU42" s="475" t="s">
        <v>538</v>
      </c>
      <c r="BV42" s="476">
        <v>-56660.610999999997</v>
      </c>
      <c r="BW42" s="476">
        <v>-32068.517</v>
      </c>
      <c r="BX42" s="476">
        <v>-88729.129000000001</v>
      </c>
      <c r="BY42" s="476"/>
      <c r="BZ42" s="476">
        <v>-260963.10500000001</v>
      </c>
      <c r="CA42" s="476">
        <v>-100090.073</v>
      </c>
      <c r="CB42" s="476">
        <v>-361053.18300000002</v>
      </c>
      <c r="CC42" s="24"/>
      <c r="CD42" s="24"/>
      <c r="CE42" s="24"/>
      <c r="CF42" s="24"/>
    </row>
    <row r="43" spans="1:84" s="35" customFormat="1" ht="4.3499999999999996" customHeight="1">
      <c r="A43" s="475"/>
      <c r="B43" s="472"/>
      <c r="C43" s="472"/>
      <c r="D43" s="472"/>
      <c r="E43" s="472"/>
      <c r="F43" s="472"/>
      <c r="G43" s="472"/>
      <c r="H43" s="472"/>
      <c r="I43" s="472"/>
      <c r="J43" s="472"/>
      <c r="K43" s="472"/>
      <c r="L43" s="472"/>
      <c r="M43" s="475"/>
      <c r="N43" s="472"/>
      <c r="O43" s="472"/>
      <c r="P43" s="472"/>
      <c r="Q43" s="472"/>
      <c r="R43" s="472"/>
      <c r="S43" s="472"/>
      <c r="T43" s="472"/>
      <c r="U43" s="472"/>
      <c r="V43" s="472"/>
      <c r="W43" s="472"/>
      <c r="X43" s="472"/>
      <c r="Y43" s="475"/>
      <c r="Z43" s="472"/>
      <c r="AA43" s="472"/>
      <c r="AB43" s="472"/>
      <c r="AC43" s="472"/>
      <c r="AD43" s="472"/>
      <c r="AE43" s="472"/>
      <c r="AF43" s="472"/>
      <c r="AG43" s="472"/>
      <c r="AH43" s="472"/>
      <c r="AI43" s="472"/>
      <c r="AJ43" s="472"/>
      <c r="AK43" s="475"/>
      <c r="AL43" s="472"/>
      <c r="AM43" s="472"/>
      <c r="AN43" s="472"/>
      <c r="AO43" s="472"/>
      <c r="AP43" s="472"/>
      <c r="AQ43" s="472"/>
      <c r="AR43" s="472"/>
      <c r="AS43" s="472"/>
      <c r="AT43" s="472"/>
      <c r="AU43" s="472"/>
      <c r="AV43" s="472"/>
      <c r="AW43" s="475"/>
      <c r="AX43" s="472"/>
      <c r="AY43" s="472"/>
      <c r="AZ43" s="472"/>
      <c r="BA43" s="472"/>
      <c r="BB43" s="472"/>
      <c r="BC43" s="472"/>
      <c r="BD43" s="472"/>
      <c r="BE43" s="472"/>
      <c r="BF43" s="472"/>
      <c r="BG43" s="472"/>
      <c r="BH43" s="472"/>
      <c r="BI43" s="475"/>
      <c r="BJ43" s="472"/>
      <c r="BK43" s="472"/>
      <c r="BL43" s="472"/>
      <c r="BM43" s="472"/>
      <c r="BN43" s="472"/>
      <c r="BO43" s="472"/>
      <c r="BP43" s="472"/>
      <c r="BQ43" s="472"/>
      <c r="BR43" s="472"/>
      <c r="BS43" s="472"/>
      <c r="BT43" s="472"/>
      <c r="BU43" s="475"/>
      <c r="BV43" s="472"/>
      <c r="BW43" s="472"/>
      <c r="BX43" s="472"/>
      <c r="BY43" s="472"/>
      <c r="BZ43" s="472"/>
      <c r="CA43" s="472"/>
      <c r="CB43" s="472"/>
      <c r="CC43" s="18"/>
      <c r="CD43" s="18"/>
      <c r="CE43" s="18"/>
      <c r="CF43" s="18"/>
    </row>
    <row r="44" spans="1:84" s="470" customFormat="1" ht="9" customHeight="1">
      <c r="A44" s="475" t="s">
        <v>539</v>
      </c>
      <c r="B44" s="476">
        <v>846087.88899999997</v>
      </c>
      <c r="C44" s="476">
        <v>656451.75300000003</v>
      </c>
      <c r="D44" s="476">
        <v>1502539.642</v>
      </c>
      <c r="E44" s="476"/>
      <c r="F44" s="476">
        <v>2893.6559999999999</v>
      </c>
      <c r="G44" s="476">
        <v>241.75299999999999</v>
      </c>
      <c r="H44" s="476">
        <v>3135.41</v>
      </c>
      <c r="I44" s="476"/>
      <c r="J44" s="476">
        <v>1597257.446</v>
      </c>
      <c r="K44" s="476">
        <v>1669000.9480000001</v>
      </c>
      <c r="L44" s="476">
        <v>3266258.3939999999</v>
      </c>
      <c r="M44" s="475" t="s">
        <v>539</v>
      </c>
      <c r="N44" s="476">
        <v>69232.78</v>
      </c>
      <c r="O44" s="476">
        <v>7860.5389999999998</v>
      </c>
      <c r="P44" s="476">
        <v>77093.319000000003</v>
      </c>
      <c r="Q44" s="476"/>
      <c r="R44" s="476">
        <v>180406.63399999999</v>
      </c>
      <c r="S44" s="476">
        <v>17400.954000000002</v>
      </c>
      <c r="T44" s="476">
        <v>197807.58900000001</v>
      </c>
      <c r="U44" s="476"/>
      <c r="V44" s="476">
        <v>2065670.9609999999</v>
      </c>
      <c r="W44" s="476">
        <v>266609.049</v>
      </c>
      <c r="X44" s="476">
        <v>2332280.0109999999</v>
      </c>
      <c r="Y44" s="475" t="s">
        <v>539</v>
      </c>
      <c r="Z44" s="476">
        <v>180806.49400000001</v>
      </c>
      <c r="AA44" s="476">
        <v>4220.4639999999999</v>
      </c>
      <c r="AB44" s="476">
        <v>185026.959</v>
      </c>
      <c r="AC44" s="476"/>
      <c r="AD44" s="476">
        <v>275309.071</v>
      </c>
      <c r="AE44" s="476">
        <v>595512.22400000005</v>
      </c>
      <c r="AF44" s="476">
        <v>870821.29599999997</v>
      </c>
      <c r="AG44" s="476"/>
      <c r="AH44" s="476">
        <v>76324.288</v>
      </c>
      <c r="AI44" s="476">
        <v>955.42700000000002</v>
      </c>
      <c r="AJ44" s="476">
        <v>77279.714999999997</v>
      </c>
      <c r="AK44" s="475" t="s">
        <v>539</v>
      </c>
      <c r="AL44" s="476">
        <v>5690.3729999999996</v>
      </c>
      <c r="AM44" s="476">
        <v>573.07100000000003</v>
      </c>
      <c r="AN44" s="476">
        <v>6263.4449999999997</v>
      </c>
      <c r="AO44" s="476"/>
      <c r="AP44" s="476">
        <v>174024.43400000001</v>
      </c>
      <c r="AQ44" s="476">
        <v>443.28300000000002</v>
      </c>
      <c r="AR44" s="476">
        <v>174467.717</v>
      </c>
      <c r="AS44" s="476"/>
      <c r="AT44" s="476">
        <v>418825.14299999998</v>
      </c>
      <c r="AU44" s="476">
        <v>206907.25099999999</v>
      </c>
      <c r="AV44" s="476">
        <v>625732.39500000002</v>
      </c>
      <c r="AW44" s="475" t="s">
        <v>539</v>
      </c>
      <c r="AX44" s="476">
        <v>29027.773000000001</v>
      </c>
      <c r="AY44" s="476">
        <v>96.284999999999997</v>
      </c>
      <c r="AZ44" s="476">
        <v>29124.059000000001</v>
      </c>
      <c r="BA44" s="476"/>
      <c r="BB44" s="476">
        <v>34635.915999999997</v>
      </c>
      <c r="BC44" s="476">
        <v>1134.9380000000001</v>
      </c>
      <c r="BD44" s="476">
        <v>35770.855000000003</v>
      </c>
      <c r="BE44" s="476"/>
      <c r="BF44" s="476">
        <v>427.666</v>
      </c>
      <c r="BG44" s="476">
        <v>3467.3220000000001</v>
      </c>
      <c r="BH44" s="476">
        <v>3894.9879999999998</v>
      </c>
      <c r="BI44" s="475" t="s">
        <v>539</v>
      </c>
      <c r="BJ44" s="476">
        <v>288.61500000000001</v>
      </c>
      <c r="BK44" s="476">
        <v>473.64299999999997</v>
      </c>
      <c r="BL44" s="476">
        <v>762.25900000000001</v>
      </c>
      <c r="BM44" s="476"/>
      <c r="BN44" s="476">
        <v>14376.147999999999</v>
      </c>
      <c r="BO44" s="476">
        <v>3264.971</v>
      </c>
      <c r="BP44" s="476">
        <v>17641.118999999999</v>
      </c>
      <c r="BQ44" s="476"/>
      <c r="BR44" s="476">
        <v>5971285.2870000005</v>
      </c>
      <c r="BS44" s="476">
        <v>3434613.8750000005</v>
      </c>
      <c r="BT44" s="476">
        <v>9405899.1720000003</v>
      </c>
      <c r="BU44" s="475" t="s">
        <v>539</v>
      </c>
      <c r="BV44" s="476">
        <v>1597257.446</v>
      </c>
      <c r="BW44" s="476">
        <v>1671418.898</v>
      </c>
      <c r="BX44" s="476">
        <v>3268676.344</v>
      </c>
      <c r="BY44" s="476"/>
      <c r="BZ44" s="476">
        <v>5971285.2870000005</v>
      </c>
      <c r="CA44" s="476">
        <v>3437031.8250000002</v>
      </c>
      <c r="CB44" s="476">
        <v>9408317.1220000014</v>
      </c>
      <c r="CC44" s="24"/>
      <c r="CD44" s="24"/>
      <c r="CE44" s="24"/>
      <c r="CF44" s="24"/>
    </row>
    <row r="45" spans="1:84" s="35" customFormat="1" ht="4.3499999999999996" customHeight="1">
      <c r="A45" s="475"/>
      <c r="B45" s="476"/>
      <c r="C45" s="476"/>
      <c r="D45" s="476"/>
      <c r="E45" s="476"/>
      <c r="F45" s="476"/>
      <c r="G45" s="476"/>
      <c r="H45" s="476"/>
      <c r="I45" s="476"/>
      <c r="J45" s="476"/>
      <c r="K45" s="476"/>
      <c r="L45" s="476"/>
      <c r="M45" s="475"/>
      <c r="N45" s="476"/>
      <c r="O45" s="476"/>
      <c r="P45" s="476"/>
      <c r="Q45" s="472"/>
      <c r="R45" s="476"/>
      <c r="S45" s="476"/>
      <c r="T45" s="476"/>
      <c r="U45" s="472"/>
      <c r="V45" s="476"/>
      <c r="W45" s="476"/>
      <c r="X45" s="476"/>
      <c r="Y45" s="475"/>
      <c r="Z45" s="476"/>
      <c r="AA45" s="476"/>
      <c r="AB45" s="476"/>
      <c r="AC45" s="472"/>
      <c r="AD45" s="476"/>
      <c r="AE45" s="476"/>
      <c r="AF45" s="476"/>
      <c r="AG45" s="472"/>
      <c r="AH45" s="476"/>
      <c r="AI45" s="476"/>
      <c r="AJ45" s="476"/>
      <c r="AK45" s="475"/>
      <c r="AL45" s="476"/>
      <c r="AM45" s="476"/>
      <c r="AN45" s="476"/>
      <c r="AO45" s="472"/>
      <c r="AP45" s="476"/>
      <c r="AQ45" s="476"/>
      <c r="AR45" s="476"/>
      <c r="AS45" s="472"/>
      <c r="AT45" s="476"/>
      <c r="AU45" s="476"/>
      <c r="AV45" s="476"/>
      <c r="AW45" s="475"/>
      <c r="AX45" s="476"/>
      <c r="AY45" s="476"/>
      <c r="AZ45" s="476"/>
      <c r="BA45" s="472"/>
      <c r="BB45" s="476"/>
      <c r="BC45" s="476"/>
      <c r="BD45" s="476"/>
      <c r="BE45" s="472"/>
      <c r="BF45" s="476"/>
      <c r="BG45" s="476"/>
      <c r="BH45" s="476"/>
      <c r="BI45" s="475"/>
      <c r="BJ45" s="476"/>
      <c r="BK45" s="476"/>
      <c r="BL45" s="476"/>
      <c r="BM45" s="476"/>
      <c r="BN45" s="476"/>
      <c r="BO45" s="476"/>
      <c r="BP45" s="476"/>
      <c r="BQ45" s="476"/>
      <c r="BR45" s="476"/>
      <c r="BS45" s="476"/>
      <c r="BT45" s="476"/>
      <c r="BU45" s="475"/>
      <c r="BV45" s="476"/>
      <c r="BW45" s="476"/>
      <c r="BX45" s="476"/>
      <c r="BY45" s="476"/>
      <c r="BZ45" s="476"/>
      <c r="CA45" s="476"/>
      <c r="CB45" s="476"/>
      <c r="CC45" s="18"/>
      <c r="CD45" s="18"/>
      <c r="CE45" s="18"/>
      <c r="CF45" s="18"/>
    </row>
    <row r="46" spans="1:84" s="470" customFormat="1" ht="9" customHeight="1">
      <c r="A46" s="467" t="s">
        <v>540</v>
      </c>
      <c r="B46" s="468">
        <v>641824.68500000006</v>
      </c>
      <c r="C46" s="468">
        <v>228137.103</v>
      </c>
      <c r="D46" s="468">
        <v>869961.78799999994</v>
      </c>
      <c r="E46" s="468"/>
      <c r="F46" s="468">
        <v>11713.287</v>
      </c>
      <c r="G46" s="468">
        <v>1589.9839999999999</v>
      </c>
      <c r="H46" s="468">
        <v>13303.271000000001</v>
      </c>
      <c r="I46" s="468"/>
      <c r="J46" s="468">
        <v>755082.72499999998</v>
      </c>
      <c r="K46" s="468">
        <v>443982.46600000001</v>
      </c>
      <c r="L46" s="468">
        <v>1199065.192</v>
      </c>
      <c r="M46" s="467" t="s">
        <v>540</v>
      </c>
      <c r="N46" s="468">
        <v>94997.326000000001</v>
      </c>
      <c r="O46" s="468">
        <v>30759.35</v>
      </c>
      <c r="P46" s="468">
        <v>125756.67600000001</v>
      </c>
      <c r="Q46" s="468"/>
      <c r="R46" s="468">
        <v>82201.331999999995</v>
      </c>
      <c r="S46" s="468">
        <v>59996.692999999999</v>
      </c>
      <c r="T46" s="468">
        <v>142198.02499999999</v>
      </c>
      <c r="U46" s="468"/>
      <c r="V46" s="468">
        <v>242885.391</v>
      </c>
      <c r="W46" s="468">
        <v>161435.296</v>
      </c>
      <c r="X46" s="468">
        <v>404320.68699999998</v>
      </c>
      <c r="Y46" s="467" t="s">
        <v>540</v>
      </c>
      <c r="Z46" s="468">
        <v>35577.872000000003</v>
      </c>
      <c r="AA46" s="468">
        <v>8809.2060000000001</v>
      </c>
      <c r="AB46" s="468">
        <v>44387.078000000001</v>
      </c>
      <c r="AC46" s="468"/>
      <c r="AD46" s="468">
        <v>338178.94900000002</v>
      </c>
      <c r="AE46" s="468">
        <v>170453.20300000001</v>
      </c>
      <c r="AF46" s="468">
        <v>508632.15299999999</v>
      </c>
      <c r="AG46" s="468"/>
      <c r="AH46" s="468">
        <v>138199.94399999999</v>
      </c>
      <c r="AI46" s="468">
        <v>665.33900000000006</v>
      </c>
      <c r="AJ46" s="468">
        <v>138865.28400000001</v>
      </c>
      <c r="AK46" s="467" t="s">
        <v>540</v>
      </c>
      <c r="AL46" s="468">
        <v>13442.67</v>
      </c>
      <c r="AM46" s="468">
        <v>8729.1380000000008</v>
      </c>
      <c r="AN46" s="468">
        <v>22171.808000000001</v>
      </c>
      <c r="AO46" s="468"/>
      <c r="AP46" s="468">
        <v>49676.428999999996</v>
      </c>
      <c r="AQ46" s="468">
        <v>60.234000000000002</v>
      </c>
      <c r="AR46" s="468">
        <v>49736.663999999997</v>
      </c>
      <c r="AS46" s="468"/>
      <c r="AT46" s="468">
        <v>29762.312000000002</v>
      </c>
      <c r="AU46" s="468">
        <v>74821.967000000004</v>
      </c>
      <c r="AV46" s="468">
        <v>104584.28</v>
      </c>
      <c r="AW46" s="467" t="s">
        <v>540</v>
      </c>
      <c r="AX46" s="468">
        <v>30667.48</v>
      </c>
      <c r="AY46" s="468">
        <v>2.2530000000000001</v>
      </c>
      <c r="AZ46" s="468">
        <v>30669.734</v>
      </c>
      <c r="BA46" s="468"/>
      <c r="BB46" s="468">
        <v>16821.626</v>
      </c>
      <c r="BC46" s="468">
        <v>23.890999999999998</v>
      </c>
      <c r="BD46" s="468">
        <v>16845.518</v>
      </c>
      <c r="BE46" s="468"/>
      <c r="BF46" s="468">
        <v>6786.7290000000003</v>
      </c>
      <c r="BG46" s="468">
        <v>11938.541999999999</v>
      </c>
      <c r="BH46" s="468">
        <v>18725.271000000001</v>
      </c>
      <c r="BI46" s="467" t="s">
        <v>540</v>
      </c>
      <c r="BJ46" s="468">
        <v>2339.8090000000002</v>
      </c>
      <c r="BK46" s="468">
        <v>2696.9879999999998</v>
      </c>
      <c r="BL46" s="468">
        <v>5036.7979999999998</v>
      </c>
      <c r="BM46" s="468"/>
      <c r="BN46" s="468">
        <v>6719.6980000000003</v>
      </c>
      <c r="BO46" s="468">
        <v>6877.2809999999999</v>
      </c>
      <c r="BP46" s="468">
        <v>13596.978999999999</v>
      </c>
      <c r="BQ46" s="468"/>
      <c r="BR46" s="468">
        <v>2496878.2639999995</v>
      </c>
      <c r="BS46" s="468">
        <v>1210978.9339999997</v>
      </c>
      <c r="BT46" s="468">
        <v>3707857.2060000002</v>
      </c>
      <c r="BU46" s="467" t="s">
        <v>540</v>
      </c>
      <c r="BV46" s="468">
        <v>755082.75800000003</v>
      </c>
      <c r="BW46" s="468">
        <v>453017.80300000001</v>
      </c>
      <c r="BX46" s="468">
        <v>1208100.5619999999</v>
      </c>
      <c r="BY46" s="468"/>
      <c r="BZ46" s="468">
        <v>2496878.2969999993</v>
      </c>
      <c r="CA46" s="468">
        <v>1220014.2709999997</v>
      </c>
      <c r="CB46" s="468">
        <v>3716892.5760000004</v>
      </c>
      <c r="CC46" s="24"/>
      <c r="CD46" s="24"/>
      <c r="CE46" s="24"/>
      <c r="CF46" s="24"/>
    </row>
    <row r="47" spans="1:84" s="470" customFormat="1" ht="9" customHeight="1">
      <c r="A47" s="479" t="s">
        <v>541</v>
      </c>
      <c r="B47" s="472">
        <v>2.5779999999999998</v>
      </c>
      <c r="C47" s="472">
        <v>25451.399000000001</v>
      </c>
      <c r="D47" s="472">
        <v>25453.977999999999</v>
      </c>
      <c r="E47" s="472"/>
      <c r="F47" s="472">
        <v>55.947000000000003</v>
      </c>
      <c r="G47" s="472">
        <v>0</v>
      </c>
      <c r="H47" s="472">
        <v>55.947000000000003</v>
      </c>
      <c r="I47" s="472"/>
      <c r="J47" s="472">
        <v>210.452</v>
      </c>
      <c r="K47" s="472">
        <v>73224.123999999996</v>
      </c>
      <c r="L47" s="472">
        <v>73434.577000000005</v>
      </c>
      <c r="M47" s="479" t="s">
        <v>541</v>
      </c>
      <c r="N47" s="472">
        <v>23.308</v>
      </c>
      <c r="O47" s="472">
        <v>1759.893</v>
      </c>
      <c r="P47" s="472">
        <v>1783.201</v>
      </c>
      <c r="Q47" s="472"/>
      <c r="R47" s="472">
        <v>5605.4040000000005</v>
      </c>
      <c r="S47" s="472">
        <v>7214.9610000000002</v>
      </c>
      <c r="T47" s="472">
        <v>12820.366</v>
      </c>
      <c r="U47" s="472"/>
      <c r="V47" s="472">
        <v>113.833</v>
      </c>
      <c r="W47" s="472">
        <v>18326.16</v>
      </c>
      <c r="X47" s="472">
        <v>18439.993999999999</v>
      </c>
      <c r="Y47" s="479" t="s">
        <v>541</v>
      </c>
      <c r="Z47" s="472">
        <v>7017.482</v>
      </c>
      <c r="AA47" s="472">
        <v>2916.3049999999998</v>
      </c>
      <c r="AB47" s="472">
        <v>9933.7870000000003</v>
      </c>
      <c r="AC47" s="472"/>
      <c r="AD47" s="472">
        <v>606.01400000000001</v>
      </c>
      <c r="AE47" s="472">
        <v>16897.616000000002</v>
      </c>
      <c r="AF47" s="472">
        <v>17503.631000000001</v>
      </c>
      <c r="AG47" s="472"/>
      <c r="AH47" s="472">
        <v>62.155000000000001</v>
      </c>
      <c r="AI47" s="472">
        <v>590.57500000000005</v>
      </c>
      <c r="AJ47" s="472">
        <v>652.73</v>
      </c>
      <c r="AK47" s="479" t="s">
        <v>541</v>
      </c>
      <c r="AL47" s="472">
        <v>8.0370000000000008</v>
      </c>
      <c r="AM47" s="472">
        <v>920.92200000000003</v>
      </c>
      <c r="AN47" s="472">
        <v>928.95899999999995</v>
      </c>
      <c r="AO47" s="472"/>
      <c r="AP47" s="472">
        <v>0</v>
      </c>
      <c r="AQ47" s="472">
        <v>54.091999999999999</v>
      </c>
      <c r="AR47" s="472">
        <v>54.091999999999999</v>
      </c>
      <c r="AS47" s="472"/>
      <c r="AT47" s="472">
        <v>80.372</v>
      </c>
      <c r="AU47" s="472">
        <v>8529.6479999999992</v>
      </c>
      <c r="AV47" s="472">
        <v>8610.02</v>
      </c>
      <c r="AW47" s="479" t="s">
        <v>541</v>
      </c>
      <c r="AX47" s="472">
        <v>732.05100000000004</v>
      </c>
      <c r="AY47" s="472">
        <v>2.2530000000000001</v>
      </c>
      <c r="AZ47" s="472">
        <v>734.30499999999995</v>
      </c>
      <c r="BA47" s="472"/>
      <c r="BB47" s="472">
        <v>30.943999999999999</v>
      </c>
      <c r="BC47" s="472">
        <v>22.198</v>
      </c>
      <c r="BD47" s="472">
        <v>53.142000000000003</v>
      </c>
      <c r="BE47" s="472"/>
      <c r="BF47" s="472">
        <v>0</v>
      </c>
      <c r="BG47" s="472">
        <v>1649.278</v>
      </c>
      <c r="BH47" s="472">
        <v>1649.278</v>
      </c>
      <c r="BI47" s="479" t="s">
        <v>541</v>
      </c>
      <c r="BJ47" s="472">
        <v>0.80300000000000005</v>
      </c>
      <c r="BK47" s="472">
        <v>174.672</v>
      </c>
      <c r="BL47" s="472">
        <v>175.476</v>
      </c>
      <c r="BM47" s="472"/>
      <c r="BN47" s="472">
        <v>184.709</v>
      </c>
      <c r="BO47" s="472">
        <v>0</v>
      </c>
      <c r="BP47" s="472">
        <v>184.709</v>
      </c>
      <c r="BQ47" s="472"/>
      <c r="BR47" s="472">
        <v>14734.089</v>
      </c>
      <c r="BS47" s="472">
        <v>157734.09599999996</v>
      </c>
      <c r="BT47" s="472">
        <v>172468.19199999998</v>
      </c>
      <c r="BU47" s="479" t="s">
        <v>541</v>
      </c>
      <c r="BV47" s="472">
        <v>210.452</v>
      </c>
      <c r="BW47" s="472">
        <v>64019.892999999996</v>
      </c>
      <c r="BX47" s="472">
        <v>64230.345999999998</v>
      </c>
      <c r="BY47" s="472"/>
      <c r="BZ47" s="472">
        <v>14734.089</v>
      </c>
      <c r="CA47" s="472">
        <v>148529.86499999996</v>
      </c>
      <c r="CB47" s="472">
        <v>163263.96099999998</v>
      </c>
      <c r="CC47" s="24"/>
      <c r="CD47" s="24"/>
      <c r="CE47" s="24"/>
      <c r="CF47" s="24"/>
    </row>
    <row r="48" spans="1:84" s="470" customFormat="1" ht="9" customHeight="1">
      <c r="A48" s="474" t="s">
        <v>542</v>
      </c>
      <c r="B48" s="472">
        <v>178.828</v>
      </c>
      <c r="C48" s="472">
        <v>0</v>
      </c>
      <c r="D48" s="472">
        <v>178.828</v>
      </c>
      <c r="E48" s="472"/>
      <c r="F48" s="472">
        <v>0</v>
      </c>
      <c r="G48" s="472">
        <v>0</v>
      </c>
      <c r="H48" s="472">
        <v>0</v>
      </c>
      <c r="I48" s="472"/>
      <c r="J48" s="472">
        <v>28.13</v>
      </c>
      <c r="K48" s="472">
        <v>16.916</v>
      </c>
      <c r="L48" s="472">
        <v>45.045999999999999</v>
      </c>
      <c r="M48" s="474" t="s">
        <v>542</v>
      </c>
      <c r="N48" s="472">
        <v>0</v>
      </c>
      <c r="O48" s="472">
        <v>0</v>
      </c>
      <c r="P48" s="472">
        <v>0</v>
      </c>
      <c r="Q48" s="472"/>
      <c r="R48" s="472">
        <v>0</v>
      </c>
      <c r="S48" s="472">
        <v>16.925000000000001</v>
      </c>
      <c r="T48" s="472">
        <v>16.925000000000001</v>
      </c>
      <c r="U48" s="472"/>
      <c r="V48" s="472">
        <v>38.417999999999999</v>
      </c>
      <c r="W48" s="472">
        <v>22.567</v>
      </c>
      <c r="X48" s="472">
        <v>60.984999999999999</v>
      </c>
      <c r="Y48" s="474" t="s">
        <v>542</v>
      </c>
      <c r="Z48" s="472">
        <v>0</v>
      </c>
      <c r="AA48" s="472">
        <v>0</v>
      </c>
      <c r="AB48" s="472">
        <v>0</v>
      </c>
      <c r="AC48" s="472"/>
      <c r="AD48" s="472">
        <v>20.094999999999999</v>
      </c>
      <c r="AE48" s="472">
        <v>22.568999999999999</v>
      </c>
      <c r="AF48" s="472">
        <v>42.664000000000001</v>
      </c>
      <c r="AG48" s="472"/>
      <c r="AH48" s="472">
        <v>0</v>
      </c>
      <c r="AI48" s="472">
        <v>4.5129999999999999</v>
      </c>
      <c r="AJ48" s="472">
        <v>4.5129999999999999</v>
      </c>
      <c r="AK48" s="474" t="s">
        <v>542</v>
      </c>
      <c r="AL48" s="472">
        <v>24.111000000000001</v>
      </c>
      <c r="AM48" s="472">
        <v>39.493000000000002</v>
      </c>
      <c r="AN48" s="472">
        <v>63.604999999999997</v>
      </c>
      <c r="AO48" s="472"/>
      <c r="AP48" s="472">
        <v>38.979999999999997</v>
      </c>
      <c r="AQ48" s="472">
        <v>5.641</v>
      </c>
      <c r="AR48" s="472">
        <v>44.622</v>
      </c>
      <c r="AS48" s="472"/>
      <c r="AT48" s="472">
        <v>40.186</v>
      </c>
      <c r="AU48" s="472">
        <v>0</v>
      </c>
      <c r="AV48" s="472">
        <v>40.186</v>
      </c>
      <c r="AW48" s="474" t="s">
        <v>542</v>
      </c>
      <c r="AX48" s="472">
        <v>12.055</v>
      </c>
      <c r="AY48" s="472">
        <v>0</v>
      </c>
      <c r="AZ48" s="472">
        <v>12.055</v>
      </c>
      <c r="BA48" s="472"/>
      <c r="BB48" s="472">
        <v>0</v>
      </c>
      <c r="BC48" s="472">
        <v>0</v>
      </c>
      <c r="BD48" s="472">
        <v>0</v>
      </c>
      <c r="BE48" s="472"/>
      <c r="BF48" s="472">
        <v>0</v>
      </c>
      <c r="BG48" s="472">
        <v>0</v>
      </c>
      <c r="BH48" s="472">
        <v>0</v>
      </c>
      <c r="BI48" s="474" t="s">
        <v>542</v>
      </c>
      <c r="BJ48" s="472">
        <v>30.544</v>
      </c>
      <c r="BK48" s="472">
        <v>578.47199999999998</v>
      </c>
      <c r="BL48" s="472">
        <v>609.01700000000005</v>
      </c>
      <c r="BM48" s="472"/>
      <c r="BN48" s="472">
        <v>31.344999999999999</v>
      </c>
      <c r="BO48" s="472">
        <v>5.641</v>
      </c>
      <c r="BP48" s="472">
        <v>36.987000000000002</v>
      </c>
      <c r="BQ48" s="472"/>
      <c r="BR48" s="472">
        <v>442.69200000000001</v>
      </c>
      <c r="BS48" s="472">
        <v>712.73699999999997</v>
      </c>
      <c r="BT48" s="472">
        <v>1155.433</v>
      </c>
      <c r="BU48" s="474" t="s">
        <v>542</v>
      </c>
      <c r="BV48" s="472">
        <v>28.13</v>
      </c>
      <c r="BW48" s="472">
        <v>16.925000000000001</v>
      </c>
      <c r="BX48" s="472">
        <v>45.055999999999997</v>
      </c>
      <c r="BY48" s="472"/>
      <c r="BZ48" s="472">
        <v>442.69200000000001</v>
      </c>
      <c r="CA48" s="472">
        <v>712.74599999999987</v>
      </c>
      <c r="CB48" s="472">
        <v>1155.443</v>
      </c>
      <c r="CC48" s="24"/>
      <c r="CD48" s="24"/>
      <c r="CE48" s="24"/>
      <c r="CF48" s="24"/>
    </row>
    <row r="49" spans="1:84" s="470" customFormat="1" ht="9" customHeight="1">
      <c r="A49" s="474" t="s">
        <v>543</v>
      </c>
      <c r="B49" s="472">
        <v>0</v>
      </c>
      <c r="C49" s="472">
        <v>0</v>
      </c>
      <c r="D49" s="472">
        <v>0</v>
      </c>
      <c r="E49" s="472"/>
      <c r="F49" s="472">
        <v>0</v>
      </c>
      <c r="G49" s="472">
        <v>0</v>
      </c>
      <c r="H49" s="472">
        <v>0</v>
      </c>
      <c r="I49" s="472"/>
      <c r="J49" s="472">
        <v>0</v>
      </c>
      <c r="K49" s="472">
        <v>0</v>
      </c>
      <c r="L49" s="472">
        <v>0</v>
      </c>
      <c r="M49" s="474" t="s">
        <v>543</v>
      </c>
      <c r="N49" s="472">
        <v>0</v>
      </c>
      <c r="O49" s="472">
        <v>0</v>
      </c>
      <c r="P49" s="472">
        <v>0</v>
      </c>
      <c r="Q49" s="472"/>
      <c r="R49" s="472">
        <v>0</v>
      </c>
      <c r="S49" s="472">
        <v>0</v>
      </c>
      <c r="T49" s="472">
        <v>0</v>
      </c>
      <c r="U49" s="472"/>
      <c r="V49" s="472">
        <v>0</v>
      </c>
      <c r="W49" s="472">
        <v>0</v>
      </c>
      <c r="X49" s="472">
        <v>0</v>
      </c>
      <c r="Y49" s="474" t="s">
        <v>543</v>
      </c>
      <c r="Z49" s="472">
        <v>0</v>
      </c>
      <c r="AA49" s="472">
        <v>0</v>
      </c>
      <c r="AB49" s="472">
        <v>0</v>
      </c>
      <c r="AC49" s="472"/>
      <c r="AD49" s="472">
        <v>0</v>
      </c>
      <c r="AE49" s="472">
        <v>0</v>
      </c>
      <c r="AF49" s="472">
        <v>0</v>
      </c>
      <c r="AG49" s="472"/>
      <c r="AH49" s="472">
        <v>0</v>
      </c>
      <c r="AI49" s="472">
        <v>0</v>
      </c>
      <c r="AJ49" s="472">
        <v>0</v>
      </c>
      <c r="AK49" s="474" t="s">
        <v>543</v>
      </c>
      <c r="AL49" s="472">
        <v>0</v>
      </c>
      <c r="AM49" s="472">
        <v>0</v>
      </c>
      <c r="AN49" s="472">
        <v>0</v>
      </c>
      <c r="AO49" s="472"/>
      <c r="AP49" s="472">
        <v>0</v>
      </c>
      <c r="AQ49" s="472">
        <v>0</v>
      </c>
      <c r="AR49" s="472">
        <v>0</v>
      </c>
      <c r="AS49" s="472"/>
      <c r="AT49" s="472">
        <v>0</v>
      </c>
      <c r="AU49" s="472">
        <v>0</v>
      </c>
      <c r="AV49" s="472">
        <v>0</v>
      </c>
      <c r="AW49" s="474" t="s">
        <v>543</v>
      </c>
      <c r="AX49" s="472">
        <v>0</v>
      </c>
      <c r="AY49" s="472">
        <v>0</v>
      </c>
      <c r="AZ49" s="472">
        <v>0</v>
      </c>
      <c r="BA49" s="472"/>
      <c r="BB49" s="472">
        <v>0</v>
      </c>
      <c r="BC49" s="472">
        <v>0</v>
      </c>
      <c r="BD49" s="472">
        <v>0</v>
      </c>
      <c r="BE49" s="472"/>
      <c r="BF49" s="472">
        <v>0</v>
      </c>
      <c r="BG49" s="472">
        <v>0</v>
      </c>
      <c r="BH49" s="472">
        <v>0</v>
      </c>
      <c r="BI49" s="474" t="s">
        <v>543</v>
      </c>
      <c r="BJ49" s="472">
        <v>0</v>
      </c>
      <c r="BK49" s="472">
        <v>0</v>
      </c>
      <c r="BL49" s="472">
        <v>0</v>
      </c>
      <c r="BM49" s="472"/>
      <c r="BN49" s="472">
        <v>0</v>
      </c>
      <c r="BO49" s="472">
        <v>0</v>
      </c>
      <c r="BP49" s="472">
        <v>0</v>
      </c>
      <c r="BQ49" s="472"/>
      <c r="BR49" s="472">
        <v>0</v>
      </c>
      <c r="BS49" s="472">
        <v>0</v>
      </c>
      <c r="BT49" s="472">
        <v>0</v>
      </c>
      <c r="BU49" s="474" t="s">
        <v>543</v>
      </c>
      <c r="BV49" s="472">
        <v>0</v>
      </c>
      <c r="BW49" s="472">
        <v>0</v>
      </c>
      <c r="BX49" s="472">
        <v>0</v>
      </c>
      <c r="BY49" s="472"/>
      <c r="BZ49" s="472">
        <v>0</v>
      </c>
      <c r="CA49" s="472">
        <v>0</v>
      </c>
      <c r="CB49" s="472">
        <v>0</v>
      </c>
      <c r="CC49" s="24"/>
      <c r="CD49" s="24"/>
      <c r="CE49" s="24"/>
      <c r="CF49" s="24"/>
    </row>
    <row r="50" spans="1:84" s="470" customFormat="1" ht="9" customHeight="1">
      <c r="A50" s="474" t="s">
        <v>544</v>
      </c>
      <c r="B50" s="472">
        <v>641643.277</v>
      </c>
      <c r="C50" s="472">
        <v>202685.70300000001</v>
      </c>
      <c r="D50" s="472">
        <v>844328.98100000003</v>
      </c>
      <c r="E50" s="472"/>
      <c r="F50" s="472">
        <v>11657.339</v>
      </c>
      <c r="G50" s="472">
        <v>1589.9839999999999</v>
      </c>
      <c r="H50" s="472">
        <v>13247.323</v>
      </c>
      <c r="I50" s="472"/>
      <c r="J50" s="472">
        <v>754844.14199999999</v>
      </c>
      <c r="K50" s="472">
        <v>370741.42599999998</v>
      </c>
      <c r="L50" s="472">
        <v>1125585.5689999999</v>
      </c>
      <c r="M50" s="474" t="s">
        <v>544</v>
      </c>
      <c r="N50" s="472">
        <v>91770.245999999999</v>
      </c>
      <c r="O50" s="472">
        <v>22104.569</v>
      </c>
      <c r="P50" s="472">
        <v>113874.815</v>
      </c>
      <c r="Q50" s="472"/>
      <c r="R50" s="472">
        <v>76595.926999999996</v>
      </c>
      <c r="S50" s="472">
        <v>52764.805</v>
      </c>
      <c r="T50" s="472">
        <v>129360.732</v>
      </c>
      <c r="U50" s="472"/>
      <c r="V50" s="472">
        <v>242733.139</v>
      </c>
      <c r="W50" s="472">
        <v>143086.568</v>
      </c>
      <c r="X50" s="472">
        <v>385819.70699999999</v>
      </c>
      <c r="Y50" s="474" t="s">
        <v>544</v>
      </c>
      <c r="Z50" s="472">
        <v>28560.39</v>
      </c>
      <c r="AA50" s="472">
        <v>5892.9</v>
      </c>
      <c r="AB50" s="472">
        <v>34453.290999999997</v>
      </c>
      <c r="AC50" s="472"/>
      <c r="AD50" s="472">
        <v>337552.84</v>
      </c>
      <c r="AE50" s="472">
        <v>153533.01699999999</v>
      </c>
      <c r="AF50" s="472">
        <v>491085.85700000002</v>
      </c>
      <c r="AG50" s="472"/>
      <c r="AH50" s="472">
        <v>138137.78899999999</v>
      </c>
      <c r="AI50" s="472">
        <v>70.25</v>
      </c>
      <c r="AJ50" s="472">
        <v>138208.04</v>
      </c>
      <c r="AK50" s="474" t="s">
        <v>544</v>
      </c>
      <c r="AL50" s="472">
        <v>13410.521000000001</v>
      </c>
      <c r="AM50" s="472">
        <v>7768.7209999999995</v>
      </c>
      <c r="AN50" s="472">
        <v>21179.242999999999</v>
      </c>
      <c r="AO50" s="472"/>
      <c r="AP50" s="472">
        <v>49637.449000000001</v>
      </c>
      <c r="AQ50" s="472">
        <v>0.5</v>
      </c>
      <c r="AR50" s="472">
        <v>49637.95</v>
      </c>
      <c r="AS50" s="472"/>
      <c r="AT50" s="472">
        <v>29521.226999999999</v>
      </c>
      <c r="AU50" s="472">
        <v>66292.319000000003</v>
      </c>
      <c r="AV50" s="472">
        <v>95813.547000000006</v>
      </c>
      <c r="AW50" s="474" t="s">
        <v>544</v>
      </c>
      <c r="AX50" s="472">
        <v>29923.373</v>
      </c>
      <c r="AY50" s="472">
        <v>0</v>
      </c>
      <c r="AZ50" s="472">
        <v>29923.373</v>
      </c>
      <c r="BA50" s="472"/>
      <c r="BB50" s="472">
        <v>16790.682000000001</v>
      </c>
      <c r="BC50" s="472">
        <v>1.6919999999999999</v>
      </c>
      <c r="BD50" s="472">
        <v>16792.375</v>
      </c>
      <c r="BE50" s="472"/>
      <c r="BF50" s="472">
        <v>6786.7290000000003</v>
      </c>
      <c r="BG50" s="472">
        <v>10289.263000000001</v>
      </c>
      <c r="BH50" s="472">
        <v>17075.992999999999</v>
      </c>
      <c r="BI50" s="474" t="s">
        <v>544</v>
      </c>
      <c r="BJ50" s="472">
        <v>2308.4609999999998</v>
      </c>
      <c r="BK50" s="472">
        <v>1943.8430000000001</v>
      </c>
      <c r="BL50" s="472">
        <v>4252.3040000000001</v>
      </c>
      <c r="BM50" s="472"/>
      <c r="BN50" s="472">
        <v>6503.643</v>
      </c>
      <c r="BO50" s="472">
        <v>6871.6390000000001</v>
      </c>
      <c r="BP50" s="472">
        <v>13375.281999999999</v>
      </c>
      <c r="BQ50" s="472"/>
      <c r="BR50" s="472">
        <v>2478377.1740000001</v>
      </c>
      <c r="BS50" s="472">
        <v>1045637.1990000001</v>
      </c>
      <c r="BT50" s="472">
        <v>3524014.3819999998</v>
      </c>
      <c r="BU50" s="474" t="s">
        <v>544</v>
      </c>
      <c r="BV50" s="472">
        <v>754844.17500000005</v>
      </c>
      <c r="BW50" s="472">
        <v>388980.98300000001</v>
      </c>
      <c r="BX50" s="472">
        <v>1143825.159</v>
      </c>
      <c r="BY50" s="472"/>
      <c r="BZ50" s="472">
        <v>2478377.2070000004</v>
      </c>
      <c r="CA50" s="472">
        <v>1063876.7560000001</v>
      </c>
      <c r="CB50" s="472">
        <v>3542253.9720000001</v>
      </c>
      <c r="CC50" s="24"/>
      <c r="CD50" s="24"/>
      <c r="CE50" s="24"/>
      <c r="CF50" s="24"/>
    </row>
    <row r="51" spans="1:84" s="470" customFormat="1" ht="9" customHeight="1">
      <c r="A51" s="474" t="s">
        <v>545</v>
      </c>
      <c r="B51" s="472">
        <v>0</v>
      </c>
      <c r="C51" s="472">
        <v>0</v>
      </c>
      <c r="D51" s="472">
        <v>0</v>
      </c>
      <c r="E51" s="472"/>
      <c r="F51" s="472">
        <v>0</v>
      </c>
      <c r="G51" s="472">
        <v>0</v>
      </c>
      <c r="H51" s="472">
        <v>0</v>
      </c>
      <c r="I51" s="472"/>
      <c r="J51" s="472">
        <v>0</v>
      </c>
      <c r="K51" s="472">
        <v>0</v>
      </c>
      <c r="L51" s="472">
        <v>0</v>
      </c>
      <c r="M51" s="474" t="s">
        <v>545</v>
      </c>
      <c r="N51" s="472">
        <v>3203.7719999999999</v>
      </c>
      <c r="O51" s="472">
        <v>6894.8860000000004</v>
      </c>
      <c r="P51" s="472">
        <v>10098.659</v>
      </c>
      <c r="Q51" s="472"/>
      <c r="R51" s="472">
        <v>0</v>
      </c>
      <c r="S51" s="472">
        <v>0</v>
      </c>
      <c r="T51" s="472">
        <v>0</v>
      </c>
      <c r="U51" s="472"/>
      <c r="V51" s="472">
        <v>0</v>
      </c>
      <c r="W51" s="472">
        <v>0</v>
      </c>
      <c r="X51" s="472">
        <v>0</v>
      </c>
      <c r="Y51" s="474" t="s">
        <v>545</v>
      </c>
      <c r="Z51" s="472">
        <v>0</v>
      </c>
      <c r="AA51" s="472">
        <v>0</v>
      </c>
      <c r="AB51" s="472">
        <v>0</v>
      </c>
      <c r="AC51" s="472"/>
      <c r="AD51" s="472">
        <v>0</v>
      </c>
      <c r="AE51" s="472">
        <v>0</v>
      </c>
      <c r="AF51" s="472">
        <v>0</v>
      </c>
      <c r="AG51" s="472"/>
      <c r="AH51" s="472">
        <v>0</v>
      </c>
      <c r="AI51" s="472">
        <v>0</v>
      </c>
      <c r="AJ51" s="472">
        <v>0</v>
      </c>
      <c r="AK51" s="474" t="s">
        <v>545</v>
      </c>
      <c r="AL51" s="472">
        <v>0</v>
      </c>
      <c r="AM51" s="472">
        <v>0</v>
      </c>
      <c r="AN51" s="472">
        <v>0</v>
      </c>
      <c r="AO51" s="472"/>
      <c r="AP51" s="472">
        <v>0</v>
      </c>
      <c r="AQ51" s="472">
        <v>0</v>
      </c>
      <c r="AR51" s="472">
        <v>0</v>
      </c>
      <c r="AS51" s="472"/>
      <c r="AT51" s="472">
        <v>120.52500000000001</v>
      </c>
      <c r="AU51" s="472">
        <v>0</v>
      </c>
      <c r="AV51" s="472">
        <v>120.52500000000001</v>
      </c>
      <c r="AW51" s="474" t="s">
        <v>545</v>
      </c>
      <c r="AX51" s="472">
        <v>0</v>
      </c>
      <c r="AY51" s="472">
        <v>0</v>
      </c>
      <c r="AZ51" s="472">
        <v>0</v>
      </c>
      <c r="BA51" s="472"/>
      <c r="BB51" s="472">
        <v>0</v>
      </c>
      <c r="BC51" s="472">
        <v>0</v>
      </c>
      <c r="BD51" s="472">
        <v>0</v>
      </c>
      <c r="BE51" s="472"/>
      <c r="BF51" s="472">
        <v>0</v>
      </c>
      <c r="BG51" s="472">
        <v>0</v>
      </c>
      <c r="BH51" s="472">
        <v>0</v>
      </c>
      <c r="BI51" s="474" t="s">
        <v>545</v>
      </c>
      <c r="BJ51" s="472">
        <v>0</v>
      </c>
      <c r="BK51" s="472">
        <v>0</v>
      </c>
      <c r="BL51" s="472">
        <v>0</v>
      </c>
      <c r="BM51" s="472"/>
      <c r="BN51" s="472">
        <v>0</v>
      </c>
      <c r="BO51" s="472">
        <v>0</v>
      </c>
      <c r="BP51" s="472">
        <v>0</v>
      </c>
      <c r="BQ51" s="472"/>
      <c r="BR51" s="472">
        <v>3324.297</v>
      </c>
      <c r="BS51" s="472">
        <v>6894.8860000000004</v>
      </c>
      <c r="BT51" s="472">
        <v>10219.183999999999</v>
      </c>
      <c r="BU51" s="474" t="s">
        <v>545</v>
      </c>
      <c r="BV51" s="472">
        <v>0</v>
      </c>
      <c r="BW51" s="472">
        <v>0</v>
      </c>
      <c r="BX51" s="472">
        <v>0</v>
      </c>
      <c r="BY51" s="472"/>
      <c r="BZ51" s="472">
        <v>3324.297</v>
      </c>
      <c r="CA51" s="472">
        <v>6894.8860000000004</v>
      </c>
      <c r="CB51" s="472">
        <v>10219.183999999999</v>
      </c>
      <c r="CC51" s="24"/>
      <c r="CD51" s="24"/>
      <c r="CE51" s="24"/>
      <c r="CF51" s="24"/>
    </row>
    <row r="52" spans="1:84" s="35" customFormat="1" ht="4.3499999999999996" customHeight="1">
      <c r="A52" s="474"/>
      <c r="B52" s="472"/>
      <c r="C52" s="472"/>
      <c r="D52" s="472"/>
      <c r="E52" s="472"/>
      <c r="F52" s="472"/>
      <c r="G52" s="472"/>
      <c r="H52" s="472"/>
      <c r="I52" s="472"/>
      <c r="J52" s="472"/>
      <c r="K52" s="472"/>
      <c r="L52" s="472"/>
      <c r="M52" s="474"/>
      <c r="N52" s="472"/>
      <c r="O52" s="472"/>
      <c r="P52" s="472"/>
      <c r="Q52" s="472"/>
      <c r="R52" s="472"/>
      <c r="S52" s="472"/>
      <c r="T52" s="472"/>
      <c r="U52" s="472"/>
      <c r="V52" s="472"/>
      <c r="W52" s="472"/>
      <c r="X52" s="472"/>
      <c r="Y52" s="474"/>
      <c r="Z52" s="472"/>
      <c r="AA52" s="472"/>
      <c r="AB52" s="472"/>
      <c r="AC52" s="472"/>
      <c r="AD52" s="472"/>
      <c r="AE52" s="472"/>
      <c r="AF52" s="472"/>
      <c r="AG52" s="472"/>
      <c r="AH52" s="472"/>
      <c r="AI52" s="472"/>
      <c r="AJ52" s="472"/>
      <c r="AK52" s="474"/>
      <c r="AL52" s="472"/>
      <c r="AM52" s="472"/>
      <c r="AN52" s="472"/>
      <c r="AO52" s="472"/>
      <c r="AP52" s="472"/>
      <c r="AQ52" s="472"/>
      <c r="AR52" s="472"/>
      <c r="AS52" s="472"/>
      <c r="AT52" s="472"/>
      <c r="AU52" s="472"/>
      <c r="AV52" s="472"/>
      <c r="AW52" s="474"/>
      <c r="AX52" s="472"/>
      <c r="AY52" s="472"/>
      <c r="AZ52" s="472"/>
      <c r="BA52" s="472"/>
      <c r="BB52" s="472"/>
      <c r="BC52" s="472"/>
      <c r="BD52" s="472"/>
      <c r="BE52" s="472"/>
      <c r="BF52" s="472"/>
      <c r="BG52" s="472"/>
      <c r="BH52" s="472"/>
      <c r="BI52" s="474"/>
      <c r="BJ52" s="472"/>
      <c r="BK52" s="472"/>
      <c r="BL52" s="472"/>
      <c r="BM52" s="472"/>
      <c r="BN52" s="472"/>
      <c r="BO52" s="472"/>
      <c r="BP52" s="472"/>
      <c r="BQ52" s="472"/>
      <c r="BR52" s="472"/>
      <c r="BS52" s="472"/>
      <c r="BT52" s="472"/>
      <c r="BU52" s="474"/>
      <c r="BV52" s="472"/>
      <c r="BW52" s="472"/>
      <c r="BX52" s="472"/>
      <c r="BY52" s="472"/>
      <c r="BZ52" s="472"/>
      <c r="CA52" s="472"/>
      <c r="CB52" s="472"/>
      <c r="CC52" s="18"/>
      <c r="CD52" s="18"/>
      <c r="CE52" s="18"/>
      <c r="CF52" s="18"/>
    </row>
    <row r="53" spans="1:84" s="470" customFormat="1" ht="9" customHeight="1">
      <c r="A53" s="480" t="s">
        <v>546</v>
      </c>
      <c r="B53" s="476">
        <v>118973.874</v>
      </c>
      <c r="C53" s="476">
        <v>0</v>
      </c>
      <c r="D53" s="476">
        <v>118973.874</v>
      </c>
      <c r="E53" s="476"/>
      <c r="F53" s="476">
        <v>10763.228999999999</v>
      </c>
      <c r="G53" s="476">
        <v>0</v>
      </c>
      <c r="H53" s="476">
        <v>10763.228999999999</v>
      </c>
      <c r="I53" s="476"/>
      <c r="J53" s="476">
        <v>16906.298999999999</v>
      </c>
      <c r="K53" s="476">
        <v>0</v>
      </c>
      <c r="L53" s="476">
        <v>16906.298999999999</v>
      </c>
      <c r="M53" s="480" t="s">
        <v>546</v>
      </c>
      <c r="N53" s="476">
        <v>38772.430999999997</v>
      </c>
      <c r="O53" s="476">
        <v>0</v>
      </c>
      <c r="P53" s="476">
        <v>38772.430999999997</v>
      </c>
      <c r="Q53" s="476"/>
      <c r="R53" s="476">
        <v>49041.616000000002</v>
      </c>
      <c r="S53" s="476">
        <v>0</v>
      </c>
      <c r="T53" s="476">
        <v>49041.616000000002</v>
      </c>
      <c r="U53" s="476"/>
      <c r="V53" s="476">
        <v>37773.874000000003</v>
      </c>
      <c r="W53" s="476">
        <v>0</v>
      </c>
      <c r="X53" s="476">
        <v>37773.874000000003</v>
      </c>
      <c r="Y53" s="480" t="s">
        <v>546</v>
      </c>
      <c r="Z53" s="476">
        <v>0</v>
      </c>
      <c r="AA53" s="476">
        <v>0</v>
      </c>
      <c r="AB53" s="476">
        <v>0</v>
      </c>
      <c r="AC53" s="476"/>
      <c r="AD53" s="476">
        <v>15845.305</v>
      </c>
      <c r="AE53" s="476">
        <v>0</v>
      </c>
      <c r="AF53" s="476">
        <v>15845.305</v>
      </c>
      <c r="AG53" s="476"/>
      <c r="AH53" s="476">
        <v>15.233000000000001</v>
      </c>
      <c r="AI53" s="476">
        <v>0</v>
      </c>
      <c r="AJ53" s="476">
        <v>15.233000000000001</v>
      </c>
      <c r="AK53" s="480" t="s">
        <v>546</v>
      </c>
      <c r="AL53" s="476">
        <v>977.77700000000004</v>
      </c>
      <c r="AM53" s="476">
        <v>0</v>
      </c>
      <c r="AN53" s="476">
        <v>977.77700000000004</v>
      </c>
      <c r="AO53" s="476"/>
      <c r="AP53" s="476">
        <v>0</v>
      </c>
      <c r="AQ53" s="476">
        <v>0</v>
      </c>
      <c r="AR53" s="476">
        <v>0</v>
      </c>
      <c r="AS53" s="476"/>
      <c r="AT53" s="476">
        <v>4810.9530000000004</v>
      </c>
      <c r="AU53" s="476">
        <v>0</v>
      </c>
      <c r="AV53" s="476">
        <v>4810.9530000000004</v>
      </c>
      <c r="AW53" s="480" t="s">
        <v>546</v>
      </c>
      <c r="AX53" s="476">
        <v>0</v>
      </c>
      <c r="AY53" s="476">
        <v>0</v>
      </c>
      <c r="AZ53" s="476">
        <v>0</v>
      </c>
      <c r="BA53" s="476"/>
      <c r="BB53" s="476">
        <v>0</v>
      </c>
      <c r="BC53" s="476">
        <v>0</v>
      </c>
      <c r="BD53" s="476">
        <v>0</v>
      </c>
      <c r="BE53" s="476"/>
      <c r="BF53" s="476">
        <v>0</v>
      </c>
      <c r="BG53" s="476">
        <v>0</v>
      </c>
      <c r="BH53" s="476">
        <v>0</v>
      </c>
      <c r="BI53" s="480" t="s">
        <v>546</v>
      </c>
      <c r="BJ53" s="476">
        <v>0</v>
      </c>
      <c r="BK53" s="476">
        <v>0</v>
      </c>
      <c r="BL53" s="476">
        <v>0</v>
      </c>
      <c r="BM53" s="476"/>
      <c r="BN53" s="476">
        <v>0</v>
      </c>
      <c r="BO53" s="476">
        <v>0</v>
      </c>
      <c r="BP53" s="476">
        <v>0</v>
      </c>
      <c r="BQ53" s="476"/>
      <c r="BR53" s="476">
        <v>293880.59099999996</v>
      </c>
      <c r="BS53" s="476">
        <v>0</v>
      </c>
      <c r="BT53" s="476">
        <v>293880.59099999996</v>
      </c>
      <c r="BU53" s="480" t="s">
        <v>546</v>
      </c>
      <c r="BV53" s="476">
        <v>16906.298999999999</v>
      </c>
      <c r="BW53" s="476">
        <v>0</v>
      </c>
      <c r="BX53" s="476">
        <v>16906.298999999999</v>
      </c>
      <c r="BY53" s="476"/>
      <c r="BZ53" s="476">
        <v>293880.59099999996</v>
      </c>
      <c r="CA53" s="476">
        <v>0</v>
      </c>
      <c r="CB53" s="476">
        <v>293880.59099999996</v>
      </c>
      <c r="CC53" s="24"/>
      <c r="CD53" s="24"/>
      <c r="CE53" s="24"/>
      <c r="CF53" s="24"/>
    </row>
    <row r="54" spans="1:84" s="35" customFormat="1" ht="4.3499999999999996" customHeight="1">
      <c r="A54" s="475"/>
      <c r="B54" s="476"/>
      <c r="C54" s="476"/>
      <c r="D54" s="476"/>
      <c r="E54" s="476"/>
      <c r="F54" s="476"/>
      <c r="G54" s="476"/>
      <c r="H54" s="476"/>
      <c r="I54" s="476"/>
      <c r="J54" s="476"/>
      <c r="K54" s="476"/>
      <c r="L54" s="476"/>
      <c r="M54" s="475"/>
      <c r="N54" s="476"/>
      <c r="O54" s="476"/>
      <c r="P54" s="476"/>
      <c r="Q54" s="476"/>
      <c r="R54" s="476"/>
      <c r="S54" s="476"/>
      <c r="T54" s="476"/>
      <c r="U54" s="476"/>
      <c r="V54" s="476"/>
      <c r="W54" s="476"/>
      <c r="X54" s="476"/>
      <c r="Y54" s="475"/>
      <c r="Z54" s="476"/>
      <c r="AA54" s="476"/>
      <c r="AB54" s="476"/>
      <c r="AC54" s="476"/>
      <c r="AD54" s="476"/>
      <c r="AE54" s="476"/>
      <c r="AF54" s="476"/>
      <c r="AG54" s="476"/>
      <c r="AH54" s="476"/>
      <c r="AI54" s="476"/>
      <c r="AJ54" s="476"/>
      <c r="AK54" s="475"/>
      <c r="AL54" s="476"/>
      <c r="AM54" s="476"/>
      <c r="AN54" s="476"/>
      <c r="AO54" s="476"/>
      <c r="AP54" s="476"/>
      <c r="AQ54" s="476"/>
      <c r="AR54" s="476"/>
      <c r="AS54" s="476"/>
      <c r="AT54" s="476"/>
      <c r="AU54" s="476"/>
      <c r="AV54" s="476"/>
      <c r="AW54" s="475"/>
      <c r="AX54" s="476"/>
      <c r="AY54" s="476"/>
      <c r="AZ54" s="476"/>
      <c r="BA54" s="476"/>
      <c r="BB54" s="476"/>
      <c r="BC54" s="476"/>
      <c r="BD54" s="476"/>
      <c r="BE54" s="476"/>
      <c r="BF54" s="476"/>
      <c r="BG54" s="476"/>
      <c r="BH54" s="476"/>
      <c r="BI54" s="475"/>
      <c r="BJ54" s="476"/>
      <c r="BK54" s="476"/>
      <c r="BL54" s="476"/>
      <c r="BM54" s="476"/>
      <c r="BN54" s="476"/>
      <c r="BO54" s="476"/>
      <c r="BP54" s="476"/>
      <c r="BQ54" s="476"/>
      <c r="BR54" s="476"/>
      <c r="BS54" s="476"/>
      <c r="BT54" s="476"/>
      <c r="BU54" s="475"/>
      <c r="BV54" s="476"/>
      <c r="BW54" s="476"/>
      <c r="BX54" s="476"/>
      <c r="BY54" s="476"/>
      <c r="BZ54" s="476"/>
      <c r="CA54" s="476"/>
      <c r="CB54" s="476"/>
      <c r="CC54" s="18"/>
      <c r="CD54" s="18"/>
      <c r="CE54" s="18"/>
      <c r="CF54" s="18"/>
    </row>
    <row r="55" spans="1:84" s="470" customFormat="1" ht="9" customHeight="1">
      <c r="A55" s="475" t="s">
        <v>547</v>
      </c>
      <c r="B55" s="476">
        <v>1070980.433</v>
      </c>
      <c r="C55" s="476">
        <v>0</v>
      </c>
      <c r="D55" s="476">
        <v>1070980.433</v>
      </c>
      <c r="E55" s="476"/>
      <c r="F55" s="476">
        <v>29432.464</v>
      </c>
      <c r="G55" s="476">
        <v>0</v>
      </c>
      <c r="H55" s="476">
        <v>29432.464</v>
      </c>
      <c r="I55" s="476"/>
      <c r="J55" s="476">
        <v>928170.125</v>
      </c>
      <c r="K55" s="476">
        <v>0</v>
      </c>
      <c r="L55" s="476">
        <v>928170.125</v>
      </c>
      <c r="M55" s="475" t="s">
        <v>547</v>
      </c>
      <c r="N55" s="476">
        <v>84076.942999999999</v>
      </c>
      <c r="O55" s="476">
        <v>0</v>
      </c>
      <c r="P55" s="476">
        <v>84076.942999999999</v>
      </c>
      <c r="Q55" s="476"/>
      <c r="R55" s="476">
        <v>122423.546</v>
      </c>
      <c r="S55" s="476">
        <v>0</v>
      </c>
      <c r="T55" s="476">
        <v>122423.546</v>
      </c>
      <c r="U55" s="476"/>
      <c r="V55" s="476">
        <v>285732.62099999998</v>
      </c>
      <c r="W55" s="476">
        <v>0</v>
      </c>
      <c r="X55" s="476">
        <v>285732.62099999998</v>
      </c>
      <c r="Y55" s="475" t="s">
        <v>547</v>
      </c>
      <c r="Z55" s="476">
        <v>35139.555</v>
      </c>
      <c r="AA55" s="476">
        <v>0</v>
      </c>
      <c r="AB55" s="476">
        <v>35139.555</v>
      </c>
      <c r="AC55" s="476"/>
      <c r="AD55" s="476">
        <v>328991.82799999998</v>
      </c>
      <c r="AE55" s="476">
        <v>0</v>
      </c>
      <c r="AF55" s="476">
        <v>328991.82799999998</v>
      </c>
      <c r="AG55" s="476"/>
      <c r="AH55" s="476">
        <v>113151.185</v>
      </c>
      <c r="AI55" s="476">
        <v>0</v>
      </c>
      <c r="AJ55" s="476">
        <v>113151.185</v>
      </c>
      <c r="AK55" s="475" t="s">
        <v>547</v>
      </c>
      <c r="AL55" s="476">
        <v>3683.232</v>
      </c>
      <c r="AM55" s="476">
        <v>0</v>
      </c>
      <c r="AN55" s="476">
        <v>3683.232</v>
      </c>
      <c r="AO55" s="476"/>
      <c r="AP55" s="476">
        <v>35469.646000000001</v>
      </c>
      <c r="AQ55" s="476">
        <v>0</v>
      </c>
      <c r="AR55" s="476">
        <v>35469.646000000001</v>
      </c>
      <c r="AS55" s="476"/>
      <c r="AT55" s="476">
        <v>10229.295</v>
      </c>
      <c r="AU55" s="476">
        <v>0</v>
      </c>
      <c r="AV55" s="476">
        <v>10229.295</v>
      </c>
      <c r="AW55" s="475" t="s">
        <v>547</v>
      </c>
      <c r="AX55" s="476">
        <v>6512.1540000000005</v>
      </c>
      <c r="AY55" s="476">
        <v>0</v>
      </c>
      <c r="AZ55" s="476">
        <v>6512.1540000000005</v>
      </c>
      <c r="BA55" s="476"/>
      <c r="BB55" s="476">
        <v>23559.646000000001</v>
      </c>
      <c r="BC55" s="476">
        <v>0</v>
      </c>
      <c r="BD55" s="476">
        <v>23559.646000000001</v>
      </c>
      <c r="BE55" s="476"/>
      <c r="BF55" s="476">
        <v>2482.9639999999999</v>
      </c>
      <c r="BG55" s="476">
        <v>0</v>
      </c>
      <c r="BH55" s="476">
        <v>2482.9639999999999</v>
      </c>
      <c r="BI55" s="475" t="s">
        <v>547</v>
      </c>
      <c r="BJ55" s="476">
        <v>5006.7790000000005</v>
      </c>
      <c r="BK55" s="476">
        <v>0</v>
      </c>
      <c r="BL55" s="476">
        <v>5006.7790000000005</v>
      </c>
      <c r="BM55" s="476"/>
      <c r="BN55" s="476">
        <v>6891.26</v>
      </c>
      <c r="BO55" s="476">
        <v>0</v>
      </c>
      <c r="BP55" s="476">
        <v>6891.26</v>
      </c>
      <c r="BQ55" s="476"/>
      <c r="BR55" s="476">
        <v>3091933.676</v>
      </c>
      <c r="BS55" s="476">
        <v>0</v>
      </c>
      <c r="BT55" s="476">
        <v>3091933.676</v>
      </c>
      <c r="BU55" s="475" t="s">
        <v>547</v>
      </c>
      <c r="BV55" s="476">
        <v>928170.125</v>
      </c>
      <c r="BW55" s="476">
        <v>5170.3900000000003</v>
      </c>
      <c r="BX55" s="476">
        <v>933340.51599999995</v>
      </c>
      <c r="BY55" s="476"/>
      <c r="BZ55" s="476">
        <v>3091933.676</v>
      </c>
      <c r="CA55" s="476">
        <v>5170.3900000000003</v>
      </c>
      <c r="CB55" s="476">
        <v>3097104.0669999998</v>
      </c>
      <c r="CC55" s="24"/>
      <c r="CD55" s="24"/>
      <c r="CE55" s="24"/>
      <c r="CF55" s="24"/>
    </row>
    <row r="56" spans="1:84" s="35" customFormat="1" ht="4.3499999999999996" customHeight="1">
      <c r="A56" s="481"/>
      <c r="B56" s="476"/>
      <c r="C56" s="476"/>
      <c r="D56" s="476"/>
      <c r="E56" s="476"/>
      <c r="F56" s="476"/>
      <c r="G56" s="476"/>
      <c r="H56" s="476"/>
      <c r="I56" s="476"/>
      <c r="J56" s="476"/>
      <c r="K56" s="476"/>
      <c r="L56" s="476"/>
      <c r="M56" s="481"/>
      <c r="N56" s="476"/>
      <c r="O56" s="476"/>
      <c r="P56" s="476"/>
      <c r="Q56" s="476"/>
      <c r="R56" s="476"/>
      <c r="S56" s="476"/>
      <c r="T56" s="476"/>
      <c r="U56" s="476"/>
      <c r="V56" s="476"/>
      <c r="W56" s="476"/>
      <c r="X56" s="476"/>
      <c r="Y56" s="481"/>
      <c r="Z56" s="476"/>
      <c r="AA56" s="476"/>
      <c r="AB56" s="476"/>
      <c r="AC56" s="476"/>
      <c r="AD56" s="476"/>
      <c r="AE56" s="476"/>
      <c r="AF56" s="476"/>
      <c r="AG56" s="476"/>
      <c r="AH56" s="476"/>
      <c r="AI56" s="476"/>
      <c r="AJ56" s="476"/>
      <c r="AK56" s="481"/>
      <c r="AL56" s="476"/>
      <c r="AM56" s="476"/>
      <c r="AN56" s="476"/>
      <c r="AO56" s="476"/>
      <c r="AP56" s="476"/>
      <c r="AQ56" s="476"/>
      <c r="AR56" s="476"/>
      <c r="AS56" s="476"/>
      <c r="AT56" s="476"/>
      <c r="AU56" s="476"/>
      <c r="AV56" s="476"/>
      <c r="AW56" s="481"/>
      <c r="AX56" s="476"/>
      <c r="AY56" s="476"/>
      <c r="AZ56" s="476"/>
      <c r="BA56" s="476"/>
      <c r="BB56" s="476"/>
      <c r="BC56" s="476"/>
      <c r="BD56" s="476"/>
      <c r="BE56" s="476"/>
      <c r="BF56" s="476"/>
      <c r="BG56" s="476"/>
      <c r="BH56" s="476"/>
      <c r="BI56" s="481"/>
      <c r="BJ56" s="476"/>
      <c r="BK56" s="476"/>
      <c r="BL56" s="476"/>
      <c r="BM56" s="476"/>
      <c r="BN56" s="476"/>
      <c r="BO56" s="476"/>
      <c r="BP56" s="476"/>
      <c r="BQ56" s="476"/>
      <c r="BR56" s="476"/>
      <c r="BS56" s="476"/>
      <c r="BT56" s="476"/>
      <c r="BU56" s="481"/>
      <c r="BV56" s="476"/>
      <c r="BW56" s="476"/>
      <c r="BX56" s="476"/>
      <c r="BY56" s="476"/>
      <c r="BZ56" s="476"/>
      <c r="CA56" s="476"/>
      <c r="CB56" s="476"/>
      <c r="CC56" s="18"/>
      <c r="CD56" s="18"/>
      <c r="CE56" s="18"/>
      <c r="CF56" s="18"/>
    </row>
    <row r="57" spans="1:84" s="470" customFormat="1" ht="9" customHeight="1">
      <c r="A57" s="475" t="s">
        <v>548</v>
      </c>
      <c r="B57" s="476">
        <v>2771568.47</v>
      </c>
      <c r="C57" s="476">
        <v>442281.47499999998</v>
      </c>
      <c r="D57" s="476">
        <v>3213849.946</v>
      </c>
      <c r="E57" s="476"/>
      <c r="F57" s="476">
        <v>49940.654000000002</v>
      </c>
      <c r="G57" s="476">
        <v>2531.59</v>
      </c>
      <c r="H57" s="476">
        <v>52472.243999999999</v>
      </c>
      <c r="I57" s="476"/>
      <c r="J57" s="476">
        <v>2904731.6660000002</v>
      </c>
      <c r="K57" s="476">
        <v>967846.72</v>
      </c>
      <c r="L57" s="476">
        <v>3872578.3859999999</v>
      </c>
      <c r="M57" s="475" t="s">
        <v>548</v>
      </c>
      <c r="N57" s="476">
        <v>292008.217</v>
      </c>
      <c r="O57" s="476">
        <v>17346.795999999998</v>
      </c>
      <c r="P57" s="476">
        <v>309355.01299999998</v>
      </c>
      <c r="Q57" s="476"/>
      <c r="R57" s="476">
        <v>489601.989</v>
      </c>
      <c r="S57" s="476">
        <v>465772.44799999997</v>
      </c>
      <c r="T57" s="476">
        <v>955374.43700000003</v>
      </c>
      <c r="U57" s="476"/>
      <c r="V57" s="476">
        <v>1332099.8489999999</v>
      </c>
      <c r="W57" s="476">
        <v>164054.39000000001</v>
      </c>
      <c r="X57" s="476">
        <v>1496154.24</v>
      </c>
      <c r="Y57" s="475" t="s">
        <v>548</v>
      </c>
      <c r="Z57" s="476">
        <v>407779.07299999997</v>
      </c>
      <c r="AA57" s="476">
        <v>151615.28200000001</v>
      </c>
      <c r="AB57" s="476">
        <v>559394.35499999998</v>
      </c>
      <c r="AC57" s="476"/>
      <c r="AD57" s="476">
        <v>1184664.966</v>
      </c>
      <c r="AE57" s="476">
        <v>51152.112000000001</v>
      </c>
      <c r="AF57" s="476">
        <v>1235817.0789999999</v>
      </c>
      <c r="AG57" s="476"/>
      <c r="AH57" s="476">
        <v>516611.09399999998</v>
      </c>
      <c r="AI57" s="476">
        <v>419.12599999999998</v>
      </c>
      <c r="AJ57" s="476">
        <v>517030.22</v>
      </c>
      <c r="AK57" s="475" t="s">
        <v>548</v>
      </c>
      <c r="AL57" s="476">
        <v>83818.308000000005</v>
      </c>
      <c r="AM57" s="476">
        <v>3561.55</v>
      </c>
      <c r="AN57" s="476">
        <v>87379.857999999993</v>
      </c>
      <c r="AO57" s="476"/>
      <c r="AP57" s="476">
        <v>242851.734</v>
      </c>
      <c r="AQ57" s="476">
        <v>2024.94</v>
      </c>
      <c r="AR57" s="476">
        <v>244876.67499999999</v>
      </c>
      <c r="AS57" s="476"/>
      <c r="AT57" s="476">
        <v>396326.391</v>
      </c>
      <c r="AU57" s="476">
        <v>176960.226</v>
      </c>
      <c r="AV57" s="476">
        <v>573286.61699999997</v>
      </c>
      <c r="AW57" s="475" t="s">
        <v>548</v>
      </c>
      <c r="AX57" s="476">
        <v>150652.23300000001</v>
      </c>
      <c r="AY57" s="476">
        <v>1464.453</v>
      </c>
      <c r="AZ57" s="476">
        <v>152116.68599999999</v>
      </c>
      <c r="BA57" s="476"/>
      <c r="BB57" s="476">
        <v>110935.539</v>
      </c>
      <c r="BC57" s="476">
        <v>2679.3270000000002</v>
      </c>
      <c r="BD57" s="476">
        <v>113614.867</v>
      </c>
      <c r="BE57" s="476"/>
      <c r="BF57" s="476">
        <v>41981.127</v>
      </c>
      <c r="BG57" s="476">
        <v>597.38499999999999</v>
      </c>
      <c r="BH57" s="476">
        <v>42578.512999999999</v>
      </c>
      <c r="BI57" s="475" t="s">
        <v>548</v>
      </c>
      <c r="BJ57" s="476">
        <v>6747.6909999999998</v>
      </c>
      <c r="BK57" s="476">
        <v>13403.431</v>
      </c>
      <c r="BL57" s="476">
        <v>20151.121999999999</v>
      </c>
      <c r="BM57" s="476"/>
      <c r="BN57" s="476">
        <v>56179.491999999998</v>
      </c>
      <c r="BO57" s="476">
        <v>61.106000000000002</v>
      </c>
      <c r="BP57" s="476">
        <v>56240.597999999998</v>
      </c>
      <c r="BQ57" s="476"/>
      <c r="BR57" s="476">
        <v>11038498.493000003</v>
      </c>
      <c r="BS57" s="476">
        <v>2463772.3570000003</v>
      </c>
      <c r="BT57" s="476">
        <v>13502270.856000002</v>
      </c>
      <c r="BU57" s="475" t="s">
        <v>548</v>
      </c>
      <c r="BV57" s="476">
        <v>2904731.68</v>
      </c>
      <c r="BW57" s="476">
        <v>998554.03099999996</v>
      </c>
      <c r="BX57" s="476">
        <v>3903285.7119999998</v>
      </c>
      <c r="BY57" s="476"/>
      <c r="BZ57" s="476">
        <v>11038498.507000003</v>
      </c>
      <c r="CA57" s="476">
        <v>2494479.6680000005</v>
      </c>
      <c r="CB57" s="476">
        <v>13532978.182000002</v>
      </c>
      <c r="CC57" s="24"/>
      <c r="CD57" s="24"/>
      <c r="CE57" s="24"/>
      <c r="CF57" s="24"/>
    </row>
    <row r="58" spans="1:84" s="35" customFormat="1" ht="4.3499999999999996" customHeight="1">
      <c r="A58" s="475"/>
      <c r="B58" s="476"/>
      <c r="C58" s="476"/>
      <c r="D58" s="476"/>
      <c r="E58" s="476"/>
      <c r="F58" s="476"/>
      <c r="G58" s="476"/>
      <c r="H58" s="476"/>
      <c r="I58" s="476"/>
      <c r="J58" s="476"/>
      <c r="K58" s="476"/>
      <c r="L58" s="476"/>
      <c r="M58" s="475"/>
      <c r="N58" s="476"/>
      <c r="O58" s="476"/>
      <c r="P58" s="476"/>
      <c r="Q58" s="476"/>
      <c r="R58" s="476"/>
      <c r="S58" s="476"/>
      <c r="T58" s="476"/>
      <c r="U58" s="476"/>
      <c r="V58" s="476"/>
      <c r="W58" s="476"/>
      <c r="X58" s="476"/>
      <c r="Y58" s="475"/>
      <c r="Z58" s="476"/>
      <c r="AA58" s="476"/>
      <c r="AB58" s="476"/>
      <c r="AC58" s="476"/>
      <c r="AD58" s="476"/>
      <c r="AE58" s="476"/>
      <c r="AF58" s="476"/>
      <c r="AG58" s="476"/>
      <c r="AH58" s="476"/>
      <c r="AI58" s="476"/>
      <c r="AJ58" s="476"/>
      <c r="AK58" s="475"/>
      <c r="AL58" s="476"/>
      <c r="AM58" s="476"/>
      <c r="AN58" s="476"/>
      <c r="AO58" s="476"/>
      <c r="AP58" s="476"/>
      <c r="AQ58" s="476"/>
      <c r="AR58" s="476"/>
      <c r="AS58" s="476"/>
      <c r="AT58" s="476"/>
      <c r="AU58" s="476"/>
      <c r="AV58" s="476"/>
      <c r="AW58" s="475"/>
      <c r="AX58" s="476"/>
      <c r="AY58" s="476"/>
      <c r="AZ58" s="476"/>
      <c r="BA58" s="476"/>
      <c r="BB58" s="476"/>
      <c r="BC58" s="476"/>
      <c r="BD58" s="476"/>
      <c r="BE58" s="476"/>
      <c r="BF58" s="476"/>
      <c r="BG58" s="476"/>
      <c r="BH58" s="476"/>
      <c r="BI58" s="475"/>
      <c r="BJ58" s="476"/>
      <c r="BK58" s="476"/>
      <c r="BL58" s="476"/>
      <c r="BM58" s="476"/>
      <c r="BN58" s="476"/>
      <c r="BO58" s="476"/>
      <c r="BP58" s="476"/>
      <c r="BQ58" s="476"/>
      <c r="BR58" s="476"/>
      <c r="BS58" s="476"/>
      <c r="BT58" s="476"/>
      <c r="BU58" s="475"/>
      <c r="BV58" s="476"/>
      <c r="BW58" s="476"/>
      <c r="BX58" s="476"/>
      <c r="BY58" s="476"/>
      <c r="BZ58" s="476"/>
      <c r="CA58" s="476"/>
      <c r="CB58" s="476"/>
      <c r="CC58" s="18"/>
      <c r="CD58" s="18"/>
      <c r="CE58" s="18"/>
      <c r="CF58" s="18"/>
    </row>
    <row r="59" spans="1:84" s="470" customFormat="1" ht="9" customHeight="1">
      <c r="A59" s="475" t="s">
        <v>549</v>
      </c>
      <c r="B59" s="476">
        <v>66632165.369000003</v>
      </c>
      <c r="C59" s="476">
        <v>31929762.761</v>
      </c>
      <c r="D59" s="476">
        <v>98561928.129999995</v>
      </c>
      <c r="E59" s="476"/>
      <c r="F59" s="476">
        <v>1991835.2409999999</v>
      </c>
      <c r="G59" s="476">
        <v>318295.89399999997</v>
      </c>
      <c r="H59" s="476">
        <v>2310131.1359999999</v>
      </c>
      <c r="I59" s="476"/>
      <c r="J59" s="476">
        <v>109458511.237</v>
      </c>
      <c r="K59" s="476">
        <v>69635563.130999997</v>
      </c>
      <c r="L59" s="476">
        <v>179094074.368</v>
      </c>
      <c r="M59" s="475" t="s">
        <v>549</v>
      </c>
      <c r="N59" s="476">
        <v>8539404.3570000008</v>
      </c>
      <c r="O59" s="476">
        <v>2617937.977</v>
      </c>
      <c r="P59" s="476">
        <v>11157342.335000001</v>
      </c>
      <c r="Q59" s="476"/>
      <c r="R59" s="476">
        <v>12641656.132999999</v>
      </c>
      <c r="S59" s="476">
        <v>7709057.29</v>
      </c>
      <c r="T59" s="476">
        <v>20350713.423</v>
      </c>
      <c r="U59" s="476"/>
      <c r="V59" s="476">
        <v>48798516.803999998</v>
      </c>
      <c r="W59" s="476">
        <v>21961012.467</v>
      </c>
      <c r="X59" s="476">
        <v>70759529.272</v>
      </c>
      <c r="Y59" s="475" t="s">
        <v>549</v>
      </c>
      <c r="Z59" s="476">
        <v>5477307.0659999996</v>
      </c>
      <c r="AA59" s="476">
        <v>2228336.2039999999</v>
      </c>
      <c r="AB59" s="476">
        <v>7705643.2709999997</v>
      </c>
      <c r="AC59" s="476"/>
      <c r="AD59" s="476">
        <v>48220318.388999999</v>
      </c>
      <c r="AE59" s="476">
        <v>20674396.177000001</v>
      </c>
      <c r="AF59" s="476">
        <v>68894714.566</v>
      </c>
      <c r="AG59" s="476"/>
      <c r="AH59" s="476">
        <v>15619104.164999999</v>
      </c>
      <c r="AI59" s="476">
        <v>937669.08200000005</v>
      </c>
      <c r="AJ59" s="476">
        <v>16556773.248</v>
      </c>
      <c r="AK59" s="475" t="s">
        <v>549</v>
      </c>
      <c r="AL59" s="476">
        <v>4007144.2310000001</v>
      </c>
      <c r="AM59" s="476">
        <v>1392096.0379999999</v>
      </c>
      <c r="AN59" s="476">
        <v>5399240.2699999996</v>
      </c>
      <c r="AO59" s="476"/>
      <c r="AP59" s="476">
        <v>4564581.3949999996</v>
      </c>
      <c r="AQ59" s="476">
        <v>309244.85200000001</v>
      </c>
      <c r="AR59" s="476">
        <v>4873826.2479999997</v>
      </c>
      <c r="AS59" s="476"/>
      <c r="AT59" s="476">
        <v>4282089.7690000003</v>
      </c>
      <c r="AU59" s="476">
        <v>7606262.7410000004</v>
      </c>
      <c r="AV59" s="476">
        <v>11888352.511</v>
      </c>
      <c r="AW59" s="475" t="s">
        <v>549</v>
      </c>
      <c r="AX59" s="476">
        <v>2104782.503</v>
      </c>
      <c r="AY59" s="476">
        <v>28210.963</v>
      </c>
      <c r="AZ59" s="476">
        <v>2132993.4670000002</v>
      </c>
      <c r="BA59" s="476"/>
      <c r="BB59" s="476">
        <v>1053187.6669999999</v>
      </c>
      <c r="BC59" s="476">
        <v>96845.058999999994</v>
      </c>
      <c r="BD59" s="476">
        <v>1150032.727</v>
      </c>
      <c r="BE59" s="476"/>
      <c r="BF59" s="476">
        <v>643991.78899999999</v>
      </c>
      <c r="BG59" s="476">
        <v>1748430.095</v>
      </c>
      <c r="BH59" s="476">
        <v>2392421.8840000001</v>
      </c>
      <c r="BI59" s="475" t="s">
        <v>549</v>
      </c>
      <c r="BJ59" s="476">
        <v>321923.84100000001</v>
      </c>
      <c r="BK59" s="476">
        <v>1310307.176</v>
      </c>
      <c r="BL59" s="476">
        <v>1632231.017</v>
      </c>
      <c r="BM59" s="476"/>
      <c r="BN59" s="476">
        <v>671718.90800000005</v>
      </c>
      <c r="BO59" s="476">
        <v>572820.06200000003</v>
      </c>
      <c r="BP59" s="476">
        <v>1244538.97</v>
      </c>
      <c r="BQ59" s="476"/>
      <c r="BR59" s="476">
        <v>335028238.86399996</v>
      </c>
      <c r="BS59" s="476">
        <v>171076247.96899998</v>
      </c>
      <c r="BT59" s="476">
        <v>506104486.84300005</v>
      </c>
      <c r="BU59" s="475" t="s">
        <v>549</v>
      </c>
      <c r="BV59" s="476">
        <v>109458511.28399999</v>
      </c>
      <c r="BW59" s="476">
        <v>70959676.379999995</v>
      </c>
      <c r="BX59" s="476">
        <v>180418187.66499999</v>
      </c>
      <c r="BY59" s="476"/>
      <c r="BZ59" s="476">
        <v>335028238.91099995</v>
      </c>
      <c r="CA59" s="476">
        <v>172400361.21799999</v>
      </c>
      <c r="CB59" s="476">
        <v>507428600.13999999</v>
      </c>
      <c r="CC59" s="24"/>
      <c r="CD59" s="469"/>
      <c r="CE59" s="24"/>
      <c r="CF59" s="24"/>
    </row>
    <row r="60" spans="1:84" s="470" customFormat="1" ht="2.25" customHeight="1">
      <c r="A60" s="482"/>
      <c r="B60" s="483"/>
      <c r="C60" s="483"/>
      <c r="D60" s="483"/>
      <c r="E60" s="483"/>
      <c r="F60" s="483"/>
      <c r="G60" s="483"/>
      <c r="H60" s="483"/>
      <c r="I60" s="483"/>
      <c r="J60" s="483"/>
      <c r="K60" s="483"/>
      <c r="L60" s="483"/>
      <c r="M60" s="482"/>
      <c r="N60" s="483"/>
      <c r="O60" s="483"/>
      <c r="P60" s="483"/>
      <c r="Q60" s="483"/>
      <c r="R60" s="483"/>
      <c r="S60" s="483"/>
      <c r="T60" s="483"/>
      <c r="U60" s="483"/>
      <c r="V60" s="483"/>
      <c r="W60" s="483"/>
      <c r="X60" s="483"/>
      <c r="Y60" s="482"/>
      <c r="Z60" s="483"/>
      <c r="AA60" s="483"/>
      <c r="AB60" s="483"/>
      <c r="AC60" s="483"/>
      <c r="AD60" s="483"/>
      <c r="AE60" s="483"/>
      <c r="AF60" s="483"/>
      <c r="AG60" s="483"/>
      <c r="AH60" s="483"/>
      <c r="AI60" s="483"/>
      <c r="AJ60" s="483"/>
      <c r="AK60" s="482"/>
      <c r="AL60" s="483"/>
      <c r="AM60" s="483"/>
      <c r="AN60" s="483"/>
      <c r="AO60" s="483"/>
      <c r="AP60" s="483"/>
      <c r="AQ60" s="483"/>
      <c r="AR60" s="483"/>
      <c r="AS60" s="483"/>
      <c r="AT60" s="483"/>
      <c r="AU60" s="483"/>
      <c r="AV60" s="483"/>
      <c r="AW60" s="482"/>
      <c r="AX60" s="483"/>
      <c r="AY60" s="483"/>
      <c r="AZ60" s="483"/>
      <c r="BA60" s="483"/>
      <c r="BB60" s="483"/>
      <c r="BC60" s="483"/>
      <c r="BD60" s="483"/>
      <c r="BE60" s="483"/>
      <c r="BF60" s="483"/>
      <c r="BG60" s="483"/>
      <c r="BH60" s="483"/>
      <c r="BI60" s="482"/>
      <c r="BJ60" s="483"/>
      <c r="BK60" s="483"/>
      <c r="BL60" s="483"/>
      <c r="BM60" s="483"/>
      <c r="BN60" s="483"/>
      <c r="BO60" s="483"/>
      <c r="BP60" s="483"/>
      <c r="BQ60" s="483"/>
      <c r="BR60" s="483"/>
      <c r="BS60" s="483"/>
      <c r="BT60" s="483"/>
      <c r="BU60" s="482"/>
      <c r="BV60" s="483"/>
      <c r="BW60" s="483"/>
      <c r="BX60" s="483"/>
      <c r="BY60" s="483"/>
      <c r="BZ60" s="483"/>
      <c r="CA60" s="483"/>
      <c r="CB60" s="483"/>
      <c r="CC60" s="24"/>
      <c r="CD60" s="469"/>
      <c r="CE60" s="24"/>
      <c r="CF60" s="24"/>
    </row>
    <row r="61" spans="1:84" s="7" customFormat="1" ht="10.5" customHeight="1" thickBot="1">
      <c r="A61" s="484"/>
      <c r="B61" s="485"/>
      <c r="C61" s="485"/>
      <c r="D61" s="485"/>
      <c r="E61" s="485"/>
      <c r="F61" s="485"/>
      <c r="G61" s="485"/>
      <c r="H61" s="485"/>
      <c r="I61" s="485"/>
      <c r="J61" s="485"/>
      <c r="K61" s="485"/>
      <c r="L61" s="485"/>
      <c r="M61" s="486"/>
      <c r="N61" s="485"/>
      <c r="O61" s="485"/>
      <c r="P61" s="485"/>
      <c r="Q61" s="487"/>
      <c r="R61" s="485"/>
      <c r="S61" s="485"/>
      <c r="T61" s="485"/>
      <c r="U61" s="487"/>
      <c r="V61" s="485"/>
      <c r="W61" s="485"/>
      <c r="X61" s="485"/>
      <c r="Y61" s="486"/>
      <c r="Z61" s="485"/>
      <c r="AA61" s="485"/>
      <c r="AB61" s="485"/>
      <c r="AC61" s="487"/>
      <c r="AD61" s="485"/>
      <c r="AE61" s="485"/>
      <c r="AF61" s="485"/>
      <c r="AG61" s="487"/>
      <c r="AH61" s="485"/>
      <c r="AI61" s="485"/>
      <c r="AJ61" s="485"/>
      <c r="AK61" s="486"/>
      <c r="AL61" s="485"/>
      <c r="AM61" s="485"/>
      <c r="AN61" s="485"/>
      <c r="AO61" s="487"/>
      <c r="AP61" s="485"/>
      <c r="AQ61" s="485"/>
      <c r="AR61" s="485"/>
      <c r="AS61" s="487"/>
      <c r="AT61" s="485"/>
      <c r="AU61" s="485"/>
      <c r="AV61" s="485"/>
      <c r="AW61" s="486"/>
      <c r="AX61" s="486"/>
      <c r="AY61" s="486"/>
      <c r="AZ61" s="486"/>
      <c r="BA61" s="486"/>
      <c r="BB61" s="486"/>
      <c r="BC61" s="486"/>
      <c r="BD61" s="486"/>
      <c r="BE61" s="487"/>
      <c r="BF61" s="485"/>
      <c r="BG61" s="485"/>
      <c r="BH61" s="485"/>
      <c r="BI61" s="486"/>
      <c r="BJ61" s="485"/>
      <c r="BK61" s="485"/>
      <c r="BL61" s="485"/>
      <c r="BM61" s="485"/>
      <c r="BN61" s="485"/>
      <c r="BO61" s="485"/>
      <c r="BP61" s="485"/>
      <c r="BQ61" s="485"/>
      <c r="BR61" s="486"/>
      <c r="BS61" s="486"/>
      <c r="BT61" s="486"/>
      <c r="BU61" s="486"/>
      <c r="BV61" s="486"/>
      <c r="BW61" s="486"/>
      <c r="BX61" s="486"/>
      <c r="BY61" s="486"/>
      <c r="BZ61" s="486"/>
      <c r="CA61" s="486"/>
      <c r="CB61" s="486"/>
      <c r="CC61" s="18"/>
      <c r="CD61" s="18"/>
      <c r="CE61" s="18"/>
      <c r="CF61" s="18"/>
    </row>
    <row r="62" spans="1:84" s="493" customFormat="1" ht="15.75" customHeight="1" thickTop="1">
      <c r="A62" s="488" t="s">
        <v>550</v>
      </c>
      <c r="B62" s="476"/>
      <c r="C62" s="476"/>
      <c r="D62" s="476"/>
      <c r="E62" s="489"/>
      <c r="F62" s="476"/>
      <c r="G62" s="476"/>
      <c r="H62" s="476"/>
      <c r="I62" s="489"/>
      <c r="J62" s="476"/>
      <c r="K62" s="476"/>
      <c r="L62" s="476"/>
      <c r="M62" s="490" t="s">
        <v>550</v>
      </c>
      <c r="N62" s="476"/>
      <c r="O62" s="476"/>
      <c r="P62" s="476"/>
      <c r="Q62" s="491"/>
      <c r="R62" s="476"/>
      <c r="S62" s="476"/>
      <c r="T62" s="476"/>
      <c r="U62" s="491"/>
      <c r="V62" s="476"/>
      <c r="W62" s="476"/>
      <c r="X62" s="476"/>
      <c r="Y62" s="490" t="s">
        <v>550</v>
      </c>
      <c r="Z62" s="476"/>
      <c r="AA62" s="476"/>
      <c r="AB62" s="476"/>
      <c r="AC62" s="492"/>
      <c r="AD62" s="476"/>
      <c r="AE62" s="476"/>
      <c r="AF62" s="476"/>
      <c r="AG62" s="492"/>
      <c r="AH62" s="476"/>
      <c r="AI62" s="476"/>
      <c r="AJ62" s="476"/>
      <c r="AK62" s="490" t="s">
        <v>550</v>
      </c>
      <c r="AL62" s="476"/>
      <c r="AM62" s="476"/>
      <c r="AN62" s="476"/>
      <c r="AO62" s="492"/>
      <c r="AP62" s="476"/>
      <c r="AQ62" s="476"/>
      <c r="AR62" s="476"/>
      <c r="AS62" s="492"/>
      <c r="AT62" s="476"/>
      <c r="AU62" s="476"/>
      <c r="AV62" s="476"/>
      <c r="AW62" s="490" t="s">
        <v>550</v>
      </c>
      <c r="AX62" s="490"/>
      <c r="AY62" s="490"/>
      <c r="AZ62" s="490"/>
      <c r="BA62" s="490"/>
      <c r="BB62" s="476"/>
      <c r="BC62" s="476"/>
      <c r="BD62" s="476"/>
      <c r="BE62" s="492"/>
      <c r="BF62" s="476"/>
      <c r="BG62" s="476"/>
      <c r="BH62" s="476"/>
      <c r="BI62" s="490" t="s">
        <v>550</v>
      </c>
      <c r="BJ62" s="476"/>
      <c r="BK62" s="476"/>
      <c r="BL62" s="476"/>
      <c r="BM62" s="476"/>
      <c r="BN62" s="476"/>
      <c r="BO62" s="476"/>
      <c r="BP62" s="476"/>
      <c r="BQ62" s="476"/>
      <c r="BR62" s="490"/>
      <c r="BS62" s="490"/>
      <c r="BT62" s="490"/>
      <c r="BU62" s="490" t="s">
        <v>550</v>
      </c>
      <c r="BV62" s="490"/>
      <c r="BW62" s="490"/>
      <c r="BX62" s="490"/>
      <c r="BY62" s="490"/>
      <c r="BZ62" s="490"/>
      <c r="CA62" s="490"/>
      <c r="CB62" s="490"/>
    </row>
    <row r="63" spans="1:84" s="493" customFormat="1" ht="11.25" customHeight="1">
      <c r="A63" s="18"/>
      <c r="B63" s="476"/>
      <c r="C63" s="476"/>
      <c r="D63" s="476"/>
      <c r="E63" s="489"/>
      <c r="F63" s="489"/>
      <c r="G63" s="489"/>
      <c r="H63" s="489"/>
      <c r="I63" s="489"/>
      <c r="J63" s="489"/>
      <c r="K63" s="489"/>
      <c r="L63" s="489"/>
      <c r="M63" s="490"/>
      <c r="N63" s="491"/>
      <c r="O63" s="491"/>
      <c r="P63" s="491"/>
      <c r="Q63" s="491"/>
      <c r="R63" s="491"/>
      <c r="S63" s="491"/>
      <c r="T63" s="491"/>
      <c r="U63" s="491"/>
      <c r="V63" s="491"/>
      <c r="W63" s="491"/>
      <c r="X63" s="491"/>
      <c r="Y63" s="18"/>
      <c r="Z63" s="492"/>
      <c r="AA63" s="492"/>
      <c r="AB63" s="492"/>
      <c r="AC63" s="492"/>
      <c r="AD63" s="492"/>
      <c r="AE63" s="492"/>
      <c r="AF63" s="492"/>
      <c r="AG63" s="492"/>
      <c r="AH63" s="492"/>
      <c r="AI63" s="492"/>
      <c r="AJ63" s="492"/>
      <c r="AK63" s="18"/>
      <c r="AL63" s="492"/>
      <c r="AM63" s="492"/>
      <c r="AN63" s="492"/>
      <c r="AO63" s="492"/>
      <c r="AP63" s="492"/>
      <c r="AQ63" s="492"/>
      <c r="AR63" s="492"/>
      <c r="AS63" s="492"/>
      <c r="AT63" s="492"/>
      <c r="AU63" s="492"/>
      <c r="AV63" s="492"/>
      <c r="AW63" s="18"/>
      <c r="AX63" s="494"/>
      <c r="AY63" s="494"/>
      <c r="AZ63" s="494"/>
      <c r="BA63" s="494"/>
      <c r="BB63" s="492"/>
      <c r="BC63" s="492"/>
      <c r="BD63" s="492"/>
      <c r="BE63" s="492"/>
      <c r="BF63" s="492"/>
      <c r="BG63" s="492"/>
      <c r="BH63" s="492"/>
      <c r="BI63" s="18"/>
      <c r="BJ63" s="492"/>
      <c r="BK63" s="492"/>
      <c r="BL63" s="492"/>
      <c r="BM63" s="492"/>
      <c r="BN63" s="492"/>
      <c r="BO63" s="492"/>
      <c r="BP63" s="492"/>
      <c r="BQ63" s="492"/>
      <c r="BR63" s="494"/>
      <c r="BS63" s="494"/>
      <c r="BT63" s="494"/>
      <c r="BU63" s="18"/>
      <c r="BV63" s="494"/>
      <c r="BW63" s="494"/>
      <c r="BX63" s="494"/>
      <c r="BY63" s="494"/>
      <c r="BZ63" s="494"/>
      <c r="CA63" s="494"/>
      <c r="CB63" s="494"/>
    </row>
    <row r="64" spans="1:84" s="73" customFormat="1" ht="11.25" customHeight="1">
      <c r="A64" s="495"/>
      <c r="B64" s="496"/>
      <c r="C64" s="496"/>
      <c r="D64" s="496"/>
      <c r="E64" s="496"/>
      <c r="F64" s="496"/>
      <c r="G64" s="496"/>
      <c r="H64" s="496"/>
      <c r="I64" s="496"/>
      <c r="J64" s="496"/>
      <c r="K64" s="496"/>
      <c r="L64" s="496"/>
      <c r="M64" s="490"/>
      <c r="N64" s="497"/>
      <c r="O64" s="497"/>
      <c r="P64" s="497"/>
      <c r="Q64" s="497"/>
      <c r="R64" s="497"/>
      <c r="S64" s="497"/>
      <c r="T64" s="497"/>
      <c r="U64" s="497"/>
      <c r="V64" s="497"/>
      <c r="W64" s="497"/>
      <c r="X64" s="497"/>
      <c r="Y64" s="494"/>
      <c r="Z64" s="498"/>
      <c r="AA64" s="499"/>
      <c r="AB64" s="498"/>
      <c r="AC64" s="498"/>
      <c r="AD64" s="499"/>
      <c r="AE64" s="499"/>
      <c r="AF64" s="499"/>
      <c r="AG64" s="499"/>
      <c r="AH64" s="499"/>
      <c r="AI64" s="499"/>
      <c r="AJ64" s="499"/>
      <c r="AK64" s="498"/>
      <c r="AL64" s="499"/>
      <c r="AM64" s="499"/>
      <c r="AN64" s="499"/>
      <c r="AO64" s="499"/>
      <c r="AP64" s="499"/>
      <c r="AQ64" s="499"/>
      <c r="AR64" s="499"/>
      <c r="AS64" s="499"/>
      <c r="AT64" s="499"/>
      <c r="AU64" s="499"/>
      <c r="AV64" s="499"/>
      <c r="AW64" s="500"/>
      <c r="AX64" s="500"/>
      <c r="AY64" s="500"/>
      <c r="AZ64" s="500"/>
      <c r="BA64" s="500"/>
      <c r="BB64" s="499"/>
      <c r="BC64" s="499"/>
      <c r="BD64" s="499"/>
      <c r="BE64" s="499"/>
      <c r="BF64" s="499"/>
      <c r="BG64" s="499"/>
      <c r="BH64" s="499"/>
      <c r="BJ64" s="499"/>
      <c r="BK64" s="499"/>
      <c r="BL64" s="499"/>
      <c r="BM64" s="499"/>
      <c r="BN64" s="499"/>
      <c r="BO64" s="499"/>
      <c r="BP64" s="499"/>
      <c r="BQ64" s="499"/>
      <c r="BR64" s="500"/>
      <c r="BS64" s="500"/>
      <c r="BT64" s="500"/>
      <c r="BV64" s="500"/>
      <c r="BW64" s="500"/>
      <c r="BX64" s="500"/>
      <c r="BY64" s="500"/>
      <c r="BZ64" s="500"/>
      <c r="CA64" s="500"/>
      <c r="CB64" s="500"/>
    </row>
    <row r="65" spans="1:88" s="7" customFormat="1" ht="0.75" hidden="1" customHeight="1">
      <c r="A65" s="501"/>
      <c r="B65" s="501"/>
      <c r="C65" s="501"/>
      <c r="D65" s="501"/>
      <c r="E65" s="501"/>
      <c r="F65" s="501"/>
      <c r="G65" s="501"/>
      <c r="H65" s="501"/>
      <c r="I65" s="501"/>
      <c r="J65" s="501"/>
      <c r="K65" s="501"/>
      <c r="L65" s="501"/>
      <c r="M65" s="502"/>
      <c r="N65" s="503"/>
      <c r="O65" s="503"/>
      <c r="P65" s="503"/>
      <c r="Q65" s="503"/>
      <c r="R65" s="503"/>
      <c r="S65" s="503"/>
      <c r="T65" s="503"/>
      <c r="U65" s="503"/>
      <c r="V65" s="503"/>
      <c r="W65" s="503"/>
      <c r="X65" s="503"/>
      <c r="Y65" s="502"/>
      <c r="Z65" s="504"/>
      <c r="AA65" s="504"/>
      <c r="AB65" s="504"/>
      <c r="AC65" s="504"/>
      <c r="AD65" s="504"/>
      <c r="AE65" s="504"/>
      <c r="AF65" s="504"/>
      <c r="AG65" s="504"/>
      <c r="AH65" s="504"/>
      <c r="AI65" s="504"/>
      <c r="AJ65" s="504"/>
      <c r="AK65" s="505"/>
      <c r="AL65" s="504"/>
      <c r="AM65" s="504"/>
      <c r="AN65" s="504"/>
      <c r="AO65" s="504"/>
      <c r="AP65" s="504"/>
      <c r="AQ65" s="504"/>
      <c r="AR65" s="504"/>
      <c r="AS65" s="504"/>
      <c r="AT65" s="504"/>
      <c r="AU65" s="504"/>
      <c r="AV65" s="504"/>
      <c r="AW65" s="505"/>
      <c r="AX65" s="505"/>
      <c r="AY65" s="505"/>
      <c r="AZ65" s="505"/>
      <c r="BA65" s="505"/>
      <c r="BB65" s="504"/>
      <c r="BC65" s="504"/>
      <c r="BD65" s="504"/>
      <c r="BE65" s="504"/>
      <c r="BF65" s="504"/>
      <c r="BG65" s="504"/>
      <c r="BH65" s="504"/>
      <c r="BI65" s="505"/>
      <c r="BJ65" s="504"/>
      <c r="BK65" s="504"/>
      <c r="BL65" s="504"/>
      <c r="BM65" s="504"/>
      <c r="BN65" s="504"/>
      <c r="BO65" s="504"/>
      <c r="BP65" s="504"/>
      <c r="BQ65" s="504"/>
      <c r="BR65" s="505"/>
      <c r="BS65" s="505"/>
      <c r="BT65" s="505"/>
      <c r="BU65" s="505"/>
      <c r="BV65" s="505"/>
      <c r="BW65" s="505"/>
      <c r="BX65" s="505"/>
      <c r="BY65" s="505"/>
      <c r="BZ65" s="505"/>
      <c r="CA65" s="505"/>
      <c r="CB65" s="505"/>
    </row>
    <row r="66" spans="1:88" s="7" customFormat="1" ht="0.75" customHeight="1">
      <c r="A66" s="501"/>
      <c r="B66" s="501"/>
      <c r="C66" s="501"/>
      <c r="D66" s="501"/>
      <c r="E66" s="501"/>
      <c r="F66" s="501"/>
      <c r="G66" s="501"/>
      <c r="H66" s="501"/>
      <c r="I66" s="501"/>
      <c r="J66" s="501"/>
      <c r="K66" s="501"/>
      <c r="L66" s="501"/>
      <c r="M66" s="505"/>
      <c r="N66" s="503"/>
      <c r="O66" s="503"/>
      <c r="P66" s="503"/>
      <c r="Q66" s="503"/>
      <c r="R66" s="503"/>
      <c r="S66" s="503"/>
      <c r="T66" s="503"/>
      <c r="U66" s="503"/>
      <c r="V66" s="503"/>
      <c r="W66" s="503"/>
      <c r="X66" s="503"/>
      <c r="Y66" s="502"/>
      <c r="Z66" s="504"/>
      <c r="AA66" s="504"/>
      <c r="AB66" s="504"/>
      <c r="AC66" s="504"/>
      <c r="AD66" s="504"/>
      <c r="AE66" s="504"/>
      <c r="AF66" s="505"/>
      <c r="AG66" s="505"/>
      <c r="AH66" s="504"/>
      <c r="AI66" s="504"/>
      <c r="AJ66" s="504"/>
      <c r="AK66" s="505"/>
      <c r="AL66" s="504"/>
      <c r="AM66" s="504"/>
      <c r="AN66" s="505"/>
      <c r="AO66" s="505"/>
      <c r="AP66" s="504"/>
      <c r="AQ66" s="504"/>
      <c r="AR66" s="504"/>
      <c r="AS66" s="504"/>
      <c r="AT66" s="504"/>
      <c r="AU66" s="504"/>
      <c r="AV66" s="504"/>
      <c r="AW66" s="505"/>
      <c r="AX66" s="505"/>
      <c r="AY66" s="505"/>
      <c r="AZ66" s="505"/>
      <c r="BA66" s="505"/>
      <c r="BB66" s="504"/>
      <c r="BC66" s="504"/>
      <c r="BD66" s="505"/>
      <c r="BE66" s="505"/>
      <c r="BF66" s="504"/>
      <c r="BG66" s="504"/>
      <c r="BH66" s="504"/>
      <c r="BI66" s="505"/>
      <c r="BJ66" s="504"/>
      <c r="BK66" s="504"/>
      <c r="BL66" s="504"/>
      <c r="BM66" s="504"/>
      <c r="BN66" s="504"/>
      <c r="BO66" s="504"/>
      <c r="BP66" s="504"/>
      <c r="BQ66" s="504"/>
      <c r="BR66" s="505"/>
      <c r="BS66" s="505"/>
      <c r="BT66" s="505"/>
      <c r="BU66" s="505"/>
      <c r="BV66" s="505"/>
      <c r="BW66" s="505"/>
      <c r="BX66" s="505"/>
      <c r="BY66" s="505"/>
      <c r="BZ66" s="505"/>
      <c r="CA66" s="505"/>
      <c r="CB66" s="505"/>
    </row>
    <row r="67" spans="1:88" s="7" customFormat="1" ht="4.5" customHeight="1">
      <c r="A67" s="506"/>
      <c r="B67" s="507"/>
      <c r="C67" s="507"/>
      <c r="D67" s="506"/>
      <c r="E67" s="506"/>
      <c r="F67" s="507"/>
      <c r="G67" s="507"/>
      <c r="H67" s="507"/>
      <c r="I67" s="507"/>
      <c r="J67" s="506"/>
      <c r="K67" s="506"/>
      <c r="L67" s="506"/>
      <c r="M67" s="446"/>
      <c r="N67" s="508"/>
      <c r="O67" s="509"/>
      <c r="P67" s="508"/>
      <c r="Q67" s="508"/>
      <c r="R67" s="508"/>
      <c r="S67" s="508"/>
      <c r="T67" s="508"/>
      <c r="U67" s="508"/>
      <c r="V67" s="508"/>
      <c r="W67" s="508"/>
      <c r="X67" s="508"/>
      <c r="Y67" s="446"/>
      <c r="Z67" s="510"/>
      <c r="AA67" s="510"/>
      <c r="AB67" s="510"/>
      <c r="AC67" s="510"/>
      <c r="AD67" s="510"/>
      <c r="AE67" s="510"/>
      <c r="AF67" s="511"/>
      <c r="AG67" s="511"/>
      <c r="AH67" s="511"/>
      <c r="AI67" s="511"/>
      <c r="AJ67" s="511"/>
      <c r="AK67" s="446"/>
      <c r="AL67" s="510"/>
      <c r="AM67" s="510"/>
      <c r="AN67" s="511"/>
      <c r="AO67" s="511"/>
      <c r="AP67" s="511"/>
      <c r="AQ67" s="511"/>
      <c r="AR67" s="511"/>
      <c r="AS67" s="511"/>
      <c r="AT67" s="510"/>
      <c r="AU67" s="510"/>
      <c r="AV67" s="510"/>
      <c r="AW67" s="446"/>
      <c r="AX67" s="446"/>
      <c r="AY67" s="446"/>
      <c r="AZ67" s="446"/>
      <c r="BA67" s="446"/>
      <c r="BB67" s="510"/>
      <c r="BC67" s="510"/>
      <c r="BD67" s="511"/>
      <c r="BE67" s="511"/>
      <c r="BF67" s="510"/>
      <c r="BG67" s="510"/>
      <c r="BH67" s="510"/>
      <c r="BI67" s="446"/>
      <c r="BJ67" s="510"/>
      <c r="BK67" s="510"/>
      <c r="BL67" s="510"/>
      <c r="BM67" s="510"/>
      <c r="BN67" s="510"/>
      <c r="BO67" s="510"/>
      <c r="BP67" s="510"/>
      <c r="BQ67" s="510"/>
      <c r="BR67" s="446"/>
      <c r="BS67" s="446"/>
      <c r="BT67" s="446"/>
      <c r="BU67" s="446"/>
      <c r="BV67" s="446"/>
      <c r="BW67" s="446"/>
      <c r="BX67" s="446"/>
      <c r="BY67" s="446"/>
      <c r="BZ67" s="446"/>
      <c r="CA67" s="446"/>
      <c r="CB67" s="446"/>
    </row>
    <row r="68" spans="1:88" s="7" customFormat="1" ht="0.75" customHeight="1">
      <c r="A68" s="506"/>
      <c r="B68" s="507"/>
      <c r="C68" s="507"/>
      <c r="D68" s="506"/>
      <c r="E68" s="506"/>
      <c r="F68" s="507"/>
      <c r="G68" s="507"/>
      <c r="H68" s="507"/>
      <c r="I68" s="507"/>
      <c r="J68" s="506"/>
      <c r="K68" s="506"/>
      <c r="L68" s="506"/>
      <c r="M68" s="446"/>
      <c r="N68" s="508"/>
      <c r="O68" s="509"/>
      <c r="P68" s="508"/>
      <c r="Q68" s="508"/>
      <c r="R68" s="508"/>
      <c r="S68" s="508"/>
      <c r="T68" s="508"/>
      <c r="U68" s="508"/>
      <c r="V68" s="508"/>
      <c r="W68" s="508"/>
      <c r="X68" s="508"/>
      <c r="Y68" s="446"/>
      <c r="Z68" s="510"/>
      <c r="AA68" s="510"/>
      <c r="AB68" s="510"/>
      <c r="AC68" s="510"/>
      <c r="AD68" s="510"/>
      <c r="AE68" s="510"/>
      <c r="AF68" s="511"/>
      <c r="AG68" s="511"/>
      <c r="AH68" s="511"/>
      <c r="AI68" s="511"/>
      <c r="AJ68" s="511"/>
      <c r="AK68" s="446"/>
      <c r="AL68" s="510"/>
      <c r="AM68" s="510"/>
      <c r="AN68" s="511"/>
      <c r="AO68" s="511"/>
      <c r="AP68" s="511"/>
      <c r="AQ68" s="511"/>
      <c r="AR68" s="511"/>
      <c r="AS68" s="511"/>
      <c r="AT68" s="510"/>
      <c r="AU68" s="510"/>
      <c r="AV68" s="510"/>
      <c r="AW68" s="446"/>
      <c r="AX68" s="446"/>
      <c r="AY68" s="446"/>
      <c r="AZ68" s="446"/>
      <c r="BA68" s="446"/>
      <c r="BB68" s="510"/>
      <c r="BC68" s="510"/>
      <c r="BD68" s="511"/>
      <c r="BE68" s="511"/>
      <c r="BF68" s="510"/>
      <c r="BG68" s="510"/>
      <c r="BH68" s="510"/>
      <c r="BI68" s="446"/>
      <c r="BJ68" s="510"/>
      <c r="BK68" s="510"/>
      <c r="BL68" s="510"/>
      <c r="BM68" s="510"/>
      <c r="BN68" s="510"/>
      <c r="BO68" s="510"/>
      <c r="BP68" s="510"/>
      <c r="BQ68" s="510"/>
      <c r="BR68" s="446"/>
      <c r="BS68" s="446"/>
      <c r="BT68" s="446"/>
      <c r="BU68" s="446"/>
      <c r="BV68" s="446"/>
      <c r="BW68" s="446"/>
      <c r="BX68" s="446"/>
      <c r="BY68" s="446"/>
      <c r="BZ68" s="446"/>
      <c r="CA68" s="446"/>
      <c r="CB68" s="446"/>
    </row>
    <row r="69" spans="1:88" s="41" customFormat="1" ht="24" customHeight="1">
      <c r="A69" s="512" t="s">
        <v>487</v>
      </c>
      <c r="B69" s="512"/>
      <c r="C69" s="512"/>
      <c r="D69" s="512"/>
      <c r="E69" s="512"/>
      <c r="F69" s="512"/>
      <c r="G69" s="512"/>
      <c r="H69" s="512"/>
      <c r="I69" s="512"/>
      <c r="J69" s="512"/>
      <c r="K69" s="512"/>
      <c r="L69" s="512"/>
      <c r="M69" s="433" t="s">
        <v>487</v>
      </c>
      <c r="N69" s="433"/>
      <c r="O69" s="433"/>
      <c r="P69" s="433"/>
      <c r="Q69" s="433"/>
      <c r="R69" s="433"/>
      <c r="S69" s="433"/>
      <c r="T69" s="433"/>
      <c r="U69" s="433"/>
      <c r="V69" s="433"/>
      <c r="W69" s="433"/>
      <c r="X69" s="433"/>
      <c r="Y69" s="433" t="s">
        <v>487</v>
      </c>
      <c r="Z69" s="433"/>
      <c r="AA69" s="433"/>
      <c r="AB69" s="433"/>
      <c r="AC69" s="433"/>
      <c r="AD69" s="433"/>
      <c r="AE69" s="433"/>
      <c r="AF69" s="433"/>
      <c r="AG69" s="433"/>
      <c r="AH69" s="433"/>
      <c r="AI69" s="433"/>
      <c r="AJ69" s="433"/>
      <c r="AK69" s="433" t="s">
        <v>487</v>
      </c>
      <c r="AL69" s="433"/>
      <c r="AM69" s="433"/>
      <c r="AN69" s="433"/>
      <c r="AO69" s="433"/>
      <c r="AP69" s="433"/>
      <c r="AQ69" s="433"/>
      <c r="AR69" s="433"/>
      <c r="AS69" s="433"/>
      <c r="AT69" s="433"/>
      <c r="AU69" s="433"/>
      <c r="AV69" s="433"/>
      <c r="AW69" s="433" t="s">
        <v>487</v>
      </c>
      <c r="AX69" s="433"/>
      <c r="AY69" s="433"/>
      <c r="AZ69" s="433"/>
      <c r="BA69" s="433"/>
      <c r="BB69" s="433"/>
      <c r="BC69" s="433"/>
      <c r="BD69" s="433"/>
      <c r="BE69" s="433"/>
      <c r="BF69" s="433"/>
      <c r="BG69" s="433"/>
      <c r="BH69" s="433"/>
      <c r="BI69" s="432" t="s">
        <v>487</v>
      </c>
      <c r="BJ69" s="432"/>
      <c r="BK69" s="432"/>
      <c r="BL69" s="432"/>
      <c r="BM69" s="432"/>
      <c r="BN69" s="432"/>
      <c r="BO69" s="432"/>
      <c r="BP69" s="432"/>
      <c r="BQ69" s="432"/>
      <c r="BR69" s="432"/>
      <c r="BS69" s="432"/>
      <c r="BT69" s="432"/>
      <c r="BU69" s="433" t="s">
        <v>487</v>
      </c>
      <c r="BV69" s="433"/>
      <c r="BW69" s="433"/>
      <c r="BX69" s="433"/>
      <c r="BY69" s="433"/>
      <c r="BZ69" s="433"/>
      <c r="CA69" s="433"/>
      <c r="CB69" s="433"/>
      <c r="CC69" s="513"/>
      <c r="CD69" s="434"/>
      <c r="CE69" s="434"/>
      <c r="CF69" s="434"/>
      <c r="CG69" s="434"/>
      <c r="CH69" s="434"/>
      <c r="CI69" s="434"/>
      <c r="CJ69" s="434"/>
    </row>
    <row r="70" spans="1:88" s="302" customFormat="1" ht="15" customHeight="1">
      <c r="A70" s="514">
        <v>45199</v>
      </c>
      <c r="B70" s="514"/>
      <c r="C70" s="514"/>
      <c r="D70" s="514"/>
      <c r="E70" s="514"/>
      <c r="F70" s="514"/>
      <c r="G70" s="514"/>
      <c r="H70" s="514"/>
      <c r="I70" s="514"/>
      <c r="J70" s="514"/>
      <c r="K70" s="514"/>
      <c r="L70" s="514"/>
      <c r="M70" s="436">
        <v>45199</v>
      </c>
      <c r="N70" s="436"/>
      <c r="O70" s="436"/>
      <c r="P70" s="436"/>
      <c r="Q70" s="436"/>
      <c r="R70" s="436"/>
      <c r="S70" s="436"/>
      <c r="T70" s="436"/>
      <c r="U70" s="436"/>
      <c r="V70" s="436"/>
      <c r="W70" s="436"/>
      <c r="X70" s="436"/>
      <c r="Y70" s="436">
        <v>45199</v>
      </c>
      <c r="Z70" s="436"/>
      <c r="AA70" s="436"/>
      <c r="AB70" s="436"/>
      <c r="AC70" s="436"/>
      <c r="AD70" s="436"/>
      <c r="AE70" s="436"/>
      <c r="AF70" s="436"/>
      <c r="AG70" s="436"/>
      <c r="AH70" s="436"/>
      <c r="AI70" s="436"/>
      <c r="AJ70" s="436"/>
      <c r="AK70" s="436">
        <v>45199</v>
      </c>
      <c r="AL70" s="436"/>
      <c r="AM70" s="436"/>
      <c r="AN70" s="436"/>
      <c r="AO70" s="436"/>
      <c r="AP70" s="436"/>
      <c r="AQ70" s="436"/>
      <c r="AR70" s="436"/>
      <c r="AS70" s="436"/>
      <c r="AT70" s="436"/>
      <c r="AU70" s="436"/>
      <c r="AV70" s="436"/>
      <c r="AW70" s="436">
        <v>45199</v>
      </c>
      <c r="AX70" s="436"/>
      <c r="AY70" s="436"/>
      <c r="AZ70" s="436"/>
      <c r="BA70" s="436"/>
      <c r="BB70" s="436"/>
      <c r="BC70" s="436"/>
      <c r="BD70" s="436"/>
      <c r="BE70" s="436"/>
      <c r="BF70" s="436"/>
      <c r="BG70" s="436"/>
      <c r="BH70" s="436"/>
      <c r="BI70" s="435">
        <v>45199</v>
      </c>
      <c r="BJ70" s="435"/>
      <c r="BK70" s="435"/>
      <c r="BL70" s="435"/>
      <c r="BM70" s="435"/>
      <c r="BN70" s="435"/>
      <c r="BO70" s="435"/>
      <c r="BP70" s="435"/>
      <c r="BQ70" s="435"/>
      <c r="BR70" s="435"/>
      <c r="BS70" s="435"/>
      <c r="BT70" s="435"/>
      <c r="BU70" s="436">
        <v>45199</v>
      </c>
      <c r="BV70" s="436"/>
      <c r="BW70" s="436"/>
      <c r="BX70" s="436"/>
      <c r="BY70" s="436"/>
      <c r="BZ70" s="436"/>
      <c r="CA70" s="436"/>
      <c r="CB70" s="436"/>
      <c r="CC70" s="515"/>
      <c r="CD70" s="437"/>
      <c r="CE70" s="437"/>
      <c r="CF70" s="437"/>
      <c r="CG70" s="437"/>
      <c r="CH70" s="437"/>
      <c r="CI70" s="437"/>
      <c r="CJ70" s="437"/>
    </row>
    <row r="71" spans="1:88" s="303" customFormat="1" ht="15" customHeight="1">
      <c r="A71" s="439" t="s">
        <v>489</v>
      </c>
      <c r="B71" s="440"/>
      <c r="C71" s="440"/>
      <c r="D71" s="440"/>
      <c r="E71" s="440"/>
      <c r="F71" s="440"/>
      <c r="G71" s="440"/>
      <c r="H71" s="440"/>
      <c r="I71" s="440"/>
      <c r="J71" s="440"/>
      <c r="K71" s="440"/>
      <c r="L71" s="440"/>
      <c r="M71" s="439" t="s">
        <v>489</v>
      </c>
      <c r="N71" s="440"/>
      <c r="O71" s="440"/>
      <c r="P71" s="440"/>
      <c r="Q71" s="440"/>
      <c r="R71" s="440"/>
      <c r="S71" s="440"/>
      <c r="T71" s="440"/>
      <c r="U71" s="440"/>
      <c r="V71" s="440"/>
      <c r="W71" s="440"/>
      <c r="X71" s="440"/>
      <c r="Y71" s="439" t="s">
        <v>489</v>
      </c>
      <c r="Z71" s="440"/>
      <c r="AA71" s="440"/>
      <c r="AB71" s="440"/>
      <c r="AC71" s="440"/>
      <c r="AD71" s="440"/>
      <c r="AE71" s="440"/>
      <c r="AF71" s="440"/>
      <c r="AG71" s="440"/>
      <c r="AH71" s="440"/>
      <c r="AI71" s="440"/>
      <c r="AJ71" s="440"/>
      <c r="AK71" s="439" t="s">
        <v>489</v>
      </c>
      <c r="AL71" s="440"/>
      <c r="AM71" s="440"/>
      <c r="AN71" s="440"/>
      <c r="AO71" s="440"/>
      <c r="AP71" s="440"/>
      <c r="AQ71" s="440"/>
      <c r="AR71" s="440"/>
      <c r="AS71" s="440"/>
      <c r="AT71" s="440"/>
      <c r="AU71" s="440"/>
      <c r="AV71" s="440"/>
      <c r="AW71" s="439" t="s">
        <v>489</v>
      </c>
      <c r="AX71" s="440"/>
      <c r="AY71" s="440"/>
      <c r="AZ71" s="440"/>
      <c r="BA71" s="440"/>
      <c r="BB71" s="440"/>
      <c r="BC71" s="440"/>
      <c r="BD71" s="440"/>
      <c r="BE71" s="440"/>
      <c r="BF71" s="440"/>
      <c r="BG71" s="440"/>
      <c r="BH71" s="440"/>
      <c r="BI71" s="439" t="s">
        <v>488</v>
      </c>
      <c r="BJ71" s="439"/>
      <c r="BK71" s="439"/>
      <c r="BL71" s="439"/>
      <c r="BM71" s="439"/>
      <c r="BN71" s="439"/>
      <c r="BO71" s="439"/>
      <c r="BP71" s="439"/>
      <c r="BQ71" s="439"/>
      <c r="BR71" s="439"/>
      <c r="BS71" s="439"/>
      <c r="BT71" s="439"/>
      <c r="BU71" s="439" t="s">
        <v>489</v>
      </c>
      <c r="BV71" s="439"/>
      <c r="BW71" s="439"/>
      <c r="BX71" s="439"/>
      <c r="BY71" s="439"/>
      <c r="BZ71" s="439"/>
      <c r="CA71" s="439"/>
      <c r="CB71" s="439"/>
      <c r="CC71" s="516"/>
      <c r="CD71" s="441"/>
      <c r="CE71" s="441"/>
      <c r="CF71" s="441"/>
      <c r="CG71" s="441"/>
      <c r="CH71" s="441"/>
      <c r="CI71" s="441"/>
      <c r="CJ71" s="441"/>
    </row>
    <row r="72" spans="1:88" s="7" customFormat="1" ht="4.3499999999999996" customHeight="1" thickBot="1">
      <c r="A72" s="517"/>
      <c r="B72" s="517"/>
      <c r="C72" s="517"/>
      <c r="D72" s="517"/>
      <c r="E72" s="517"/>
      <c r="F72" s="517"/>
      <c r="G72" s="517"/>
      <c r="H72" s="506"/>
      <c r="I72" s="506"/>
      <c r="J72" s="517"/>
      <c r="K72" s="517"/>
      <c r="L72" s="517"/>
      <c r="M72" s="447"/>
      <c r="N72" s="518"/>
      <c r="O72" s="518"/>
      <c r="P72" s="519"/>
      <c r="Q72" s="519"/>
      <c r="R72" s="518"/>
      <c r="S72" s="518"/>
      <c r="T72" s="518"/>
      <c r="U72" s="518"/>
      <c r="V72" s="518"/>
      <c r="W72" s="518"/>
      <c r="X72" s="518"/>
      <c r="Y72" s="447"/>
      <c r="Z72" s="447"/>
      <c r="AA72" s="447"/>
      <c r="AB72" s="447"/>
      <c r="AC72" s="447"/>
      <c r="AD72" s="447"/>
      <c r="AE72" s="448"/>
      <c r="AF72" s="449"/>
      <c r="AG72" s="449"/>
      <c r="AH72" s="447"/>
      <c r="AI72" s="447"/>
      <c r="AJ72" s="447"/>
      <c r="AK72" s="447"/>
      <c r="AL72" s="447"/>
      <c r="AM72" s="448"/>
      <c r="AN72" s="449"/>
      <c r="AO72" s="449"/>
      <c r="AP72" s="447"/>
      <c r="AQ72" s="447"/>
      <c r="AR72" s="447"/>
      <c r="AS72" s="447"/>
      <c r="AT72" s="447"/>
      <c r="AU72" s="447"/>
      <c r="AV72" s="446"/>
      <c r="AW72" s="447"/>
      <c r="AX72" s="447"/>
      <c r="AY72" s="447"/>
      <c r="AZ72" s="447"/>
      <c r="BA72" s="447"/>
      <c r="BB72" s="447"/>
      <c r="BC72" s="448"/>
      <c r="BD72" s="449"/>
      <c r="BE72" s="449"/>
      <c r="BF72" s="447"/>
      <c r="BG72" s="447"/>
      <c r="BH72" s="446"/>
      <c r="BI72" s="447"/>
      <c r="BJ72" s="447"/>
      <c r="BK72" s="447"/>
      <c r="BL72" s="446"/>
      <c r="BM72" s="446"/>
      <c r="BN72" s="447"/>
      <c r="BO72" s="447"/>
      <c r="BP72" s="446"/>
      <c r="BQ72" s="446"/>
      <c r="BR72" s="447"/>
      <c r="BS72" s="447"/>
      <c r="BT72" s="447"/>
      <c r="BU72" s="447"/>
      <c r="BV72" s="447"/>
      <c r="BW72" s="447"/>
      <c r="BX72" s="447"/>
      <c r="BY72" s="447"/>
      <c r="BZ72" s="447"/>
      <c r="CA72" s="447"/>
      <c r="CB72" s="447"/>
    </row>
    <row r="73" spans="1:88" s="7" customFormat="1" ht="29.25" customHeight="1" thickTop="1">
      <c r="A73" s="520" t="s">
        <v>551</v>
      </c>
      <c r="B73" s="521" t="s">
        <v>492</v>
      </c>
      <c r="C73" s="521"/>
      <c r="D73" s="521"/>
      <c r="E73" s="522"/>
      <c r="F73" s="521" t="s">
        <v>30</v>
      </c>
      <c r="G73" s="521"/>
      <c r="H73" s="521"/>
      <c r="I73" s="522"/>
      <c r="J73" s="451" t="s">
        <v>493</v>
      </c>
      <c r="K73" s="451"/>
      <c r="L73" s="451"/>
      <c r="M73" s="520" t="s">
        <v>551</v>
      </c>
      <c r="N73" s="453" t="s">
        <v>494</v>
      </c>
      <c r="O73" s="453"/>
      <c r="P73" s="453"/>
      <c r="Q73" s="523"/>
      <c r="R73" s="453" t="s">
        <v>495</v>
      </c>
      <c r="S73" s="453"/>
      <c r="T73" s="453"/>
      <c r="U73" s="523"/>
      <c r="V73" s="453" t="s">
        <v>114</v>
      </c>
      <c r="W73" s="453"/>
      <c r="X73" s="453"/>
      <c r="Y73" s="520" t="s">
        <v>551</v>
      </c>
      <c r="Z73" s="453" t="s">
        <v>496</v>
      </c>
      <c r="AA73" s="453"/>
      <c r="AB73" s="453"/>
      <c r="AC73" s="454"/>
      <c r="AD73" s="453" t="s">
        <v>497</v>
      </c>
      <c r="AE73" s="453"/>
      <c r="AF73" s="453"/>
      <c r="AG73" s="454"/>
      <c r="AH73" s="453" t="s">
        <v>37</v>
      </c>
      <c r="AI73" s="453"/>
      <c r="AJ73" s="453"/>
      <c r="AK73" s="520" t="s">
        <v>551</v>
      </c>
      <c r="AL73" s="453" t="s">
        <v>498</v>
      </c>
      <c r="AM73" s="453"/>
      <c r="AN73" s="453"/>
      <c r="AO73" s="454"/>
      <c r="AP73" s="453" t="s">
        <v>499</v>
      </c>
      <c r="AQ73" s="453"/>
      <c r="AR73" s="453"/>
      <c r="AS73" s="454"/>
      <c r="AT73" s="453" t="s">
        <v>500</v>
      </c>
      <c r="AU73" s="453"/>
      <c r="AV73" s="453"/>
      <c r="AW73" s="520" t="s">
        <v>551</v>
      </c>
      <c r="AX73" s="453" t="s">
        <v>501</v>
      </c>
      <c r="AY73" s="453"/>
      <c r="AZ73" s="453"/>
      <c r="BA73" s="455"/>
      <c r="BB73" s="456" t="s">
        <v>42</v>
      </c>
      <c r="BC73" s="456"/>
      <c r="BD73" s="456"/>
      <c r="BE73" s="454"/>
      <c r="BF73" s="453" t="s">
        <v>502</v>
      </c>
      <c r="BG73" s="453"/>
      <c r="BH73" s="453"/>
      <c r="BI73" s="524" t="s">
        <v>551</v>
      </c>
      <c r="BJ73" s="453" t="s">
        <v>44</v>
      </c>
      <c r="BK73" s="453"/>
      <c r="BL73" s="453"/>
      <c r="BM73" s="457"/>
      <c r="BN73" s="453" t="s">
        <v>45</v>
      </c>
      <c r="BO73" s="453"/>
      <c r="BP73" s="453"/>
      <c r="BQ73" s="457"/>
      <c r="BR73" s="457" t="s">
        <v>503</v>
      </c>
      <c r="BS73" s="457"/>
      <c r="BT73" s="457"/>
      <c r="BU73" s="524" t="s">
        <v>551</v>
      </c>
      <c r="BV73" s="453" t="s">
        <v>504</v>
      </c>
      <c r="BW73" s="453"/>
      <c r="BX73" s="453"/>
      <c r="BY73" s="457"/>
      <c r="BZ73" s="453" t="s">
        <v>505</v>
      </c>
      <c r="CA73" s="453"/>
      <c r="CB73" s="453"/>
    </row>
    <row r="74" spans="1:88" s="7" customFormat="1" ht="12" customHeight="1">
      <c r="A74" s="525"/>
      <c r="B74" s="526" t="s">
        <v>506</v>
      </c>
      <c r="C74" s="527" t="s">
        <v>507</v>
      </c>
      <c r="D74" s="527" t="s">
        <v>508</v>
      </c>
      <c r="E74" s="526"/>
      <c r="F74" s="526" t="s">
        <v>506</v>
      </c>
      <c r="G74" s="527" t="s">
        <v>507</v>
      </c>
      <c r="H74" s="526" t="s">
        <v>508</v>
      </c>
      <c r="I74" s="526"/>
      <c r="J74" s="527" t="s">
        <v>506</v>
      </c>
      <c r="K74" s="527" t="s">
        <v>507</v>
      </c>
      <c r="L74" s="527" t="s">
        <v>508</v>
      </c>
      <c r="M74" s="525"/>
      <c r="N74" s="461" t="s">
        <v>506</v>
      </c>
      <c r="O74" s="462" t="s">
        <v>507</v>
      </c>
      <c r="P74" s="461" t="s">
        <v>508</v>
      </c>
      <c r="Q74" s="461"/>
      <c r="R74" s="461" t="s">
        <v>506</v>
      </c>
      <c r="S74" s="462" t="s">
        <v>507</v>
      </c>
      <c r="T74" s="461" t="s">
        <v>508</v>
      </c>
      <c r="U74" s="461"/>
      <c r="V74" s="461" t="s">
        <v>506</v>
      </c>
      <c r="W74" s="462" t="s">
        <v>507</v>
      </c>
      <c r="X74" s="461" t="s">
        <v>508</v>
      </c>
      <c r="Y74" s="525"/>
      <c r="Z74" s="462" t="s">
        <v>506</v>
      </c>
      <c r="AA74" s="462" t="s">
        <v>507</v>
      </c>
      <c r="AB74" s="462" t="s">
        <v>508</v>
      </c>
      <c r="AC74" s="461"/>
      <c r="AD74" s="461" t="s">
        <v>506</v>
      </c>
      <c r="AE74" s="462" t="s">
        <v>507</v>
      </c>
      <c r="AF74" s="461" t="s">
        <v>508</v>
      </c>
      <c r="AG74" s="461"/>
      <c r="AH74" s="462" t="s">
        <v>506</v>
      </c>
      <c r="AI74" s="462" t="s">
        <v>507</v>
      </c>
      <c r="AJ74" s="462" t="s">
        <v>508</v>
      </c>
      <c r="AK74" s="525"/>
      <c r="AL74" s="461" t="s">
        <v>506</v>
      </c>
      <c r="AM74" s="462" t="s">
        <v>507</v>
      </c>
      <c r="AN74" s="462" t="s">
        <v>508</v>
      </c>
      <c r="AO74" s="461"/>
      <c r="AP74" s="462" t="s">
        <v>506</v>
      </c>
      <c r="AQ74" s="462" t="s">
        <v>507</v>
      </c>
      <c r="AR74" s="462" t="s">
        <v>508</v>
      </c>
      <c r="AS74" s="461"/>
      <c r="AT74" s="461" t="s">
        <v>506</v>
      </c>
      <c r="AU74" s="462" t="s">
        <v>507</v>
      </c>
      <c r="AV74" s="461" t="s">
        <v>508</v>
      </c>
      <c r="AW74" s="525"/>
      <c r="AX74" s="461" t="s">
        <v>506</v>
      </c>
      <c r="AY74" s="462" t="s">
        <v>507</v>
      </c>
      <c r="AZ74" s="461" t="s">
        <v>508</v>
      </c>
      <c r="BA74" s="528"/>
      <c r="BB74" s="461" t="s">
        <v>506</v>
      </c>
      <c r="BC74" s="462" t="s">
        <v>507</v>
      </c>
      <c r="BD74" s="461" t="s">
        <v>508</v>
      </c>
      <c r="BE74" s="461"/>
      <c r="BF74" s="461" t="s">
        <v>506</v>
      </c>
      <c r="BG74" s="462" t="s">
        <v>507</v>
      </c>
      <c r="BH74" s="461" t="s">
        <v>508</v>
      </c>
      <c r="BI74" s="529"/>
      <c r="BJ74" s="461" t="s">
        <v>506</v>
      </c>
      <c r="BK74" s="462" t="s">
        <v>507</v>
      </c>
      <c r="BL74" s="461" t="s">
        <v>508</v>
      </c>
      <c r="BM74" s="461"/>
      <c r="BN74" s="461" t="s">
        <v>506</v>
      </c>
      <c r="BO74" s="462" t="s">
        <v>507</v>
      </c>
      <c r="BP74" s="461" t="s">
        <v>508</v>
      </c>
      <c r="BQ74" s="461"/>
      <c r="BR74" s="461" t="s">
        <v>506</v>
      </c>
      <c r="BS74" s="462" t="s">
        <v>507</v>
      </c>
      <c r="BT74" s="462" t="s">
        <v>508</v>
      </c>
      <c r="BU74" s="529"/>
      <c r="BV74" s="461" t="s">
        <v>506</v>
      </c>
      <c r="BW74" s="462" t="s">
        <v>507</v>
      </c>
      <c r="BX74" s="462" t="s">
        <v>508</v>
      </c>
      <c r="BY74" s="461"/>
      <c r="BZ74" s="461" t="s">
        <v>506</v>
      </c>
      <c r="CA74" s="462" t="s">
        <v>507</v>
      </c>
      <c r="CB74" s="461" t="s">
        <v>508</v>
      </c>
    </row>
    <row r="75" spans="1:88" s="7" customFormat="1" ht="3" customHeight="1">
      <c r="A75" s="530"/>
      <c r="B75" s="531"/>
      <c r="C75" s="531"/>
      <c r="D75" s="531"/>
      <c r="E75" s="531"/>
      <c r="F75" s="531"/>
      <c r="G75" s="531"/>
      <c r="H75" s="531"/>
      <c r="I75" s="531"/>
      <c r="J75" s="531"/>
      <c r="K75" s="531"/>
      <c r="L75" s="531"/>
      <c r="M75" s="466"/>
      <c r="N75" s="532"/>
      <c r="O75" s="532"/>
      <c r="P75" s="532"/>
      <c r="Q75" s="532"/>
      <c r="R75" s="532"/>
      <c r="S75" s="532"/>
      <c r="T75" s="532"/>
      <c r="U75" s="532"/>
      <c r="V75" s="532"/>
      <c r="W75" s="532"/>
      <c r="X75" s="532"/>
      <c r="Y75" s="466"/>
      <c r="Z75" s="532"/>
      <c r="AA75" s="532"/>
      <c r="AB75" s="532"/>
      <c r="AC75" s="532"/>
      <c r="AD75" s="532"/>
      <c r="AE75" s="532"/>
      <c r="AF75" s="532"/>
      <c r="AG75" s="532"/>
      <c r="AH75" s="532"/>
      <c r="AI75" s="532"/>
      <c r="AJ75" s="532"/>
      <c r="AK75" s="466"/>
      <c r="AL75" s="532"/>
      <c r="AM75" s="532"/>
      <c r="AN75" s="532"/>
      <c r="AO75" s="532"/>
      <c r="AP75" s="532"/>
      <c r="AQ75" s="532"/>
      <c r="AR75" s="532"/>
      <c r="AS75" s="532"/>
      <c r="AT75" s="532"/>
      <c r="AU75" s="532"/>
      <c r="AV75" s="532"/>
      <c r="AW75" s="466"/>
      <c r="AX75" s="466"/>
      <c r="AY75" s="466"/>
      <c r="AZ75" s="466"/>
      <c r="BA75" s="466"/>
      <c r="BB75" s="532"/>
      <c r="BC75" s="532"/>
      <c r="BD75" s="532"/>
      <c r="BE75" s="532"/>
      <c r="BF75" s="532"/>
      <c r="BG75" s="532"/>
      <c r="BH75" s="532"/>
      <c r="BI75" s="466"/>
      <c r="BJ75" s="532"/>
      <c r="BK75" s="532"/>
      <c r="BL75" s="532"/>
      <c r="BM75" s="532"/>
      <c r="BN75" s="532"/>
      <c r="BO75" s="532"/>
      <c r="BP75" s="532"/>
      <c r="BQ75" s="532"/>
      <c r="BR75" s="466"/>
      <c r="BS75" s="466"/>
      <c r="BT75" s="466"/>
      <c r="BU75" s="466"/>
      <c r="BV75" s="466"/>
      <c r="BW75" s="466"/>
      <c r="BX75" s="466"/>
      <c r="BY75" s="466"/>
      <c r="BZ75" s="466"/>
      <c r="CA75" s="466"/>
      <c r="CB75" s="466"/>
    </row>
    <row r="76" spans="1:88" s="470" customFormat="1" ht="8.25" customHeight="1">
      <c r="A76" s="467" t="s">
        <v>552</v>
      </c>
      <c r="B76" s="468">
        <v>39478864.276000001</v>
      </c>
      <c r="C76" s="468">
        <v>26357775.276000001</v>
      </c>
      <c r="D76" s="468">
        <v>65836639.552000001</v>
      </c>
      <c r="E76" s="468"/>
      <c r="F76" s="468">
        <v>1265279.608</v>
      </c>
      <c r="G76" s="468">
        <v>253513.34599999999</v>
      </c>
      <c r="H76" s="468">
        <v>1518792.9550000001</v>
      </c>
      <c r="I76" s="468"/>
      <c r="J76" s="468">
        <v>66180995.287</v>
      </c>
      <c r="K76" s="468">
        <v>53719461.219999999</v>
      </c>
      <c r="L76" s="468">
        <v>119900456.508</v>
      </c>
      <c r="M76" s="467" t="s">
        <v>552</v>
      </c>
      <c r="N76" s="468">
        <v>5787755.8789999997</v>
      </c>
      <c r="O76" s="468">
        <v>1980842.378</v>
      </c>
      <c r="P76" s="468">
        <v>7768598.2570000002</v>
      </c>
      <c r="Q76" s="468"/>
      <c r="R76" s="468">
        <v>7860452.9689999996</v>
      </c>
      <c r="S76" s="468">
        <v>5443837.9740000004</v>
      </c>
      <c r="T76" s="468">
        <v>13304290.943</v>
      </c>
      <c r="U76" s="468"/>
      <c r="V76" s="468">
        <v>25052064.682</v>
      </c>
      <c r="W76" s="468">
        <v>16972249.035</v>
      </c>
      <c r="X76" s="468">
        <v>42024313.718000002</v>
      </c>
      <c r="Y76" s="467" t="s">
        <v>552</v>
      </c>
      <c r="Z76" s="468">
        <v>2325800.912</v>
      </c>
      <c r="AA76" s="468">
        <v>2133295.9380000001</v>
      </c>
      <c r="AB76" s="468">
        <v>4459096.8509999998</v>
      </c>
      <c r="AC76" s="468"/>
      <c r="AD76" s="468">
        <v>27865928.691</v>
      </c>
      <c r="AE76" s="468">
        <v>15701093.948000001</v>
      </c>
      <c r="AF76" s="468">
        <v>43567022.638999999</v>
      </c>
      <c r="AG76" s="468"/>
      <c r="AH76" s="468">
        <v>9264460.3090000004</v>
      </c>
      <c r="AI76" s="468">
        <v>407180.02899999998</v>
      </c>
      <c r="AJ76" s="468">
        <v>9671640.3379999995</v>
      </c>
      <c r="AK76" s="467" t="s">
        <v>552</v>
      </c>
      <c r="AL76" s="468">
        <v>3050652.25</v>
      </c>
      <c r="AM76" s="468">
        <v>860791.76800000004</v>
      </c>
      <c r="AN76" s="468">
        <v>3911444.0180000002</v>
      </c>
      <c r="AO76" s="468"/>
      <c r="AP76" s="468">
        <v>2819711.9049999998</v>
      </c>
      <c r="AQ76" s="468">
        <v>429886.636</v>
      </c>
      <c r="AR76" s="468">
        <v>3249598.5419999999</v>
      </c>
      <c r="AS76" s="468"/>
      <c r="AT76" s="468">
        <v>2149101.733</v>
      </c>
      <c r="AU76" s="468">
        <v>5126655.9879999999</v>
      </c>
      <c r="AV76" s="468">
        <v>7275757.7209999999</v>
      </c>
      <c r="AW76" s="467" t="s">
        <v>552</v>
      </c>
      <c r="AX76" s="468">
        <v>1363599.4820000001</v>
      </c>
      <c r="AY76" s="468">
        <v>7976.7349999999997</v>
      </c>
      <c r="AZ76" s="468">
        <v>1371576.2180000001</v>
      </c>
      <c r="BA76" s="468"/>
      <c r="BB76" s="468">
        <v>843388.56900000002</v>
      </c>
      <c r="BC76" s="468">
        <v>92944.28</v>
      </c>
      <c r="BD76" s="468">
        <v>936332.84900000005</v>
      </c>
      <c r="BE76" s="468"/>
      <c r="BF76" s="533">
        <v>183601.481</v>
      </c>
      <c r="BG76" s="468">
        <v>1342060.094</v>
      </c>
      <c r="BH76" s="468">
        <v>1525661.575</v>
      </c>
      <c r="BI76" s="467" t="s">
        <v>552</v>
      </c>
      <c r="BJ76" s="533">
        <v>65097.987000000001</v>
      </c>
      <c r="BK76" s="468">
        <v>1266128.7609999999</v>
      </c>
      <c r="BL76" s="468">
        <v>1331226.7490000001</v>
      </c>
      <c r="BM76" s="468"/>
      <c r="BN76" s="533">
        <v>267945.103</v>
      </c>
      <c r="BO76" s="468">
        <v>270682.946</v>
      </c>
      <c r="BP76" s="468">
        <v>538628.05000000005</v>
      </c>
      <c r="BQ76" s="468"/>
      <c r="BR76" s="468">
        <v>195824701.12300003</v>
      </c>
      <c r="BS76" s="468">
        <v>132366376.35200001</v>
      </c>
      <c r="BT76" s="468">
        <v>328191077.48299998</v>
      </c>
      <c r="BU76" s="467" t="s">
        <v>552</v>
      </c>
      <c r="BV76" s="468">
        <v>66180995.287</v>
      </c>
      <c r="BW76" s="468">
        <v>54774356.306999996</v>
      </c>
      <c r="BX76" s="468">
        <v>120955351.595</v>
      </c>
      <c r="BY76" s="468"/>
      <c r="BZ76" s="468">
        <v>195824701.12300003</v>
      </c>
      <c r="CA76" s="468">
        <v>133421271.43900001</v>
      </c>
      <c r="CB76" s="468">
        <v>329245972.56999993</v>
      </c>
      <c r="CC76" s="534"/>
    </row>
    <row r="77" spans="1:88" s="470" customFormat="1" ht="8.25" customHeight="1">
      <c r="A77" s="475"/>
      <c r="B77" s="476"/>
      <c r="C77" s="476"/>
      <c r="D77" s="476"/>
      <c r="E77" s="476"/>
      <c r="F77" s="476"/>
      <c r="G77" s="476"/>
      <c r="H77" s="476"/>
      <c r="I77" s="476"/>
      <c r="J77" s="476"/>
      <c r="K77" s="476"/>
      <c r="L77" s="476"/>
      <c r="M77" s="475"/>
      <c r="N77" s="476"/>
      <c r="O77" s="476"/>
      <c r="P77" s="476"/>
      <c r="Q77" s="476"/>
      <c r="R77" s="476"/>
      <c r="S77" s="476"/>
      <c r="T77" s="476"/>
      <c r="U77" s="476"/>
      <c r="V77" s="476"/>
      <c r="W77" s="476"/>
      <c r="X77" s="476"/>
      <c r="Y77" s="475"/>
      <c r="Z77" s="476"/>
      <c r="AA77" s="476"/>
      <c r="AB77" s="476"/>
      <c r="AC77" s="476"/>
      <c r="AD77" s="476"/>
      <c r="AE77" s="476"/>
      <c r="AF77" s="476"/>
      <c r="AG77" s="476"/>
      <c r="AH77" s="476"/>
      <c r="AI77" s="476"/>
      <c r="AJ77" s="476"/>
      <c r="AK77" s="475"/>
      <c r="AL77" s="476"/>
      <c r="AM77" s="476"/>
      <c r="AN77" s="476"/>
      <c r="AO77" s="476"/>
      <c r="AP77" s="476"/>
      <c r="AQ77" s="476"/>
      <c r="AR77" s="476"/>
      <c r="AS77" s="476"/>
      <c r="AT77" s="476"/>
      <c r="AU77" s="476"/>
      <c r="AV77" s="476"/>
      <c r="AW77" s="475"/>
      <c r="AX77" s="476"/>
      <c r="AY77" s="476"/>
      <c r="AZ77" s="476"/>
      <c r="BA77" s="476"/>
      <c r="BB77" s="476"/>
      <c r="BC77" s="476"/>
      <c r="BD77" s="476"/>
      <c r="BE77" s="476"/>
      <c r="BF77" s="476"/>
      <c r="BG77" s="476"/>
      <c r="BH77" s="476"/>
      <c r="BI77" s="475"/>
      <c r="BJ77" s="476"/>
      <c r="BK77" s="476"/>
      <c r="BL77" s="476"/>
      <c r="BM77" s="476"/>
      <c r="BN77" s="476"/>
      <c r="BO77" s="476"/>
      <c r="BP77" s="476"/>
      <c r="BQ77" s="476"/>
      <c r="BR77" s="476"/>
      <c r="BS77" s="476"/>
      <c r="BT77" s="476"/>
      <c r="BU77" s="475"/>
      <c r="BV77" s="476"/>
      <c r="BW77" s="476"/>
      <c r="BX77" s="476"/>
      <c r="BY77" s="476"/>
      <c r="BZ77" s="476"/>
      <c r="CA77" s="476"/>
      <c r="CB77" s="476"/>
    </row>
    <row r="78" spans="1:88" s="470" customFormat="1" ht="8.25" customHeight="1">
      <c r="A78" s="475" t="s">
        <v>553</v>
      </c>
      <c r="B78" s="476">
        <v>12188436.789000001</v>
      </c>
      <c r="C78" s="476">
        <v>8300164.7719999999</v>
      </c>
      <c r="D78" s="476">
        <v>20488601.561000001</v>
      </c>
      <c r="E78" s="476"/>
      <c r="F78" s="476">
        <v>106872.63800000001</v>
      </c>
      <c r="G78" s="476">
        <v>28620.367999999999</v>
      </c>
      <c r="H78" s="476">
        <v>135493.00700000001</v>
      </c>
      <c r="I78" s="476"/>
      <c r="J78" s="476">
        <v>20130027.388999999</v>
      </c>
      <c r="K78" s="476">
        <v>18152255.839000002</v>
      </c>
      <c r="L78" s="476">
        <v>38282283.229000002</v>
      </c>
      <c r="M78" s="475" t="s">
        <v>553</v>
      </c>
      <c r="N78" s="476">
        <v>254015.44699999999</v>
      </c>
      <c r="O78" s="476">
        <v>281330.82400000002</v>
      </c>
      <c r="P78" s="476">
        <v>535346.27099999995</v>
      </c>
      <c r="Q78" s="476"/>
      <c r="R78" s="476">
        <v>2108308.7930000001</v>
      </c>
      <c r="S78" s="476">
        <v>1075694.42</v>
      </c>
      <c r="T78" s="476">
        <v>3184003.2140000002</v>
      </c>
      <c r="U78" s="476"/>
      <c r="V78" s="476">
        <v>7926341.4009999996</v>
      </c>
      <c r="W78" s="476">
        <v>5257526.7479999997</v>
      </c>
      <c r="X78" s="476">
        <v>13183868.149</v>
      </c>
      <c r="Y78" s="475" t="s">
        <v>553</v>
      </c>
      <c r="Z78" s="476">
        <v>2248856.0210000002</v>
      </c>
      <c r="AA78" s="476">
        <v>2070270.9069999999</v>
      </c>
      <c r="AB78" s="476">
        <v>4319126.9289999995</v>
      </c>
      <c r="AC78" s="476"/>
      <c r="AD78" s="476">
        <v>5849965.6189999999</v>
      </c>
      <c r="AE78" s="476">
        <v>4440935.051</v>
      </c>
      <c r="AF78" s="476">
        <v>10290900.67</v>
      </c>
      <c r="AG78" s="476"/>
      <c r="AH78" s="476">
        <v>12258.928</v>
      </c>
      <c r="AI78" s="476">
        <v>5752.7969999999996</v>
      </c>
      <c r="AJ78" s="476">
        <v>18011.724999999999</v>
      </c>
      <c r="AK78" s="475" t="s">
        <v>553</v>
      </c>
      <c r="AL78" s="476">
        <v>197467.87700000001</v>
      </c>
      <c r="AM78" s="476">
        <v>35553.928999999996</v>
      </c>
      <c r="AN78" s="476">
        <v>233021.80600000001</v>
      </c>
      <c r="AO78" s="476"/>
      <c r="AP78" s="476">
        <v>0</v>
      </c>
      <c r="AQ78" s="476">
        <v>0</v>
      </c>
      <c r="AR78" s="476">
        <v>0</v>
      </c>
      <c r="AS78" s="476"/>
      <c r="AT78" s="476">
        <v>743799.03</v>
      </c>
      <c r="AU78" s="476">
        <v>1815709.406</v>
      </c>
      <c r="AV78" s="476">
        <v>2559508.4369999999</v>
      </c>
      <c r="AW78" s="475" t="s">
        <v>553</v>
      </c>
      <c r="AX78" s="476">
        <v>0</v>
      </c>
      <c r="AY78" s="476">
        <v>0</v>
      </c>
      <c r="AZ78" s="476">
        <v>0</v>
      </c>
      <c r="BA78" s="476"/>
      <c r="BB78" s="476">
        <v>46225.012000000002</v>
      </c>
      <c r="BC78" s="476">
        <v>37025.894999999997</v>
      </c>
      <c r="BD78" s="476">
        <v>83250.907000000007</v>
      </c>
      <c r="BE78" s="476"/>
      <c r="BF78" s="476">
        <v>42624.802000000003</v>
      </c>
      <c r="BG78" s="476">
        <v>453076.52399999998</v>
      </c>
      <c r="BH78" s="476">
        <v>495701.326</v>
      </c>
      <c r="BI78" s="475" t="s">
        <v>553</v>
      </c>
      <c r="BJ78" s="476">
        <v>57797.508999999998</v>
      </c>
      <c r="BK78" s="476">
        <v>667680.56000000006</v>
      </c>
      <c r="BL78" s="476">
        <v>725478.07</v>
      </c>
      <c r="BM78" s="476"/>
      <c r="BN78" s="476">
        <v>466.88799999999998</v>
      </c>
      <c r="BO78" s="476">
        <v>1650.146</v>
      </c>
      <c r="BP78" s="476">
        <v>2117.0340000000001</v>
      </c>
      <c r="BQ78" s="476"/>
      <c r="BR78" s="476">
        <v>51913464.143000007</v>
      </c>
      <c r="BS78" s="476">
        <v>42623248.186000004</v>
      </c>
      <c r="BT78" s="476">
        <v>94536712.335000008</v>
      </c>
      <c r="BU78" s="475" t="s">
        <v>553</v>
      </c>
      <c r="BV78" s="476">
        <v>20130027.388999999</v>
      </c>
      <c r="BW78" s="476">
        <v>18861937.969000001</v>
      </c>
      <c r="BX78" s="476">
        <v>38991965.358999997</v>
      </c>
      <c r="BY78" s="476"/>
      <c r="BZ78" s="476">
        <v>51913464.143000007</v>
      </c>
      <c r="CA78" s="476">
        <v>43332930.316</v>
      </c>
      <c r="CB78" s="476">
        <v>95246394.465000004</v>
      </c>
    </row>
    <row r="79" spans="1:88" s="470" customFormat="1" ht="8.25" customHeight="1">
      <c r="A79" s="475" t="s">
        <v>554</v>
      </c>
      <c r="B79" s="476">
        <v>13944881.126</v>
      </c>
      <c r="C79" s="476">
        <v>7451189.29</v>
      </c>
      <c r="D79" s="476">
        <v>21396070.416999999</v>
      </c>
      <c r="E79" s="476"/>
      <c r="F79" s="476">
        <v>139420.63099999999</v>
      </c>
      <c r="G79" s="476">
        <v>26254.969000000001</v>
      </c>
      <c r="H79" s="476">
        <v>165675.601</v>
      </c>
      <c r="I79" s="476"/>
      <c r="J79" s="476">
        <v>26836483.353999998</v>
      </c>
      <c r="K79" s="476">
        <v>18472913.166999999</v>
      </c>
      <c r="L79" s="476">
        <v>45309396.522</v>
      </c>
      <c r="M79" s="475" t="s">
        <v>554</v>
      </c>
      <c r="N79" s="476">
        <v>2197277.5380000002</v>
      </c>
      <c r="O79" s="476">
        <v>672733.40899999999</v>
      </c>
      <c r="P79" s="476">
        <v>2870010.9470000002</v>
      </c>
      <c r="Q79" s="476"/>
      <c r="R79" s="476">
        <v>1215865.0859999999</v>
      </c>
      <c r="S79" s="476">
        <v>835152.223</v>
      </c>
      <c r="T79" s="476">
        <v>2051017.3089999999</v>
      </c>
      <c r="U79" s="476"/>
      <c r="V79" s="476">
        <v>6763193.2549999999</v>
      </c>
      <c r="W79" s="476">
        <v>4770543.2149999999</v>
      </c>
      <c r="X79" s="476">
        <v>11533736.470000001</v>
      </c>
      <c r="Y79" s="475" t="s">
        <v>554</v>
      </c>
      <c r="Z79" s="476">
        <v>14276.427</v>
      </c>
      <c r="AA79" s="476">
        <v>45582.131999999998</v>
      </c>
      <c r="AB79" s="476">
        <v>59858.559999999998</v>
      </c>
      <c r="AC79" s="476"/>
      <c r="AD79" s="476">
        <v>10398037.134</v>
      </c>
      <c r="AE79" s="476">
        <v>6408377.6799999997</v>
      </c>
      <c r="AF79" s="476">
        <v>16806414.813999999</v>
      </c>
      <c r="AG79" s="476"/>
      <c r="AH79" s="476">
        <v>975265.14</v>
      </c>
      <c r="AI79" s="476">
        <v>180574.13099999999</v>
      </c>
      <c r="AJ79" s="476">
        <v>1155839.2709999999</v>
      </c>
      <c r="AK79" s="475" t="s">
        <v>554</v>
      </c>
      <c r="AL79" s="476">
        <v>646844.43200000003</v>
      </c>
      <c r="AM79" s="476">
        <v>314433.2</v>
      </c>
      <c r="AN79" s="476">
        <v>961277.63300000003</v>
      </c>
      <c r="AO79" s="476"/>
      <c r="AP79" s="476">
        <v>405385.86700000003</v>
      </c>
      <c r="AQ79" s="476">
        <v>96561.005000000005</v>
      </c>
      <c r="AR79" s="476">
        <v>501946.87300000002</v>
      </c>
      <c r="AS79" s="476"/>
      <c r="AT79" s="476">
        <v>3.266</v>
      </c>
      <c r="AU79" s="476">
        <v>97714.933999999994</v>
      </c>
      <c r="AV79" s="476">
        <v>97718.201000000001</v>
      </c>
      <c r="AW79" s="475" t="s">
        <v>554</v>
      </c>
      <c r="AX79" s="476">
        <v>308461.52399999998</v>
      </c>
      <c r="AY79" s="476">
        <v>1102.8679999999999</v>
      </c>
      <c r="AZ79" s="476">
        <v>309564.39299999998</v>
      </c>
      <c r="BA79" s="476"/>
      <c r="BB79" s="476">
        <v>64843.218999999997</v>
      </c>
      <c r="BC79" s="476">
        <v>6740.3810000000003</v>
      </c>
      <c r="BD79" s="476">
        <v>71583.600000000006</v>
      </c>
      <c r="BE79" s="476"/>
      <c r="BF79" s="476">
        <v>0</v>
      </c>
      <c r="BG79" s="476">
        <v>0</v>
      </c>
      <c r="BH79" s="476">
        <v>0</v>
      </c>
      <c r="BI79" s="475" t="s">
        <v>554</v>
      </c>
      <c r="BJ79" s="476">
        <v>76.838999999999999</v>
      </c>
      <c r="BK79" s="476">
        <v>2104.8780000000002</v>
      </c>
      <c r="BL79" s="476">
        <v>2181.7170000000001</v>
      </c>
      <c r="BM79" s="476"/>
      <c r="BN79" s="476">
        <v>0</v>
      </c>
      <c r="BO79" s="476">
        <v>0</v>
      </c>
      <c r="BP79" s="476">
        <v>0</v>
      </c>
      <c r="BQ79" s="476"/>
      <c r="BR79" s="476">
        <v>63910314.838000007</v>
      </c>
      <c r="BS79" s="476">
        <v>39381977.482000001</v>
      </c>
      <c r="BT79" s="476">
        <v>103292292.32799999</v>
      </c>
      <c r="BU79" s="475" t="s">
        <v>554</v>
      </c>
      <c r="BV79" s="476">
        <v>26836483.353999998</v>
      </c>
      <c r="BW79" s="476">
        <v>18472913.166999999</v>
      </c>
      <c r="BX79" s="476">
        <v>45309396.522</v>
      </c>
      <c r="BY79" s="476"/>
      <c r="BZ79" s="476">
        <v>63910314.838000014</v>
      </c>
      <c r="CA79" s="476">
        <v>39381977.482000001</v>
      </c>
      <c r="CB79" s="476">
        <v>103292292.32799999</v>
      </c>
    </row>
    <row r="80" spans="1:88" s="470" customFormat="1" ht="8.25" customHeight="1">
      <c r="A80" s="475" t="s">
        <v>555</v>
      </c>
      <c r="B80" s="476">
        <v>12952100.135</v>
      </c>
      <c r="C80" s="476">
        <v>10069349.148</v>
      </c>
      <c r="D80" s="476">
        <v>23021449.284000002</v>
      </c>
      <c r="E80" s="476"/>
      <c r="F80" s="476">
        <v>957667.10699999996</v>
      </c>
      <c r="G80" s="476">
        <v>175529.929</v>
      </c>
      <c r="H80" s="476">
        <v>1133197.0360000001</v>
      </c>
      <c r="I80" s="476"/>
      <c r="J80" s="476">
        <v>18220778.425999999</v>
      </c>
      <c r="K80" s="476">
        <v>16001347.718</v>
      </c>
      <c r="L80" s="476">
        <v>34222126.144000001</v>
      </c>
      <c r="M80" s="475" t="s">
        <v>555</v>
      </c>
      <c r="N80" s="476">
        <v>3088133.5180000002</v>
      </c>
      <c r="O80" s="476">
        <v>938596.93</v>
      </c>
      <c r="P80" s="476">
        <v>4026730.449</v>
      </c>
      <c r="Q80" s="476"/>
      <c r="R80" s="476">
        <v>4358205.1739999996</v>
      </c>
      <c r="S80" s="476">
        <v>3491642.8160000001</v>
      </c>
      <c r="T80" s="476">
        <v>7849847.9900000002</v>
      </c>
      <c r="U80" s="476"/>
      <c r="V80" s="476">
        <v>9195353.3359999992</v>
      </c>
      <c r="W80" s="476">
        <v>5457528.6699999999</v>
      </c>
      <c r="X80" s="476">
        <v>14652882.005999999</v>
      </c>
      <c r="Y80" s="475" t="s">
        <v>555</v>
      </c>
      <c r="Z80" s="476">
        <v>5789.3119999999999</v>
      </c>
      <c r="AA80" s="476">
        <v>9994.5550000000003</v>
      </c>
      <c r="AB80" s="476">
        <v>15783.867</v>
      </c>
      <c r="AC80" s="476"/>
      <c r="AD80" s="476">
        <v>10669957.627</v>
      </c>
      <c r="AE80" s="476">
        <v>4350285.7649999997</v>
      </c>
      <c r="AF80" s="476">
        <v>15020243.392999999</v>
      </c>
      <c r="AG80" s="476"/>
      <c r="AH80" s="476">
        <v>8257035.2390000001</v>
      </c>
      <c r="AI80" s="476">
        <v>207530.11799999999</v>
      </c>
      <c r="AJ80" s="476">
        <v>8464565.3579999991</v>
      </c>
      <c r="AK80" s="475" t="s">
        <v>555</v>
      </c>
      <c r="AL80" s="476">
        <v>2180607.2579999999</v>
      </c>
      <c r="AM80" s="476">
        <v>500542.33</v>
      </c>
      <c r="AN80" s="476">
        <v>2681149.588</v>
      </c>
      <c r="AO80" s="476"/>
      <c r="AP80" s="476">
        <v>2401317.443</v>
      </c>
      <c r="AQ80" s="476">
        <v>332479.69199999998</v>
      </c>
      <c r="AR80" s="476">
        <v>2733797.1349999998</v>
      </c>
      <c r="AS80" s="476"/>
      <c r="AT80" s="476">
        <v>1361375.6510000001</v>
      </c>
      <c r="AU80" s="476">
        <v>2742884.429</v>
      </c>
      <c r="AV80" s="476">
        <v>4104260.0809999998</v>
      </c>
      <c r="AW80" s="475" t="s">
        <v>555</v>
      </c>
      <c r="AX80" s="476">
        <v>1032847.259</v>
      </c>
      <c r="AY80" s="476">
        <v>6860.8029999999999</v>
      </c>
      <c r="AZ80" s="476">
        <v>1039708.063</v>
      </c>
      <c r="BA80" s="476"/>
      <c r="BB80" s="476">
        <v>728230.74600000004</v>
      </c>
      <c r="BC80" s="476">
        <v>46396.38</v>
      </c>
      <c r="BD80" s="476">
        <v>774627.12699999998</v>
      </c>
      <c r="BE80" s="476"/>
      <c r="BF80" s="476">
        <v>130443.117</v>
      </c>
      <c r="BG80" s="476">
        <v>866392.89599999995</v>
      </c>
      <c r="BH80" s="476">
        <v>996836.01399999997</v>
      </c>
      <c r="BI80" s="475" t="s">
        <v>555</v>
      </c>
      <c r="BJ80" s="476">
        <v>0</v>
      </c>
      <c r="BK80" s="476">
        <v>542729.96499999997</v>
      </c>
      <c r="BL80" s="476">
        <v>542729.96499999997</v>
      </c>
      <c r="BM80" s="476"/>
      <c r="BN80" s="476">
        <v>267478.21500000003</v>
      </c>
      <c r="BO80" s="476">
        <v>269032.8</v>
      </c>
      <c r="BP80" s="476">
        <v>536511.01599999995</v>
      </c>
      <c r="BQ80" s="476"/>
      <c r="BR80" s="476">
        <v>75807319.562999994</v>
      </c>
      <c r="BS80" s="476">
        <v>46009124.944000006</v>
      </c>
      <c r="BT80" s="476">
        <v>121816444.516</v>
      </c>
      <c r="BU80" s="475" t="s">
        <v>555</v>
      </c>
      <c r="BV80" s="476">
        <v>18220778.425999999</v>
      </c>
      <c r="BW80" s="476">
        <v>16344206.700999999</v>
      </c>
      <c r="BX80" s="476">
        <v>34564985.127999999</v>
      </c>
      <c r="BY80" s="476"/>
      <c r="BZ80" s="476">
        <v>75807319.562999994</v>
      </c>
      <c r="CA80" s="476">
        <v>46351983.927000001</v>
      </c>
      <c r="CB80" s="476">
        <v>122159303.5</v>
      </c>
    </row>
    <row r="81" spans="1:80" s="470" customFormat="1" ht="8.25" customHeight="1">
      <c r="A81" s="474" t="s">
        <v>556</v>
      </c>
      <c r="B81" s="472">
        <v>187192.853</v>
      </c>
      <c r="C81" s="472">
        <v>65711.880999999994</v>
      </c>
      <c r="D81" s="472">
        <v>252904.73499999999</v>
      </c>
      <c r="E81" s="472"/>
      <c r="F81" s="472">
        <v>0</v>
      </c>
      <c r="G81" s="472">
        <v>132.03100000000001</v>
      </c>
      <c r="H81" s="472">
        <v>132.03100000000001</v>
      </c>
      <c r="I81" s="472"/>
      <c r="J81" s="472">
        <v>599888.00100000005</v>
      </c>
      <c r="K81" s="472">
        <v>744243.33400000003</v>
      </c>
      <c r="L81" s="472">
        <v>1344131.335</v>
      </c>
      <c r="M81" s="474" t="s">
        <v>556</v>
      </c>
      <c r="N81" s="472">
        <v>0</v>
      </c>
      <c r="O81" s="472">
        <v>294.06900000000002</v>
      </c>
      <c r="P81" s="472">
        <v>294.06900000000002</v>
      </c>
      <c r="Q81" s="472"/>
      <c r="R81" s="472">
        <v>0</v>
      </c>
      <c r="S81" s="472">
        <v>52788.892999999996</v>
      </c>
      <c r="T81" s="472">
        <v>52788.892999999996</v>
      </c>
      <c r="U81" s="472"/>
      <c r="V81" s="472">
        <v>0</v>
      </c>
      <c r="W81" s="472">
        <v>13305.813</v>
      </c>
      <c r="X81" s="472">
        <v>13305.813</v>
      </c>
      <c r="Y81" s="474" t="s">
        <v>556</v>
      </c>
      <c r="Z81" s="472">
        <v>0</v>
      </c>
      <c r="AA81" s="472">
        <v>0</v>
      </c>
      <c r="AB81" s="472">
        <v>0</v>
      </c>
      <c r="AC81" s="472"/>
      <c r="AD81" s="472">
        <v>20358.75</v>
      </c>
      <c r="AE81" s="472">
        <v>10825.683999999999</v>
      </c>
      <c r="AF81" s="472">
        <v>31184.434000000001</v>
      </c>
      <c r="AG81" s="472"/>
      <c r="AH81" s="472">
        <v>0</v>
      </c>
      <c r="AI81" s="472">
        <v>0</v>
      </c>
      <c r="AJ81" s="472">
        <v>0</v>
      </c>
      <c r="AK81" s="474" t="s">
        <v>556</v>
      </c>
      <c r="AL81" s="472">
        <v>0</v>
      </c>
      <c r="AM81" s="472">
        <v>0</v>
      </c>
      <c r="AN81" s="472">
        <v>0</v>
      </c>
      <c r="AO81" s="472"/>
      <c r="AP81" s="472">
        <v>0</v>
      </c>
      <c r="AQ81" s="472">
        <v>0</v>
      </c>
      <c r="AR81" s="472">
        <v>0</v>
      </c>
      <c r="AS81" s="472"/>
      <c r="AT81" s="472">
        <v>0</v>
      </c>
      <c r="AU81" s="472">
        <v>0</v>
      </c>
      <c r="AV81" s="472">
        <v>0</v>
      </c>
      <c r="AW81" s="474" t="s">
        <v>556</v>
      </c>
      <c r="AX81" s="472">
        <v>48654.843999999997</v>
      </c>
      <c r="AY81" s="472">
        <v>0</v>
      </c>
      <c r="AZ81" s="472">
        <v>48654.843999999997</v>
      </c>
      <c r="BA81" s="472"/>
      <c r="BB81" s="472">
        <v>0</v>
      </c>
      <c r="BC81" s="472">
        <v>0</v>
      </c>
      <c r="BD81" s="472">
        <v>0</v>
      </c>
      <c r="BE81" s="472"/>
      <c r="BF81" s="472">
        <v>0</v>
      </c>
      <c r="BG81" s="472">
        <v>0</v>
      </c>
      <c r="BH81" s="472">
        <v>0</v>
      </c>
      <c r="BI81" s="474" t="s">
        <v>556</v>
      </c>
      <c r="BJ81" s="472">
        <v>0</v>
      </c>
      <c r="BK81" s="472">
        <v>0</v>
      </c>
      <c r="BL81" s="472">
        <v>0</v>
      </c>
      <c r="BM81" s="472"/>
      <c r="BN81" s="472">
        <v>0</v>
      </c>
      <c r="BO81" s="472">
        <v>0</v>
      </c>
      <c r="BP81" s="472">
        <v>0</v>
      </c>
      <c r="BQ81" s="472"/>
      <c r="BR81" s="472">
        <v>856094.44800000009</v>
      </c>
      <c r="BS81" s="472">
        <v>887301.70500000007</v>
      </c>
      <c r="BT81" s="472">
        <v>1743396.1539999999</v>
      </c>
      <c r="BU81" s="474" t="s">
        <v>556</v>
      </c>
      <c r="BV81" s="472">
        <v>599888.00100000005</v>
      </c>
      <c r="BW81" s="472">
        <v>744243.33400000003</v>
      </c>
      <c r="BX81" s="472">
        <v>1344131.335</v>
      </c>
      <c r="BY81" s="472"/>
      <c r="BZ81" s="472">
        <v>856094.44800000009</v>
      </c>
      <c r="CA81" s="472">
        <v>887301.70500000007</v>
      </c>
      <c r="CB81" s="472">
        <v>1743396.1539999999</v>
      </c>
    </row>
    <row r="82" spans="1:80" s="470" customFormat="1" ht="8.25" customHeight="1">
      <c r="A82" s="474" t="s">
        <v>557</v>
      </c>
      <c r="B82" s="472">
        <v>12008199.776000001</v>
      </c>
      <c r="C82" s="472">
        <v>9458928.6030000001</v>
      </c>
      <c r="D82" s="472">
        <v>21467128.379999999</v>
      </c>
      <c r="E82" s="472"/>
      <c r="F82" s="472">
        <v>861271.82900000003</v>
      </c>
      <c r="G82" s="472">
        <v>115072.435</v>
      </c>
      <c r="H82" s="472">
        <v>976344.26399999997</v>
      </c>
      <c r="I82" s="472"/>
      <c r="J82" s="472">
        <v>15417331.546</v>
      </c>
      <c r="K82" s="472">
        <v>14322584.700999999</v>
      </c>
      <c r="L82" s="472">
        <v>29739916.247000001</v>
      </c>
      <c r="M82" s="474" t="s">
        <v>557</v>
      </c>
      <c r="N82" s="472">
        <v>3031222.3160000001</v>
      </c>
      <c r="O82" s="472">
        <v>922041.80599999998</v>
      </c>
      <c r="P82" s="472">
        <v>3953264.122</v>
      </c>
      <c r="Q82" s="472"/>
      <c r="R82" s="472">
        <v>4187669.8119999999</v>
      </c>
      <c r="S82" s="472">
        <v>3376005.6519999998</v>
      </c>
      <c r="T82" s="472">
        <v>7563675.4639999997</v>
      </c>
      <c r="U82" s="472"/>
      <c r="V82" s="472">
        <v>8803090.1989999991</v>
      </c>
      <c r="W82" s="472">
        <v>5301228.2630000003</v>
      </c>
      <c r="X82" s="472">
        <v>14104318.461999999</v>
      </c>
      <c r="Y82" s="474" t="s">
        <v>557</v>
      </c>
      <c r="Z82" s="472">
        <v>5789.3119999999999</v>
      </c>
      <c r="AA82" s="472">
        <v>9994.5550000000003</v>
      </c>
      <c r="AB82" s="472">
        <v>15783.867</v>
      </c>
      <c r="AC82" s="472"/>
      <c r="AD82" s="472">
        <v>10067896.739</v>
      </c>
      <c r="AE82" s="472">
        <v>4152503.6860000002</v>
      </c>
      <c r="AF82" s="472">
        <v>14220400.426000001</v>
      </c>
      <c r="AG82" s="472"/>
      <c r="AH82" s="472">
        <v>8151886.9170000004</v>
      </c>
      <c r="AI82" s="472">
        <v>197420.70800000001</v>
      </c>
      <c r="AJ82" s="472">
        <v>8349307.625</v>
      </c>
      <c r="AK82" s="474" t="s">
        <v>557</v>
      </c>
      <c r="AL82" s="472">
        <v>2169894.2450000001</v>
      </c>
      <c r="AM82" s="472">
        <v>489720.87699999998</v>
      </c>
      <c r="AN82" s="472">
        <v>2659615.122</v>
      </c>
      <c r="AO82" s="472"/>
      <c r="AP82" s="472">
        <v>2247473.628</v>
      </c>
      <c r="AQ82" s="472">
        <v>308686.95400000003</v>
      </c>
      <c r="AR82" s="472">
        <v>2556160.5830000001</v>
      </c>
      <c r="AS82" s="472"/>
      <c r="AT82" s="472">
        <v>1361375.6510000001</v>
      </c>
      <c r="AU82" s="472">
        <v>2742884.429</v>
      </c>
      <c r="AV82" s="472">
        <v>4104260.0809999998</v>
      </c>
      <c r="AW82" s="474" t="s">
        <v>557</v>
      </c>
      <c r="AX82" s="472">
        <v>813990.94900000002</v>
      </c>
      <c r="AY82" s="472">
        <v>1728.8430000000001</v>
      </c>
      <c r="AZ82" s="472">
        <v>815719.79200000002</v>
      </c>
      <c r="BA82" s="472"/>
      <c r="BB82" s="472">
        <v>725113.19200000004</v>
      </c>
      <c r="BC82" s="472">
        <v>46396.38</v>
      </c>
      <c r="BD82" s="472">
        <v>771509.57299999997</v>
      </c>
      <c r="BE82" s="472"/>
      <c r="BF82" s="472">
        <v>130443.117</v>
      </c>
      <c r="BG82" s="472">
        <v>866392.89599999995</v>
      </c>
      <c r="BH82" s="472">
        <v>996836.01399999997</v>
      </c>
      <c r="BI82" s="474" t="s">
        <v>557</v>
      </c>
      <c r="BJ82" s="472">
        <v>0</v>
      </c>
      <c r="BK82" s="472">
        <v>542729.96499999997</v>
      </c>
      <c r="BL82" s="472">
        <v>542729.96499999997</v>
      </c>
      <c r="BM82" s="472"/>
      <c r="BN82" s="472">
        <v>267478.21500000003</v>
      </c>
      <c r="BO82" s="472">
        <v>269032.8</v>
      </c>
      <c r="BP82" s="472">
        <v>536511.01599999995</v>
      </c>
      <c r="BQ82" s="472"/>
      <c r="BR82" s="472">
        <v>70250127.443000004</v>
      </c>
      <c r="BS82" s="472">
        <v>43123353.552999996</v>
      </c>
      <c r="BT82" s="472">
        <v>113373481.00300001</v>
      </c>
      <c r="BU82" s="474" t="s">
        <v>557</v>
      </c>
      <c r="BV82" s="472">
        <v>15417331.546</v>
      </c>
      <c r="BW82" s="472">
        <v>14665443.684</v>
      </c>
      <c r="BX82" s="472">
        <v>30082775.230999999</v>
      </c>
      <c r="BY82" s="472"/>
      <c r="BZ82" s="472">
        <v>70250127.443000004</v>
      </c>
      <c r="CA82" s="472">
        <v>43466212.535999998</v>
      </c>
      <c r="CB82" s="472">
        <v>113716339.98700002</v>
      </c>
    </row>
    <row r="83" spans="1:80" s="470" customFormat="1" ht="8.25" customHeight="1">
      <c r="A83" s="474" t="s">
        <v>558</v>
      </c>
      <c r="B83" s="472">
        <v>756232.598</v>
      </c>
      <c r="C83" s="472">
        <v>544317.554</v>
      </c>
      <c r="D83" s="472">
        <v>1300550.152</v>
      </c>
      <c r="E83" s="472"/>
      <c r="F83" s="472">
        <v>96299.928</v>
      </c>
      <c r="G83" s="472">
        <v>60324.587</v>
      </c>
      <c r="H83" s="472">
        <v>156624.516</v>
      </c>
      <c r="I83" s="472"/>
      <c r="J83" s="472">
        <v>2196619.9019999998</v>
      </c>
      <c r="K83" s="472">
        <v>933484.19700000004</v>
      </c>
      <c r="L83" s="472">
        <v>3130104.0989999999</v>
      </c>
      <c r="M83" s="474" t="s">
        <v>558</v>
      </c>
      <c r="N83" s="472">
        <v>56911.201999999997</v>
      </c>
      <c r="O83" s="472">
        <v>16261.054</v>
      </c>
      <c r="P83" s="472">
        <v>73172.256999999998</v>
      </c>
      <c r="Q83" s="472"/>
      <c r="R83" s="472">
        <v>170535.36199999999</v>
      </c>
      <c r="S83" s="472">
        <v>62848.27</v>
      </c>
      <c r="T83" s="472">
        <v>233383.63200000001</v>
      </c>
      <c r="U83" s="472"/>
      <c r="V83" s="472">
        <v>391888.32299999997</v>
      </c>
      <c r="W83" s="472">
        <v>142156.13</v>
      </c>
      <c r="X83" s="472">
        <v>534044.45400000003</v>
      </c>
      <c r="Y83" s="474" t="s">
        <v>558</v>
      </c>
      <c r="Z83" s="472">
        <v>0</v>
      </c>
      <c r="AA83" s="472">
        <v>0</v>
      </c>
      <c r="AB83" s="472">
        <v>0</v>
      </c>
      <c r="AC83" s="472"/>
      <c r="AD83" s="472">
        <v>578842.28300000005</v>
      </c>
      <c r="AE83" s="472">
        <v>186557.75700000001</v>
      </c>
      <c r="AF83" s="472">
        <v>765400.04099999997</v>
      </c>
      <c r="AG83" s="472"/>
      <c r="AH83" s="472">
        <v>105144.677</v>
      </c>
      <c r="AI83" s="472">
        <v>10109.41</v>
      </c>
      <c r="AJ83" s="472">
        <v>115254.087</v>
      </c>
      <c r="AK83" s="474" t="s">
        <v>558</v>
      </c>
      <c r="AL83" s="472">
        <v>10713.013000000001</v>
      </c>
      <c r="AM83" s="472">
        <v>10821.451999999999</v>
      </c>
      <c r="AN83" s="472">
        <v>21534.466</v>
      </c>
      <c r="AO83" s="472"/>
      <c r="AP83" s="472">
        <v>153843.815</v>
      </c>
      <c r="AQ83" s="472">
        <v>23792.737000000001</v>
      </c>
      <c r="AR83" s="472">
        <v>177636.552</v>
      </c>
      <c r="AS83" s="472"/>
      <c r="AT83" s="472">
        <v>0</v>
      </c>
      <c r="AU83" s="472">
        <v>0</v>
      </c>
      <c r="AV83" s="472">
        <v>0</v>
      </c>
      <c r="AW83" s="474" t="s">
        <v>558</v>
      </c>
      <c r="AX83" s="472">
        <v>170201.465</v>
      </c>
      <c r="AY83" s="472">
        <v>5131.96</v>
      </c>
      <c r="AZ83" s="472">
        <v>175333.42499999999</v>
      </c>
      <c r="BA83" s="472"/>
      <c r="BB83" s="472">
        <v>3117.5529999999999</v>
      </c>
      <c r="BC83" s="472">
        <v>0</v>
      </c>
      <c r="BD83" s="472">
        <v>3117.5529999999999</v>
      </c>
      <c r="BE83" s="472"/>
      <c r="BF83" s="472">
        <v>0</v>
      </c>
      <c r="BG83" s="472">
        <v>0</v>
      </c>
      <c r="BH83" s="472">
        <v>0</v>
      </c>
      <c r="BI83" s="474" t="s">
        <v>558</v>
      </c>
      <c r="BJ83" s="472">
        <v>0</v>
      </c>
      <c r="BK83" s="472">
        <v>0</v>
      </c>
      <c r="BL83" s="472">
        <v>0</v>
      </c>
      <c r="BM83" s="472"/>
      <c r="BN83" s="472">
        <v>0</v>
      </c>
      <c r="BO83" s="472">
        <v>0</v>
      </c>
      <c r="BP83" s="472">
        <v>0</v>
      </c>
      <c r="BQ83" s="472"/>
      <c r="BR83" s="472">
        <v>4690350.1210000012</v>
      </c>
      <c r="BS83" s="472">
        <v>1995805.1079999998</v>
      </c>
      <c r="BT83" s="472">
        <v>6686155.2340000011</v>
      </c>
      <c r="BU83" s="474" t="s">
        <v>558</v>
      </c>
      <c r="BV83" s="472">
        <v>2196619.9019999998</v>
      </c>
      <c r="BW83" s="472">
        <v>933484.19700000004</v>
      </c>
      <c r="BX83" s="472">
        <v>3130104.0989999999</v>
      </c>
      <c r="BY83" s="472"/>
      <c r="BZ83" s="472">
        <v>4690350.1210000012</v>
      </c>
      <c r="CA83" s="472">
        <v>1995805.108</v>
      </c>
      <c r="CB83" s="472">
        <v>6686155.2340000011</v>
      </c>
    </row>
    <row r="84" spans="1:80" s="470" customFormat="1" ht="8.25" customHeight="1">
      <c r="A84" s="474" t="s">
        <v>559</v>
      </c>
      <c r="B84" s="472">
        <v>474.90699999999998</v>
      </c>
      <c r="C84" s="472">
        <v>391.108</v>
      </c>
      <c r="D84" s="472">
        <v>866.01499999999999</v>
      </c>
      <c r="E84" s="472"/>
      <c r="F84" s="472">
        <v>95.349000000000004</v>
      </c>
      <c r="G84" s="472">
        <v>0.874</v>
      </c>
      <c r="H84" s="472">
        <v>96.222999999999999</v>
      </c>
      <c r="I84" s="472"/>
      <c r="J84" s="472">
        <v>6938.9750000000004</v>
      </c>
      <c r="K84" s="472">
        <v>1035.4849999999999</v>
      </c>
      <c r="L84" s="472">
        <v>7974.46</v>
      </c>
      <c r="M84" s="474" t="s">
        <v>559</v>
      </c>
      <c r="N84" s="472">
        <v>0</v>
      </c>
      <c r="O84" s="472">
        <v>0</v>
      </c>
      <c r="P84" s="472">
        <v>0</v>
      </c>
      <c r="Q84" s="472"/>
      <c r="R84" s="472">
        <v>0</v>
      </c>
      <c r="S84" s="472">
        <v>0</v>
      </c>
      <c r="T84" s="472">
        <v>0</v>
      </c>
      <c r="U84" s="472"/>
      <c r="V84" s="472">
        <v>374.81299999999999</v>
      </c>
      <c r="W84" s="472">
        <v>838.46299999999997</v>
      </c>
      <c r="X84" s="472">
        <v>1213.2760000000001</v>
      </c>
      <c r="Y84" s="474" t="s">
        <v>559</v>
      </c>
      <c r="Z84" s="472">
        <v>0</v>
      </c>
      <c r="AA84" s="472">
        <v>0</v>
      </c>
      <c r="AB84" s="472">
        <v>0</v>
      </c>
      <c r="AC84" s="472"/>
      <c r="AD84" s="472">
        <v>2859.8539999999998</v>
      </c>
      <c r="AE84" s="472">
        <v>398.63600000000002</v>
      </c>
      <c r="AF84" s="472">
        <v>3258.49</v>
      </c>
      <c r="AG84" s="472"/>
      <c r="AH84" s="472">
        <v>3.645</v>
      </c>
      <c r="AI84" s="472">
        <v>0</v>
      </c>
      <c r="AJ84" s="472">
        <v>3.645</v>
      </c>
      <c r="AK84" s="474" t="s">
        <v>559</v>
      </c>
      <c r="AL84" s="472">
        <v>0</v>
      </c>
      <c r="AM84" s="472">
        <v>0</v>
      </c>
      <c r="AN84" s="472">
        <v>0</v>
      </c>
      <c r="AO84" s="472"/>
      <c r="AP84" s="472">
        <v>0</v>
      </c>
      <c r="AQ84" s="472">
        <v>0</v>
      </c>
      <c r="AR84" s="472">
        <v>0</v>
      </c>
      <c r="AS84" s="472"/>
      <c r="AT84" s="472">
        <v>0</v>
      </c>
      <c r="AU84" s="472">
        <v>0</v>
      </c>
      <c r="AV84" s="472">
        <v>0</v>
      </c>
      <c r="AW84" s="474" t="s">
        <v>559</v>
      </c>
      <c r="AX84" s="472">
        <v>0</v>
      </c>
      <c r="AY84" s="472">
        <v>0</v>
      </c>
      <c r="AZ84" s="472">
        <v>0</v>
      </c>
      <c r="BA84" s="472"/>
      <c r="BB84" s="472">
        <v>0</v>
      </c>
      <c r="BC84" s="472">
        <v>0</v>
      </c>
      <c r="BD84" s="472">
        <v>0</v>
      </c>
      <c r="BE84" s="472"/>
      <c r="BF84" s="472">
        <v>0</v>
      </c>
      <c r="BG84" s="472">
        <v>0</v>
      </c>
      <c r="BH84" s="472">
        <v>0</v>
      </c>
      <c r="BI84" s="474" t="s">
        <v>559</v>
      </c>
      <c r="BJ84" s="472">
        <v>0</v>
      </c>
      <c r="BK84" s="472">
        <v>0</v>
      </c>
      <c r="BL84" s="472">
        <v>0</v>
      </c>
      <c r="BM84" s="472"/>
      <c r="BN84" s="472">
        <v>0</v>
      </c>
      <c r="BO84" s="472">
        <v>0</v>
      </c>
      <c r="BP84" s="472">
        <v>0</v>
      </c>
      <c r="BQ84" s="472"/>
      <c r="BR84" s="472">
        <v>10747.543000000001</v>
      </c>
      <c r="BS84" s="472">
        <v>2664.5659999999998</v>
      </c>
      <c r="BT84" s="472">
        <v>13412.109</v>
      </c>
      <c r="BU84" s="474" t="s">
        <v>559</v>
      </c>
      <c r="BV84" s="472">
        <v>6938.9750000000004</v>
      </c>
      <c r="BW84" s="472">
        <v>1035.4849999999999</v>
      </c>
      <c r="BX84" s="472">
        <v>7974.46</v>
      </c>
      <c r="BY84" s="472"/>
      <c r="BZ84" s="472">
        <v>10747.543000000001</v>
      </c>
      <c r="CA84" s="472">
        <v>2664.5659999999998</v>
      </c>
      <c r="CB84" s="472">
        <v>13412.109</v>
      </c>
    </row>
    <row r="85" spans="1:80" s="470" customFormat="1" ht="8.25" customHeight="1">
      <c r="A85" s="475" t="s">
        <v>560</v>
      </c>
      <c r="B85" s="476">
        <v>80805.305999999997</v>
      </c>
      <c r="C85" s="476">
        <v>143146.527</v>
      </c>
      <c r="D85" s="476">
        <v>223951.83300000001</v>
      </c>
      <c r="E85" s="476"/>
      <c r="F85" s="476">
        <v>53567.999000000003</v>
      </c>
      <c r="G85" s="476">
        <v>19266.355</v>
      </c>
      <c r="H85" s="476">
        <v>72834.354999999996</v>
      </c>
      <c r="I85" s="476"/>
      <c r="J85" s="476">
        <v>0</v>
      </c>
      <c r="K85" s="476">
        <v>211685.79199999999</v>
      </c>
      <c r="L85" s="476">
        <v>211685.79199999999</v>
      </c>
      <c r="M85" s="475" t="s">
        <v>560</v>
      </c>
      <c r="N85" s="476">
        <v>219403.049</v>
      </c>
      <c r="O85" s="476">
        <v>66259.194000000003</v>
      </c>
      <c r="P85" s="476">
        <v>285662.24400000001</v>
      </c>
      <c r="Q85" s="476"/>
      <c r="R85" s="476">
        <v>91831.111999999994</v>
      </c>
      <c r="S85" s="476">
        <v>6669.116</v>
      </c>
      <c r="T85" s="476">
        <v>98500.228000000003</v>
      </c>
      <c r="U85" s="476"/>
      <c r="V85" s="476">
        <v>303638.05200000003</v>
      </c>
      <c r="W85" s="476">
        <v>253096.30900000001</v>
      </c>
      <c r="X85" s="476">
        <v>556734.36100000003</v>
      </c>
      <c r="Y85" s="475" t="s">
        <v>560</v>
      </c>
      <c r="Z85" s="476">
        <v>42481.343999999997</v>
      </c>
      <c r="AA85" s="476">
        <v>5369.9650000000001</v>
      </c>
      <c r="AB85" s="476">
        <v>47851.309000000001</v>
      </c>
      <c r="AC85" s="476"/>
      <c r="AD85" s="476">
        <v>647475.30799999996</v>
      </c>
      <c r="AE85" s="476">
        <v>327627.24099999998</v>
      </c>
      <c r="AF85" s="476">
        <v>975102.549</v>
      </c>
      <c r="AG85" s="476"/>
      <c r="AH85" s="476">
        <v>1571.587</v>
      </c>
      <c r="AI85" s="476">
        <v>488.02</v>
      </c>
      <c r="AJ85" s="476">
        <v>2059.607</v>
      </c>
      <c r="AK85" s="475" t="s">
        <v>560</v>
      </c>
      <c r="AL85" s="476">
        <v>18483.101999999999</v>
      </c>
      <c r="AM85" s="476">
        <v>6510.0320000000002</v>
      </c>
      <c r="AN85" s="476">
        <v>24993.134999999998</v>
      </c>
      <c r="AO85" s="476"/>
      <c r="AP85" s="476">
        <v>12285.764999999999</v>
      </c>
      <c r="AQ85" s="476">
        <v>607.28700000000003</v>
      </c>
      <c r="AR85" s="476">
        <v>12893.052</v>
      </c>
      <c r="AS85" s="476"/>
      <c r="AT85" s="476">
        <v>41434.220999999998</v>
      </c>
      <c r="AU85" s="476">
        <v>461942.00900000002</v>
      </c>
      <c r="AV85" s="476">
        <v>503376.23</v>
      </c>
      <c r="AW85" s="475" t="s">
        <v>560</v>
      </c>
      <c r="AX85" s="476">
        <v>685.12599999999998</v>
      </c>
      <c r="AY85" s="476">
        <v>13.061999999999999</v>
      </c>
      <c r="AZ85" s="476">
        <v>698.18799999999999</v>
      </c>
      <c r="BA85" s="476"/>
      <c r="BB85" s="476">
        <v>3228.0920000000001</v>
      </c>
      <c r="BC85" s="476">
        <v>2504.4659999999999</v>
      </c>
      <c r="BD85" s="476">
        <v>5732.5590000000002</v>
      </c>
      <c r="BE85" s="476"/>
      <c r="BF85" s="476">
        <v>10533.561</v>
      </c>
      <c r="BG85" s="476">
        <v>22590.672999999999</v>
      </c>
      <c r="BH85" s="476">
        <v>33124.233999999997</v>
      </c>
      <c r="BI85" s="475" t="s">
        <v>560</v>
      </c>
      <c r="BJ85" s="476">
        <v>7223.6379999999999</v>
      </c>
      <c r="BK85" s="476">
        <v>53613.357000000004</v>
      </c>
      <c r="BL85" s="476">
        <v>60836.995000000003</v>
      </c>
      <c r="BM85" s="476"/>
      <c r="BN85" s="476">
        <v>0</v>
      </c>
      <c r="BO85" s="476">
        <v>0</v>
      </c>
      <c r="BP85" s="476">
        <v>0</v>
      </c>
      <c r="BQ85" s="476"/>
      <c r="BR85" s="476">
        <v>1534647.2619999996</v>
      </c>
      <c r="BS85" s="476">
        <v>1581389.405</v>
      </c>
      <c r="BT85" s="476">
        <v>3116036.6710000001</v>
      </c>
      <c r="BU85" s="475" t="s">
        <v>560</v>
      </c>
      <c r="BV85" s="476">
        <v>0</v>
      </c>
      <c r="BW85" s="476">
        <v>213809.791</v>
      </c>
      <c r="BX85" s="476">
        <v>213809.791</v>
      </c>
      <c r="BY85" s="476"/>
      <c r="BZ85" s="476">
        <v>1534647.2619999996</v>
      </c>
      <c r="CA85" s="476">
        <v>1583513.4040000001</v>
      </c>
      <c r="CB85" s="476">
        <v>3118160.6700000004</v>
      </c>
    </row>
    <row r="86" spans="1:80" s="470" customFormat="1" ht="8.25" customHeight="1">
      <c r="A86" s="475" t="s">
        <v>561</v>
      </c>
      <c r="B86" s="476">
        <v>312640.91800000001</v>
      </c>
      <c r="C86" s="476">
        <v>393925.53700000001</v>
      </c>
      <c r="D86" s="476">
        <v>706566.45499999996</v>
      </c>
      <c r="E86" s="476"/>
      <c r="F86" s="476">
        <v>7751.2309999999998</v>
      </c>
      <c r="G86" s="476">
        <v>3841.723</v>
      </c>
      <c r="H86" s="476">
        <v>11592.954</v>
      </c>
      <c r="I86" s="476"/>
      <c r="J86" s="476">
        <v>993706.11600000004</v>
      </c>
      <c r="K86" s="476">
        <v>881258.70299999998</v>
      </c>
      <c r="L86" s="476">
        <v>1874964.82</v>
      </c>
      <c r="M86" s="475" t="s">
        <v>561</v>
      </c>
      <c r="N86" s="476">
        <v>28926.326000000001</v>
      </c>
      <c r="O86" s="476">
        <v>21922.018</v>
      </c>
      <c r="P86" s="476">
        <v>50848.343999999997</v>
      </c>
      <c r="Q86" s="476"/>
      <c r="R86" s="476">
        <v>86242.801000000007</v>
      </c>
      <c r="S86" s="476">
        <v>34679.398000000001</v>
      </c>
      <c r="T86" s="476">
        <v>120922.19899999999</v>
      </c>
      <c r="U86" s="476"/>
      <c r="V86" s="476">
        <v>863538.63600000006</v>
      </c>
      <c r="W86" s="476">
        <v>1233554.0919999999</v>
      </c>
      <c r="X86" s="476">
        <v>2097092.7279999999</v>
      </c>
      <c r="Y86" s="475" t="s">
        <v>561</v>
      </c>
      <c r="Z86" s="476">
        <v>14397.807000000001</v>
      </c>
      <c r="AA86" s="476">
        <v>2078.377</v>
      </c>
      <c r="AB86" s="476">
        <v>16476.184000000001</v>
      </c>
      <c r="AC86" s="476"/>
      <c r="AD86" s="476">
        <v>300493.00099999999</v>
      </c>
      <c r="AE86" s="476">
        <v>173868.21</v>
      </c>
      <c r="AF86" s="476">
        <v>474361.212</v>
      </c>
      <c r="AG86" s="476"/>
      <c r="AH86" s="476">
        <v>18329.413</v>
      </c>
      <c r="AI86" s="476">
        <v>12834.960999999999</v>
      </c>
      <c r="AJ86" s="476">
        <v>31164.374</v>
      </c>
      <c r="AK86" s="475" t="s">
        <v>561</v>
      </c>
      <c r="AL86" s="476">
        <v>7249.5780000000004</v>
      </c>
      <c r="AM86" s="476">
        <v>3752.2750000000001</v>
      </c>
      <c r="AN86" s="476">
        <v>11001.853999999999</v>
      </c>
      <c r="AO86" s="476"/>
      <c r="AP86" s="476">
        <v>722.82799999999997</v>
      </c>
      <c r="AQ86" s="476">
        <v>238.65199999999999</v>
      </c>
      <c r="AR86" s="476">
        <v>961.48</v>
      </c>
      <c r="AS86" s="476"/>
      <c r="AT86" s="476">
        <v>2489.5630000000001</v>
      </c>
      <c r="AU86" s="476">
        <v>8405.2070000000003</v>
      </c>
      <c r="AV86" s="476">
        <v>10894.771000000001</v>
      </c>
      <c r="AW86" s="475" t="s">
        <v>561</v>
      </c>
      <c r="AX86" s="476">
        <v>21605.571</v>
      </c>
      <c r="AY86" s="476">
        <v>1E-3</v>
      </c>
      <c r="AZ86" s="476">
        <v>21605.572</v>
      </c>
      <c r="BA86" s="476"/>
      <c r="BB86" s="476">
        <v>861.49800000000005</v>
      </c>
      <c r="BC86" s="476">
        <v>277.15600000000001</v>
      </c>
      <c r="BD86" s="476">
        <v>1138.655</v>
      </c>
      <c r="BE86" s="476"/>
      <c r="BF86" s="476">
        <v>0</v>
      </c>
      <c r="BG86" s="476">
        <v>0</v>
      </c>
      <c r="BH86" s="476">
        <v>0</v>
      </c>
      <c r="BI86" s="475" t="s">
        <v>561</v>
      </c>
      <c r="BJ86" s="476">
        <v>0</v>
      </c>
      <c r="BK86" s="476">
        <v>0</v>
      </c>
      <c r="BL86" s="476">
        <v>0</v>
      </c>
      <c r="BM86" s="476"/>
      <c r="BN86" s="476">
        <v>0</v>
      </c>
      <c r="BO86" s="476">
        <v>0</v>
      </c>
      <c r="BP86" s="476">
        <v>0</v>
      </c>
      <c r="BQ86" s="476"/>
      <c r="BR86" s="476">
        <v>2658955.2870000009</v>
      </c>
      <c r="BS86" s="476">
        <v>2770636.3099999996</v>
      </c>
      <c r="BT86" s="476">
        <v>5429591.6020000009</v>
      </c>
      <c r="BU86" s="475" t="s">
        <v>561</v>
      </c>
      <c r="BV86" s="476">
        <v>993706.11600000004</v>
      </c>
      <c r="BW86" s="476">
        <v>881488.67700000003</v>
      </c>
      <c r="BX86" s="476">
        <v>1875194.794</v>
      </c>
      <c r="BY86" s="476"/>
      <c r="BZ86" s="476">
        <v>2658955.2870000009</v>
      </c>
      <c r="CA86" s="476">
        <v>2770866.2839999995</v>
      </c>
      <c r="CB86" s="476">
        <v>5429821.5760000004</v>
      </c>
    </row>
    <row r="87" spans="1:80" s="470" customFormat="1" ht="8.25" customHeight="1">
      <c r="A87" s="474" t="s">
        <v>562</v>
      </c>
      <c r="B87" s="472">
        <v>312640.91800000001</v>
      </c>
      <c r="C87" s="472">
        <v>393925.53700000001</v>
      </c>
      <c r="D87" s="472">
        <v>706566.45499999996</v>
      </c>
      <c r="E87" s="472"/>
      <c r="F87" s="472">
        <v>7751.2309999999998</v>
      </c>
      <c r="G87" s="472">
        <v>3841.723</v>
      </c>
      <c r="H87" s="472">
        <v>11592.954</v>
      </c>
      <c r="I87" s="472"/>
      <c r="J87" s="472">
        <v>993706.11600000004</v>
      </c>
      <c r="K87" s="472">
        <v>881258.70299999998</v>
      </c>
      <c r="L87" s="472">
        <v>1874964.82</v>
      </c>
      <c r="M87" s="474" t="s">
        <v>562</v>
      </c>
      <c r="N87" s="472">
        <v>28926.326000000001</v>
      </c>
      <c r="O87" s="472">
        <v>21922.018</v>
      </c>
      <c r="P87" s="472">
        <v>50848.343999999997</v>
      </c>
      <c r="Q87" s="472"/>
      <c r="R87" s="472">
        <v>86242.801000000007</v>
      </c>
      <c r="S87" s="472">
        <v>34679.398000000001</v>
      </c>
      <c r="T87" s="472">
        <v>120922.19899999999</v>
      </c>
      <c r="U87" s="472"/>
      <c r="V87" s="472">
        <v>863538.63600000006</v>
      </c>
      <c r="W87" s="472">
        <v>1233554.0919999999</v>
      </c>
      <c r="X87" s="472">
        <v>2097092.7279999999</v>
      </c>
      <c r="Y87" s="474" t="s">
        <v>562</v>
      </c>
      <c r="Z87" s="472">
        <v>14397.807000000001</v>
      </c>
      <c r="AA87" s="472">
        <v>2078.377</v>
      </c>
      <c r="AB87" s="472">
        <v>16476.184000000001</v>
      </c>
      <c r="AC87" s="472"/>
      <c r="AD87" s="472">
        <v>300493.00099999999</v>
      </c>
      <c r="AE87" s="472">
        <v>173868.21</v>
      </c>
      <c r="AF87" s="472">
        <v>474361.212</v>
      </c>
      <c r="AG87" s="472"/>
      <c r="AH87" s="472">
        <v>18329.413</v>
      </c>
      <c r="AI87" s="472">
        <v>12834.960999999999</v>
      </c>
      <c r="AJ87" s="472">
        <v>31164.374</v>
      </c>
      <c r="AK87" s="474" t="s">
        <v>562</v>
      </c>
      <c r="AL87" s="472">
        <v>7249.5780000000004</v>
      </c>
      <c r="AM87" s="472">
        <v>3752.2750000000001</v>
      </c>
      <c r="AN87" s="472">
        <v>11001.853999999999</v>
      </c>
      <c r="AO87" s="472"/>
      <c r="AP87" s="472">
        <v>722.82799999999997</v>
      </c>
      <c r="AQ87" s="472">
        <v>238.65199999999999</v>
      </c>
      <c r="AR87" s="472">
        <v>961.48</v>
      </c>
      <c r="AS87" s="472"/>
      <c r="AT87" s="472">
        <v>2489.5630000000001</v>
      </c>
      <c r="AU87" s="472">
        <v>8405.2070000000003</v>
      </c>
      <c r="AV87" s="472">
        <v>10894.771000000001</v>
      </c>
      <c r="AW87" s="474" t="s">
        <v>562</v>
      </c>
      <c r="AX87" s="472">
        <v>21605.571</v>
      </c>
      <c r="AY87" s="472">
        <v>1E-3</v>
      </c>
      <c r="AZ87" s="472">
        <v>21605.572</v>
      </c>
      <c r="BA87" s="472"/>
      <c r="BB87" s="472">
        <v>861.49800000000005</v>
      </c>
      <c r="BC87" s="472">
        <v>277.15600000000001</v>
      </c>
      <c r="BD87" s="472">
        <v>1138.655</v>
      </c>
      <c r="BE87" s="472"/>
      <c r="BF87" s="472">
        <v>0</v>
      </c>
      <c r="BG87" s="472">
        <v>0</v>
      </c>
      <c r="BH87" s="472">
        <v>0</v>
      </c>
      <c r="BI87" s="474" t="s">
        <v>562</v>
      </c>
      <c r="BJ87" s="472">
        <v>0</v>
      </c>
      <c r="BK87" s="472">
        <v>0</v>
      </c>
      <c r="BL87" s="472">
        <v>0</v>
      </c>
      <c r="BM87" s="472"/>
      <c r="BN87" s="472">
        <v>0</v>
      </c>
      <c r="BO87" s="472">
        <v>0</v>
      </c>
      <c r="BP87" s="472">
        <v>0</v>
      </c>
      <c r="BQ87" s="472"/>
      <c r="BR87" s="472">
        <v>2658955.2870000009</v>
      </c>
      <c r="BS87" s="472">
        <v>2770636.3099999996</v>
      </c>
      <c r="BT87" s="472">
        <v>5429591.6020000009</v>
      </c>
      <c r="BU87" s="474" t="s">
        <v>562</v>
      </c>
      <c r="BV87" s="472">
        <v>993706.11600000004</v>
      </c>
      <c r="BW87" s="472">
        <v>881488.67700000003</v>
      </c>
      <c r="BX87" s="472">
        <v>1875194.794</v>
      </c>
      <c r="BY87" s="472"/>
      <c r="BZ87" s="472">
        <v>2658955.2870000009</v>
      </c>
      <c r="CA87" s="472">
        <v>2770866.2839999995</v>
      </c>
      <c r="CB87" s="472">
        <v>5429821.5760000004</v>
      </c>
    </row>
    <row r="88" spans="1:80" s="470" customFormat="1" ht="8.25" customHeight="1">
      <c r="A88" s="474" t="s">
        <v>563</v>
      </c>
      <c r="B88" s="472">
        <v>0</v>
      </c>
      <c r="C88" s="472">
        <v>0</v>
      </c>
      <c r="D88" s="472">
        <v>0</v>
      </c>
      <c r="E88" s="472"/>
      <c r="F88" s="472">
        <v>0</v>
      </c>
      <c r="G88" s="472">
        <v>0</v>
      </c>
      <c r="H88" s="472">
        <v>0</v>
      </c>
      <c r="I88" s="472"/>
      <c r="J88" s="472">
        <v>0</v>
      </c>
      <c r="K88" s="472">
        <v>0</v>
      </c>
      <c r="L88" s="472">
        <v>0</v>
      </c>
      <c r="M88" s="474" t="s">
        <v>563</v>
      </c>
      <c r="N88" s="472">
        <v>0</v>
      </c>
      <c r="O88" s="472">
        <v>0</v>
      </c>
      <c r="P88" s="472">
        <v>0</v>
      </c>
      <c r="Q88" s="472"/>
      <c r="R88" s="472">
        <v>0</v>
      </c>
      <c r="S88" s="472">
        <v>0</v>
      </c>
      <c r="T88" s="472">
        <v>0</v>
      </c>
      <c r="U88" s="472"/>
      <c r="V88" s="472">
        <v>0</v>
      </c>
      <c r="W88" s="472">
        <v>0</v>
      </c>
      <c r="X88" s="472">
        <v>0</v>
      </c>
      <c r="Y88" s="474" t="s">
        <v>563</v>
      </c>
      <c r="Z88" s="472">
        <v>0</v>
      </c>
      <c r="AA88" s="472">
        <v>0</v>
      </c>
      <c r="AB88" s="472">
        <v>0</v>
      </c>
      <c r="AC88" s="472"/>
      <c r="AD88" s="472">
        <v>0</v>
      </c>
      <c r="AE88" s="472">
        <v>0</v>
      </c>
      <c r="AF88" s="472">
        <v>0</v>
      </c>
      <c r="AG88" s="472"/>
      <c r="AH88" s="472">
        <v>0</v>
      </c>
      <c r="AI88" s="472">
        <v>0</v>
      </c>
      <c r="AJ88" s="472">
        <v>0</v>
      </c>
      <c r="AK88" s="474" t="s">
        <v>563</v>
      </c>
      <c r="AL88" s="472">
        <v>0</v>
      </c>
      <c r="AM88" s="472">
        <v>0</v>
      </c>
      <c r="AN88" s="472">
        <v>0</v>
      </c>
      <c r="AO88" s="472"/>
      <c r="AP88" s="472">
        <v>0</v>
      </c>
      <c r="AQ88" s="472">
        <v>0</v>
      </c>
      <c r="AR88" s="472">
        <v>0</v>
      </c>
      <c r="AS88" s="472"/>
      <c r="AT88" s="472">
        <v>0</v>
      </c>
      <c r="AU88" s="472">
        <v>0</v>
      </c>
      <c r="AV88" s="472">
        <v>0</v>
      </c>
      <c r="AW88" s="474" t="s">
        <v>563</v>
      </c>
      <c r="AX88" s="472">
        <v>0</v>
      </c>
      <c r="AY88" s="472">
        <v>0</v>
      </c>
      <c r="AZ88" s="472">
        <v>0</v>
      </c>
      <c r="BA88" s="472"/>
      <c r="BB88" s="472">
        <v>0</v>
      </c>
      <c r="BC88" s="472">
        <v>0</v>
      </c>
      <c r="BD88" s="472">
        <v>0</v>
      </c>
      <c r="BE88" s="472"/>
      <c r="BF88" s="472">
        <v>0</v>
      </c>
      <c r="BG88" s="472">
        <v>0</v>
      </c>
      <c r="BH88" s="472">
        <v>0</v>
      </c>
      <c r="BI88" s="474" t="s">
        <v>563</v>
      </c>
      <c r="BJ88" s="472">
        <v>0</v>
      </c>
      <c r="BK88" s="472">
        <v>0</v>
      </c>
      <c r="BL88" s="472">
        <v>0</v>
      </c>
      <c r="BM88" s="472"/>
      <c r="BN88" s="472">
        <v>0</v>
      </c>
      <c r="BO88" s="472">
        <v>0</v>
      </c>
      <c r="BP88" s="472">
        <v>0</v>
      </c>
      <c r="BQ88" s="472"/>
      <c r="BR88" s="472">
        <v>0</v>
      </c>
      <c r="BS88" s="472">
        <v>0</v>
      </c>
      <c r="BT88" s="472">
        <v>0</v>
      </c>
      <c r="BU88" s="474" t="s">
        <v>563</v>
      </c>
      <c r="BV88" s="472">
        <v>0</v>
      </c>
      <c r="BW88" s="472">
        <v>0</v>
      </c>
      <c r="BX88" s="472">
        <v>0</v>
      </c>
      <c r="BY88" s="472"/>
      <c r="BZ88" s="472">
        <v>0</v>
      </c>
      <c r="CA88" s="472">
        <v>0</v>
      </c>
      <c r="CB88" s="472">
        <v>0</v>
      </c>
    </row>
    <row r="89" spans="1:80" s="35" customFormat="1" ht="3" customHeight="1">
      <c r="A89" s="474"/>
      <c r="B89" s="472"/>
      <c r="C89" s="472"/>
      <c r="D89" s="472"/>
      <c r="E89" s="472"/>
      <c r="F89" s="472"/>
      <c r="G89" s="472"/>
      <c r="H89" s="472"/>
      <c r="I89" s="472"/>
      <c r="J89" s="472"/>
      <c r="K89" s="472"/>
      <c r="L89" s="472"/>
      <c r="M89" s="474"/>
      <c r="N89" s="472"/>
      <c r="O89" s="472"/>
      <c r="P89" s="472"/>
      <c r="Q89" s="472"/>
      <c r="R89" s="472"/>
      <c r="S89" s="472"/>
      <c r="T89" s="472"/>
      <c r="U89" s="472"/>
      <c r="V89" s="472"/>
      <c r="W89" s="472"/>
      <c r="X89" s="472"/>
      <c r="Y89" s="474"/>
      <c r="Z89" s="472"/>
      <c r="AA89" s="472"/>
      <c r="AB89" s="472"/>
      <c r="AC89" s="472"/>
      <c r="AD89" s="472"/>
      <c r="AE89" s="472"/>
      <c r="AF89" s="472"/>
      <c r="AG89" s="472"/>
      <c r="AH89" s="472"/>
      <c r="AI89" s="472"/>
      <c r="AJ89" s="472"/>
      <c r="AK89" s="474"/>
      <c r="AL89" s="472"/>
      <c r="AM89" s="472"/>
      <c r="AN89" s="472"/>
      <c r="AO89" s="472"/>
      <c r="AP89" s="472"/>
      <c r="AQ89" s="472"/>
      <c r="AR89" s="472"/>
      <c r="AS89" s="472"/>
      <c r="AT89" s="472"/>
      <c r="AU89" s="472"/>
      <c r="AV89" s="472"/>
      <c r="AW89" s="474"/>
      <c r="AX89" s="472"/>
      <c r="AY89" s="472"/>
      <c r="AZ89" s="472"/>
      <c r="BA89" s="472"/>
      <c r="BB89" s="472"/>
      <c r="BC89" s="472"/>
      <c r="BD89" s="472"/>
      <c r="BE89" s="472"/>
      <c r="BF89" s="472"/>
      <c r="BG89" s="472"/>
      <c r="BH89" s="472"/>
      <c r="BI89" s="474"/>
      <c r="BJ89" s="472"/>
      <c r="BK89" s="472"/>
      <c r="BL89" s="472"/>
      <c r="BM89" s="472"/>
      <c r="BN89" s="472"/>
      <c r="BO89" s="472"/>
      <c r="BP89" s="472"/>
      <c r="BQ89" s="472"/>
      <c r="BR89" s="472"/>
      <c r="BS89" s="472"/>
      <c r="BT89" s="472"/>
      <c r="BU89" s="474"/>
      <c r="BV89" s="472"/>
      <c r="BW89" s="472"/>
      <c r="BX89" s="472"/>
      <c r="BY89" s="472"/>
      <c r="BZ89" s="472"/>
      <c r="CA89" s="472"/>
      <c r="CB89" s="472"/>
    </row>
    <row r="90" spans="1:80" s="470" customFormat="1" ht="8.25" customHeight="1">
      <c r="A90" s="535" t="s">
        <v>564</v>
      </c>
      <c r="B90" s="468">
        <v>1280381.9339999999</v>
      </c>
      <c r="C90" s="468">
        <v>331540.08399999997</v>
      </c>
      <c r="D90" s="468">
        <v>1611922.0190000001</v>
      </c>
      <c r="E90" s="468"/>
      <c r="F90" s="468">
        <v>12308.215</v>
      </c>
      <c r="G90" s="468">
        <v>0</v>
      </c>
      <c r="H90" s="468">
        <v>12308.215</v>
      </c>
      <c r="I90" s="468"/>
      <c r="J90" s="468">
        <v>582759.51899999997</v>
      </c>
      <c r="K90" s="468">
        <v>159609.45199999999</v>
      </c>
      <c r="L90" s="468">
        <v>742368.97199999995</v>
      </c>
      <c r="M90" s="535" t="s">
        <v>564</v>
      </c>
      <c r="N90" s="468">
        <v>98379.695000000007</v>
      </c>
      <c r="O90" s="468">
        <v>9040.2469999999994</v>
      </c>
      <c r="P90" s="468">
        <v>107419.943</v>
      </c>
      <c r="Q90" s="468"/>
      <c r="R90" s="468">
        <v>218380.23800000001</v>
      </c>
      <c r="S90" s="468">
        <v>6995.5640000000003</v>
      </c>
      <c r="T90" s="468">
        <v>225375.80300000001</v>
      </c>
      <c r="U90" s="468"/>
      <c r="V90" s="468">
        <v>310088.016</v>
      </c>
      <c r="W90" s="468">
        <v>98061.315000000002</v>
      </c>
      <c r="X90" s="468">
        <v>408149.33199999999</v>
      </c>
      <c r="Y90" s="535" t="s">
        <v>564</v>
      </c>
      <c r="Z90" s="468">
        <v>1307786.9509999999</v>
      </c>
      <c r="AA90" s="468">
        <v>2193.4989999999998</v>
      </c>
      <c r="AB90" s="468">
        <v>1309980.45</v>
      </c>
      <c r="AC90" s="468"/>
      <c r="AD90" s="468">
        <v>1679756.7779999999</v>
      </c>
      <c r="AE90" s="468">
        <v>85634.072</v>
      </c>
      <c r="AF90" s="468">
        <v>1765390.851</v>
      </c>
      <c r="AG90" s="468"/>
      <c r="AH90" s="468">
        <v>121932.871</v>
      </c>
      <c r="AI90" s="468">
        <v>49.555</v>
      </c>
      <c r="AJ90" s="468">
        <v>121982.42600000001</v>
      </c>
      <c r="AK90" s="535" t="s">
        <v>564</v>
      </c>
      <c r="AL90" s="468">
        <v>247622.71100000001</v>
      </c>
      <c r="AM90" s="468">
        <v>2948.431</v>
      </c>
      <c r="AN90" s="468">
        <v>250571.14199999999</v>
      </c>
      <c r="AO90" s="468"/>
      <c r="AP90" s="468">
        <v>16000</v>
      </c>
      <c r="AQ90" s="468">
        <v>0</v>
      </c>
      <c r="AR90" s="468">
        <v>16000</v>
      </c>
      <c r="AS90" s="468"/>
      <c r="AT90" s="468">
        <v>116706.774</v>
      </c>
      <c r="AU90" s="468">
        <v>88283.197</v>
      </c>
      <c r="AV90" s="468">
        <v>204989.97200000001</v>
      </c>
      <c r="AW90" s="535" t="s">
        <v>564</v>
      </c>
      <c r="AX90" s="468">
        <v>0</v>
      </c>
      <c r="AY90" s="468">
        <v>0</v>
      </c>
      <c r="AZ90" s="468">
        <v>0</v>
      </c>
      <c r="BA90" s="468"/>
      <c r="BB90" s="468">
        <v>0</v>
      </c>
      <c r="BC90" s="468">
        <v>0</v>
      </c>
      <c r="BD90" s="468">
        <v>0</v>
      </c>
      <c r="BE90" s="468"/>
      <c r="BF90" s="468">
        <v>0</v>
      </c>
      <c r="BG90" s="468">
        <v>0</v>
      </c>
      <c r="BH90" s="468">
        <v>0</v>
      </c>
      <c r="BI90" s="535" t="s">
        <v>564</v>
      </c>
      <c r="BJ90" s="468">
        <v>0</v>
      </c>
      <c r="BK90" s="468">
        <v>0</v>
      </c>
      <c r="BL90" s="468">
        <v>0</v>
      </c>
      <c r="BM90" s="468"/>
      <c r="BN90" s="468">
        <v>57121.906999999999</v>
      </c>
      <c r="BO90" s="468">
        <v>9485.7919999999995</v>
      </c>
      <c r="BP90" s="468">
        <v>66607.698999999993</v>
      </c>
      <c r="BQ90" s="468"/>
      <c r="BR90" s="468">
        <v>6049225.6090000002</v>
      </c>
      <c r="BS90" s="468">
        <v>793841.2080000001</v>
      </c>
      <c r="BT90" s="468">
        <v>6843066.824</v>
      </c>
      <c r="BU90" s="535" t="s">
        <v>564</v>
      </c>
      <c r="BV90" s="468">
        <v>582759.51899999997</v>
      </c>
      <c r="BW90" s="468">
        <v>411544.04700000002</v>
      </c>
      <c r="BX90" s="468">
        <v>994303.56700000004</v>
      </c>
      <c r="BY90" s="468"/>
      <c r="BZ90" s="468">
        <v>6049225.6090000002</v>
      </c>
      <c r="CA90" s="468">
        <v>1045775.8030000001</v>
      </c>
      <c r="CB90" s="468">
        <v>7095001.4189999998</v>
      </c>
    </row>
    <row r="91" spans="1:80" s="470" customFormat="1" ht="8.25" customHeight="1">
      <c r="A91" s="474" t="s">
        <v>565</v>
      </c>
      <c r="B91" s="472">
        <v>989251.29500000004</v>
      </c>
      <c r="C91" s="472">
        <v>219505.943</v>
      </c>
      <c r="D91" s="472">
        <v>1208757.2379999999</v>
      </c>
      <c r="E91" s="472"/>
      <c r="F91" s="472">
        <v>44.298999999999999</v>
      </c>
      <c r="G91" s="472">
        <v>0</v>
      </c>
      <c r="H91" s="472">
        <v>44.298999999999999</v>
      </c>
      <c r="I91" s="472"/>
      <c r="J91" s="472">
        <v>237861.304</v>
      </c>
      <c r="K91" s="472">
        <v>114762.857</v>
      </c>
      <c r="L91" s="472">
        <v>352624.16200000001</v>
      </c>
      <c r="M91" s="474" t="s">
        <v>565</v>
      </c>
      <c r="N91" s="472">
        <v>775.31399999999996</v>
      </c>
      <c r="O91" s="472">
        <v>2352.5459999999998</v>
      </c>
      <c r="P91" s="472">
        <v>3127.86</v>
      </c>
      <c r="Q91" s="472"/>
      <c r="R91" s="472">
        <v>18141.665000000001</v>
      </c>
      <c r="S91" s="472">
        <v>4242.0959999999995</v>
      </c>
      <c r="T91" s="472">
        <v>22383.760999999999</v>
      </c>
      <c r="U91" s="472"/>
      <c r="V91" s="472">
        <v>195055.73499999999</v>
      </c>
      <c r="W91" s="472">
        <v>77612.716</v>
      </c>
      <c r="X91" s="472">
        <v>272668.45199999999</v>
      </c>
      <c r="Y91" s="474" t="s">
        <v>565</v>
      </c>
      <c r="Z91" s="472">
        <v>1307783.125</v>
      </c>
      <c r="AA91" s="472">
        <v>2191.0030000000002</v>
      </c>
      <c r="AB91" s="472">
        <v>1309974.128</v>
      </c>
      <c r="AC91" s="472"/>
      <c r="AD91" s="472">
        <v>1203980.767</v>
      </c>
      <c r="AE91" s="472">
        <v>35710.461000000003</v>
      </c>
      <c r="AF91" s="472">
        <v>1239691.2290000001</v>
      </c>
      <c r="AG91" s="472"/>
      <c r="AH91" s="472">
        <v>462.733</v>
      </c>
      <c r="AI91" s="472">
        <v>0</v>
      </c>
      <c r="AJ91" s="472">
        <v>462.733</v>
      </c>
      <c r="AK91" s="474" t="s">
        <v>565</v>
      </c>
      <c r="AL91" s="472">
        <v>1890.3510000000001</v>
      </c>
      <c r="AM91" s="472">
        <v>2948.431</v>
      </c>
      <c r="AN91" s="472">
        <v>4838.7830000000004</v>
      </c>
      <c r="AO91" s="472"/>
      <c r="AP91" s="472">
        <v>0</v>
      </c>
      <c r="AQ91" s="472">
        <v>0</v>
      </c>
      <c r="AR91" s="472">
        <v>0</v>
      </c>
      <c r="AS91" s="472"/>
      <c r="AT91" s="472">
        <v>30070.897000000001</v>
      </c>
      <c r="AU91" s="472">
        <v>1044.1969999999999</v>
      </c>
      <c r="AV91" s="472">
        <v>31115.095000000001</v>
      </c>
      <c r="AW91" s="474" t="s">
        <v>565</v>
      </c>
      <c r="AX91" s="472">
        <v>0</v>
      </c>
      <c r="AY91" s="472">
        <v>0</v>
      </c>
      <c r="AZ91" s="472">
        <v>0</v>
      </c>
      <c r="BA91" s="472"/>
      <c r="BB91" s="472">
        <v>0</v>
      </c>
      <c r="BC91" s="472">
        <v>0</v>
      </c>
      <c r="BD91" s="472">
        <v>0</v>
      </c>
      <c r="BE91" s="472"/>
      <c r="BF91" s="472">
        <v>0</v>
      </c>
      <c r="BG91" s="472">
        <v>0</v>
      </c>
      <c r="BH91" s="472">
        <v>0</v>
      </c>
      <c r="BI91" s="474" t="s">
        <v>565</v>
      </c>
      <c r="BJ91" s="472">
        <v>0</v>
      </c>
      <c r="BK91" s="472">
        <v>0</v>
      </c>
      <c r="BL91" s="472">
        <v>0</v>
      </c>
      <c r="BM91" s="472"/>
      <c r="BN91" s="472">
        <v>121.907</v>
      </c>
      <c r="BO91" s="472">
        <v>3.2919999999999998</v>
      </c>
      <c r="BP91" s="472">
        <v>125.199</v>
      </c>
      <c r="BQ91" s="472"/>
      <c r="BR91" s="472">
        <v>3985439.392</v>
      </c>
      <c r="BS91" s="472">
        <v>460373.54200000002</v>
      </c>
      <c r="BT91" s="472">
        <v>4445812.9390000002</v>
      </c>
      <c r="BU91" s="474" t="s">
        <v>565</v>
      </c>
      <c r="BV91" s="472">
        <v>237861.304</v>
      </c>
      <c r="BW91" s="472">
        <v>366697.45199999999</v>
      </c>
      <c r="BX91" s="472">
        <v>604558.75699999998</v>
      </c>
      <c r="BY91" s="472"/>
      <c r="BZ91" s="472">
        <v>3985439.392</v>
      </c>
      <c r="CA91" s="472">
        <v>712308.13699999999</v>
      </c>
      <c r="CB91" s="472">
        <v>4697747.534</v>
      </c>
    </row>
    <row r="92" spans="1:80" s="470" customFormat="1" ht="8.25" customHeight="1">
      <c r="A92" s="474" t="s">
        <v>566</v>
      </c>
      <c r="B92" s="472">
        <v>49643.089</v>
      </c>
      <c r="C92" s="472">
        <v>20856.530999999999</v>
      </c>
      <c r="D92" s="472">
        <v>70499.620999999999</v>
      </c>
      <c r="E92" s="472"/>
      <c r="F92" s="472">
        <v>0</v>
      </c>
      <c r="G92" s="472">
        <v>0</v>
      </c>
      <c r="H92" s="472">
        <v>0</v>
      </c>
      <c r="I92" s="472"/>
      <c r="J92" s="472">
        <v>41389.447999999997</v>
      </c>
      <c r="K92" s="472">
        <v>44163.855000000003</v>
      </c>
      <c r="L92" s="472">
        <v>85553.303</v>
      </c>
      <c r="M92" s="474" t="s">
        <v>566</v>
      </c>
      <c r="N92" s="472">
        <v>42.418999999999997</v>
      </c>
      <c r="O92" s="472">
        <v>1517.287</v>
      </c>
      <c r="P92" s="472">
        <v>1559.7070000000001</v>
      </c>
      <c r="Q92" s="472"/>
      <c r="R92" s="472">
        <v>57918.076000000001</v>
      </c>
      <c r="S92" s="472">
        <v>99.885000000000005</v>
      </c>
      <c r="T92" s="472">
        <v>58017.962</v>
      </c>
      <c r="U92" s="472"/>
      <c r="V92" s="472">
        <v>12326.467000000001</v>
      </c>
      <c r="W92" s="472">
        <v>15736.004999999999</v>
      </c>
      <c r="X92" s="472">
        <v>28062.473000000002</v>
      </c>
      <c r="Y92" s="474" t="s">
        <v>566</v>
      </c>
      <c r="Z92" s="472">
        <v>3.8250000000000002</v>
      </c>
      <c r="AA92" s="472">
        <v>2.4950000000000001</v>
      </c>
      <c r="AB92" s="472">
        <v>6.3209999999999997</v>
      </c>
      <c r="AC92" s="472"/>
      <c r="AD92" s="472">
        <v>11869.011</v>
      </c>
      <c r="AE92" s="472">
        <v>7707.5209999999997</v>
      </c>
      <c r="AF92" s="472">
        <v>19576.531999999999</v>
      </c>
      <c r="AG92" s="472"/>
      <c r="AH92" s="472">
        <v>4.1609999999999996</v>
      </c>
      <c r="AI92" s="472">
        <v>4.3840000000000003</v>
      </c>
      <c r="AJ92" s="472">
        <v>8.5459999999999994</v>
      </c>
      <c r="AK92" s="474" t="s">
        <v>566</v>
      </c>
      <c r="AL92" s="472">
        <v>0</v>
      </c>
      <c r="AM92" s="472">
        <v>0</v>
      </c>
      <c r="AN92" s="472">
        <v>0</v>
      </c>
      <c r="AO92" s="472"/>
      <c r="AP92" s="472">
        <v>0</v>
      </c>
      <c r="AQ92" s="472">
        <v>0</v>
      </c>
      <c r="AR92" s="472">
        <v>0</v>
      </c>
      <c r="AS92" s="472"/>
      <c r="AT92" s="472">
        <v>0</v>
      </c>
      <c r="AU92" s="472">
        <v>0</v>
      </c>
      <c r="AV92" s="472">
        <v>0</v>
      </c>
      <c r="AW92" s="474" t="s">
        <v>566</v>
      </c>
      <c r="AX92" s="472">
        <v>0</v>
      </c>
      <c r="AY92" s="472">
        <v>0</v>
      </c>
      <c r="AZ92" s="472">
        <v>0</v>
      </c>
      <c r="BA92" s="472"/>
      <c r="BB92" s="472">
        <v>0</v>
      </c>
      <c r="BC92" s="472">
        <v>0</v>
      </c>
      <c r="BD92" s="472">
        <v>0</v>
      </c>
      <c r="BE92" s="472"/>
      <c r="BF92" s="472">
        <v>0</v>
      </c>
      <c r="BG92" s="472">
        <v>0</v>
      </c>
      <c r="BH92" s="472">
        <v>0</v>
      </c>
      <c r="BI92" s="474" t="s">
        <v>566</v>
      </c>
      <c r="BJ92" s="472">
        <v>0</v>
      </c>
      <c r="BK92" s="472">
        <v>0</v>
      </c>
      <c r="BL92" s="472">
        <v>0</v>
      </c>
      <c r="BM92" s="472"/>
      <c r="BN92" s="472">
        <v>0</v>
      </c>
      <c r="BO92" s="472">
        <v>0</v>
      </c>
      <c r="BP92" s="472">
        <v>0</v>
      </c>
      <c r="BQ92" s="472"/>
      <c r="BR92" s="472">
        <v>173196.49600000001</v>
      </c>
      <c r="BS92" s="472">
        <v>90087.962999999989</v>
      </c>
      <c r="BT92" s="472">
        <v>263284.46499999997</v>
      </c>
      <c r="BU92" s="474" t="s">
        <v>566</v>
      </c>
      <c r="BV92" s="472">
        <v>41389.447999999997</v>
      </c>
      <c r="BW92" s="472">
        <v>44163.855000000003</v>
      </c>
      <c r="BX92" s="472">
        <v>85553.303</v>
      </c>
      <c r="BY92" s="472"/>
      <c r="BZ92" s="472">
        <v>173196.49600000001</v>
      </c>
      <c r="CA92" s="472">
        <v>90087.962999999989</v>
      </c>
      <c r="CB92" s="472">
        <v>263284.46499999997</v>
      </c>
    </row>
    <row r="93" spans="1:80" s="470" customFormat="1" ht="8.25" customHeight="1">
      <c r="A93" s="474" t="s">
        <v>567</v>
      </c>
      <c r="B93" s="472">
        <v>241487.55</v>
      </c>
      <c r="C93" s="472">
        <v>91177.608999999997</v>
      </c>
      <c r="D93" s="472">
        <v>332665.15899999999</v>
      </c>
      <c r="E93" s="472"/>
      <c r="F93" s="472">
        <v>12263.915999999999</v>
      </c>
      <c r="G93" s="472">
        <v>0</v>
      </c>
      <c r="H93" s="472">
        <v>12263.915999999999</v>
      </c>
      <c r="I93" s="472"/>
      <c r="J93" s="472">
        <v>303508.76500000001</v>
      </c>
      <c r="K93" s="472">
        <v>682.74</v>
      </c>
      <c r="L93" s="472">
        <v>304191.505</v>
      </c>
      <c r="M93" s="474" t="s">
        <v>567</v>
      </c>
      <c r="N93" s="472">
        <v>97561.962</v>
      </c>
      <c r="O93" s="472">
        <v>5170.4139999999998</v>
      </c>
      <c r="P93" s="472">
        <v>102732.376</v>
      </c>
      <c r="Q93" s="472"/>
      <c r="R93" s="472">
        <v>142320.49600000001</v>
      </c>
      <c r="S93" s="472">
        <v>2653.5819999999999</v>
      </c>
      <c r="T93" s="472">
        <v>144974.079</v>
      </c>
      <c r="U93" s="472"/>
      <c r="V93" s="472">
        <v>102705.814</v>
      </c>
      <c r="W93" s="472">
        <v>4712.5919999999996</v>
      </c>
      <c r="X93" s="472">
        <v>107418.406</v>
      </c>
      <c r="Y93" s="474" t="s">
        <v>567</v>
      </c>
      <c r="Z93" s="472">
        <v>0</v>
      </c>
      <c r="AA93" s="472">
        <v>0</v>
      </c>
      <c r="AB93" s="472">
        <v>0</v>
      </c>
      <c r="AC93" s="472"/>
      <c r="AD93" s="472">
        <v>463907</v>
      </c>
      <c r="AE93" s="472">
        <v>42216.09</v>
      </c>
      <c r="AF93" s="472">
        <v>506123.09</v>
      </c>
      <c r="AG93" s="472"/>
      <c r="AH93" s="472">
        <v>121465.976</v>
      </c>
      <c r="AI93" s="472">
        <v>45.17</v>
      </c>
      <c r="AJ93" s="472">
        <v>121511.147</v>
      </c>
      <c r="AK93" s="474" t="s">
        <v>567</v>
      </c>
      <c r="AL93" s="472">
        <v>245732.359</v>
      </c>
      <c r="AM93" s="472">
        <v>0</v>
      </c>
      <c r="AN93" s="472">
        <v>245732.359</v>
      </c>
      <c r="AO93" s="472"/>
      <c r="AP93" s="472">
        <v>16000</v>
      </c>
      <c r="AQ93" s="472">
        <v>0</v>
      </c>
      <c r="AR93" s="472">
        <v>16000</v>
      </c>
      <c r="AS93" s="472"/>
      <c r="AT93" s="472">
        <v>86635.876000000004</v>
      </c>
      <c r="AU93" s="472">
        <v>87239</v>
      </c>
      <c r="AV93" s="472">
        <v>173874.87599999999</v>
      </c>
      <c r="AW93" s="474" t="s">
        <v>567</v>
      </c>
      <c r="AX93" s="472">
        <v>0</v>
      </c>
      <c r="AY93" s="472">
        <v>0</v>
      </c>
      <c r="AZ93" s="472">
        <v>0</v>
      </c>
      <c r="BA93" s="472"/>
      <c r="BB93" s="472">
        <v>0</v>
      </c>
      <c r="BC93" s="472">
        <v>0</v>
      </c>
      <c r="BD93" s="472">
        <v>0</v>
      </c>
      <c r="BE93" s="472"/>
      <c r="BF93" s="472">
        <v>0</v>
      </c>
      <c r="BG93" s="472">
        <v>0</v>
      </c>
      <c r="BH93" s="472">
        <v>0</v>
      </c>
      <c r="BI93" s="474" t="s">
        <v>567</v>
      </c>
      <c r="BJ93" s="472">
        <v>0</v>
      </c>
      <c r="BK93" s="472">
        <v>0</v>
      </c>
      <c r="BL93" s="472">
        <v>0</v>
      </c>
      <c r="BM93" s="472"/>
      <c r="BN93" s="472">
        <v>57000</v>
      </c>
      <c r="BO93" s="472">
        <v>9482.5</v>
      </c>
      <c r="BP93" s="472">
        <v>66482.5</v>
      </c>
      <c r="BQ93" s="472"/>
      <c r="BR93" s="472">
        <v>1890589.7139999999</v>
      </c>
      <c r="BS93" s="472">
        <v>243379.69700000001</v>
      </c>
      <c r="BT93" s="472">
        <v>2133969.4130000002</v>
      </c>
      <c r="BU93" s="474" t="s">
        <v>567</v>
      </c>
      <c r="BV93" s="472">
        <v>303508.76500000001</v>
      </c>
      <c r="BW93" s="472">
        <v>682.74</v>
      </c>
      <c r="BX93" s="472">
        <v>304191.505</v>
      </c>
      <c r="BY93" s="472"/>
      <c r="BZ93" s="472">
        <v>1890589.7140000002</v>
      </c>
      <c r="CA93" s="472">
        <v>243379.69700000001</v>
      </c>
      <c r="CB93" s="472">
        <v>2133969.4130000002</v>
      </c>
    </row>
    <row r="94" spans="1:80" s="35" customFormat="1" ht="3" customHeight="1">
      <c r="A94" s="474"/>
      <c r="B94" s="472"/>
      <c r="C94" s="472"/>
      <c r="D94" s="472"/>
      <c r="E94" s="472"/>
      <c r="F94" s="472"/>
      <c r="G94" s="472"/>
      <c r="H94" s="472"/>
      <c r="I94" s="472"/>
      <c r="J94" s="472"/>
      <c r="K94" s="472"/>
      <c r="L94" s="472"/>
      <c r="M94" s="474"/>
      <c r="N94" s="472"/>
      <c r="O94" s="472"/>
      <c r="P94" s="472"/>
      <c r="Q94" s="472"/>
      <c r="R94" s="472"/>
      <c r="S94" s="472"/>
      <c r="T94" s="472"/>
      <c r="U94" s="472"/>
      <c r="V94" s="472"/>
      <c r="W94" s="472"/>
      <c r="X94" s="472"/>
      <c r="Y94" s="474"/>
      <c r="Z94" s="472"/>
      <c r="AA94" s="472"/>
      <c r="AB94" s="472"/>
      <c r="AC94" s="472"/>
      <c r="AD94" s="472"/>
      <c r="AE94" s="472"/>
      <c r="AF94" s="472"/>
      <c r="AG94" s="472"/>
      <c r="AH94" s="472"/>
      <c r="AI94" s="472"/>
      <c r="AJ94" s="472"/>
      <c r="AK94" s="474"/>
      <c r="AL94" s="472"/>
      <c r="AM94" s="472"/>
      <c r="AN94" s="472"/>
      <c r="AO94" s="472"/>
      <c r="AP94" s="472"/>
      <c r="AQ94" s="472"/>
      <c r="AR94" s="472"/>
      <c r="AS94" s="472"/>
      <c r="AT94" s="472"/>
      <c r="AU94" s="472"/>
      <c r="AV94" s="472"/>
      <c r="AW94" s="474"/>
      <c r="AX94" s="472"/>
      <c r="AY94" s="472"/>
      <c r="AZ94" s="472"/>
      <c r="BA94" s="472"/>
      <c r="BB94" s="472">
        <v>0</v>
      </c>
      <c r="BC94" s="472">
        <v>0</v>
      </c>
      <c r="BD94" s="472">
        <v>0</v>
      </c>
      <c r="BE94" s="472"/>
      <c r="BF94" s="472">
        <v>0</v>
      </c>
      <c r="BG94" s="472">
        <v>0</v>
      </c>
      <c r="BH94" s="472">
        <v>0</v>
      </c>
      <c r="BI94" s="474"/>
      <c r="BJ94" s="472">
        <v>0</v>
      </c>
      <c r="BK94" s="472">
        <v>0</v>
      </c>
      <c r="BL94" s="472">
        <v>0</v>
      </c>
      <c r="BM94" s="472"/>
      <c r="BN94" s="472">
        <v>0</v>
      </c>
      <c r="BO94" s="472">
        <v>0</v>
      </c>
      <c r="BP94" s="472">
        <v>0</v>
      </c>
      <c r="BQ94" s="472"/>
      <c r="BR94" s="472"/>
      <c r="BS94" s="472"/>
      <c r="BT94" s="472"/>
      <c r="BU94" s="474"/>
      <c r="BV94" s="472"/>
      <c r="BW94" s="472"/>
      <c r="BX94" s="472"/>
      <c r="BY94" s="472"/>
      <c r="BZ94" s="472"/>
      <c r="CA94" s="472"/>
      <c r="CB94" s="472"/>
    </row>
    <row r="95" spans="1:80" s="470" customFormat="1" ht="8.25" customHeight="1">
      <c r="A95" s="475" t="s">
        <v>514</v>
      </c>
      <c r="B95" s="476">
        <v>110000</v>
      </c>
      <c r="C95" s="476">
        <v>0</v>
      </c>
      <c r="D95" s="476">
        <v>110000</v>
      </c>
      <c r="E95" s="476"/>
      <c r="F95" s="476">
        <v>0</v>
      </c>
      <c r="G95" s="476">
        <v>0</v>
      </c>
      <c r="H95" s="476">
        <v>0</v>
      </c>
      <c r="I95" s="476"/>
      <c r="J95" s="476">
        <v>0</v>
      </c>
      <c r="K95" s="476">
        <v>0</v>
      </c>
      <c r="L95" s="476">
        <v>0</v>
      </c>
      <c r="M95" s="475" t="s">
        <v>514</v>
      </c>
      <c r="N95" s="476">
        <v>0</v>
      </c>
      <c r="O95" s="476">
        <v>0</v>
      </c>
      <c r="P95" s="476">
        <v>0</v>
      </c>
      <c r="Q95" s="476"/>
      <c r="R95" s="476">
        <v>318600</v>
      </c>
      <c r="S95" s="476">
        <v>0</v>
      </c>
      <c r="T95" s="476">
        <v>318600</v>
      </c>
      <c r="U95" s="476"/>
      <c r="V95" s="476">
        <v>316200</v>
      </c>
      <c r="W95" s="476">
        <v>64481</v>
      </c>
      <c r="X95" s="476">
        <v>380681</v>
      </c>
      <c r="Y95" s="475" t="s">
        <v>514</v>
      </c>
      <c r="Z95" s="476">
        <v>0</v>
      </c>
      <c r="AA95" s="476">
        <v>0</v>
      </c>
      <c r="AB95" s="476">
        <v>0</v>
      </c>
      <c r="AC95" s="476"/>
      <c r="AD95" s="476">
        <v>394000</v>
      </c>
      <c r="AE95" s="476">
        <v>56895</v>
      </c>
      <c r="AF95" s="476">
        <v>450895</v>
      </c>
      <c r="AG95" s="476"/>
      <c r="AH95" s="476">
        <v>0</v>
      </c>
      <c r="AI95" s="476">
        <v>0</v>
      </c>
      <c r="AJ95" s="476">
        <v>0</v>
      </c>
      <c r="AK95" s="475" t="s">
        <v>514</v>
      </c>
      <c r="AL95" s="476">
        <v>0</v>
      </c>
      <c r="AM95" s="476">
        <v>0</v>
      </c>
      <c r="AN95" s="476">
        <v>0</v>
      </c>
      <c r="AO95" s="476"/>
      <c r="AP95" s="476">
        <v>0</v>
      </c>
      <c r="AQ95" s="476">
        <v>0</v>
      </c>
      <c r="AR95" s="476">
        <v>0</v>
      </c>
      <c r="AS95" s="476"/>
      <c r="AT95" s="476">
        <v>8800</v>
      </c>
      <c r="AU95" s="476">
        <v>451367</v>
      </c>
      <c r="AV95" s="476">
        <v>460167</v>
      </c>
      <c r="AW95" s="475" t="s">
        <v>514</v>
      </c>
      <c r="AX95" s="476">
        <v>5000</v>
      </c>
      <c r="AY95" s="476">
        <v>0</v>
      </c>
      <c r="AZ95" s="476">
        <v>5000</v>
      </c>
      <c r="BA95" s="476"/>
      <c r="BB95" s="476">
        <v>0</v>
      </c>
      <c r="BC95" s="476">
        <v>0</v>
      </c>
      <c r="BD95" s="476">
        <v>0</v>
      </c>
      <c r="BE95" s="476"/>
      <c r="BF95" s="476">
        <v>0</v>
      </c>
      <c r="BG95" s="476">
        <v>0</v>
      </c>
      <c r="BH95" s="476">
        <v>0</v>
      </c>
      <c r="BI95" s="475" t="s">
        <v>514</v>
      </c>
      <c r="BJ95" s="476">
        <v>0</v>
      </c>
      <c r="BK95" s="476">
        <v>0</v>
      </c>
      <c r="BL95" s="476">
        <v>0</v>
      </c>
      <c r="BM95" s="476"/>
      <c r="BN95" s="476">
        <v>0</v>
      </c>
      <c r="BO95" s="476">
        <v>0</v>
      </c>
      <c r="BP95" s="476">
        <v>0</v>
      </c>
      <c r="BQ95" s="476"/>
      <c r="BR95" s="476">
        <v>1152600</v>
      </c>
      <c r="BS95" s="476">
        <v>572743</v>
      </c>
      <c r="BT95" s="476">
        <v>1725343</v>
      </c>
      <c r="BU95" s="475" t="s">
        <v>514</v>
      </c>
      <c r="BV95" s="476">
        <v>0</v>
      </c>
      <c r="BW95" s="476">
        <v>0</v>
      </c>
      <c r="BX95" s="476">
        <v>0</v>
      </c>
      <c r="BY95" s="476"/>
      <c r="BZ95" s="476">
        <v>1152600</v>
      </c>
      <c r="CA95" s="476">
        <v>572743</v>
      </c>
      <c r="CB95" s="476">
        <v>1725343</v>
      </c>
    </row>
    <row r="96" spans="1:80" s="35" customFormat="1" ht="3" customHeight="1">
      <c r="A96" s="475"/>
      <c r="B96" s="476"/>
      <c r="C96" s="476"/>
      <c r="D96" s="476"/>
      <c r="E96" s="476"/>
      <c r="F96" s="476"/>
      <c r="G96" s="476"/>
      <c r="H96" s="476"/>
      <c r="I96" s="476"/>
      <c r="J96" s="476"/>
      <c r="K96" s="476"/>
      <c r="L96" s="476"/>
      <c r="M96" s="475"/>
      <c r="N96" s="476"/>
      <c r="O96" s="476"/>
      <c r="P96" s="476"/>
      <c r="Q96" s="476"/>
      <c r="R96" s="476"/>
      <c r="S96" s="476"/>
      <c r="T96" s="476"/>
      <c r="U96" s="476"/>
      <c r="V96" s="476"/>
      <c r="W96" s="476"/>
      <c r="X96" s="476"/>
      <c r="Y96" s="475"/>
      <c r="Z96" s="476"/>
      <c r="AA96" s="476"/>
      <c r="AB96" s="476"/>
      <c r="AC96" s="476"/>
      <c r="AD96" s="476"/>
      <c r="AE96" s="476"/>
      <c r="AF96" s="476"/>
      <c r="AG96" s="476"/>
      <c r="AH96" s="476"/>
      <c r="AI96" s="476"/>
      <c r="AJ96" s="476"/>
      <c r="AK96" s="475"/>
      <c r="AL96" s="476"/>
      <c r="AM96" s="476"/>
      <c r="AN96" s="476"/>
      <c r="AO96" s="476"/>
      <c r="AP96" s="476"/>
      <c r="AQ96" s="476"/>
      <c r="AR96" s="476"/>
      <c r="AS96" s="476"/>
      <c r="AT96" s="476"/>
      <c r="AU96" s="476"/>
      <c r="AV96" s="476"/>
      <c r="AW96" s="475"/>
      <c r="AX96" s="476"/>
      <c r="AY96" s="476"/>
      <c r="AZ96" s="476"/>
      <c r="BA96" s="476"/>
      <c r="BB96" s="476">
        <v>0</v>
      </c>
      <c r="BC96" s="476">
        <v>0</v>
      </c>
      <c r="BD96" s="476">
        <v>0</v>
      </c>
      <c r="BE96" s="476"/>
      <c r="BF96" s="476">
        <v>0</v>
      </c>
      <c r="BG96" s="476">
        <v>0</v>
      </c>
      <c r="BH96" s="476">
        <v>0</v>
      </c>
      <c r="BI96" s="475"/>
      <c r="BJ96" s="476">
        <v>0</v>
      </c>
      <c r="BK96" s="476">
        <v>0</v>
      </c>
      <c r="BL96" s="476">
        <v>0</v>
      </c>
      <c r="BM96" s="476"/>
      <c r="BN96" s="476">
        <v>0</v>
      </c>
      <c r="BO96" s="476">
        <v>0</v>
      </c>
      <c r="BP96" s="476">
        <v>0</v>
      </c>
      <c r="BQ96" s="476"/>
      <c r="BR96" s="476"/>
      <c r="BS96" s="476"/>
      <c r="BT96" s="476"/>
      <c r="BU96" s="475"/>
      <c r="BV96" s="476"/>
      <c r="BW96" s="476"/>
      <c r="BX96" s="476"/>
      <c r="BY96" s="476"/>
      <c r="BZ96" s="476"/>
      <c r="CA96" s="476"/>
      <c r="CB96" s="476"/>
    </row>
    <row r="97" spans="1:80" s="470" customFormat="1" ht="8.25" customHeight="1">
      <c r="A97" s="467" t="s">
        <v>568</v>
      </c>
      <c r="B97" s="468">
        <v>878679.375</v>
      </c>
      <c r="C97" s="468">
        <v>2064969.125</v>
      </c>
      <c r="D97" s="468">
        <v>2943648.5</v>
      </c>
      <c r="E97" s="468"/>
      <c r="F97" s="468">
        <v>183620.12100000001</v>
      </c>
      <c r="G97" s="468">
        <v>57161.466999999997</v>
      </c>
      <c r="H97" s="468">
        <v>240781.58799999999</v>
      </c>
      <c r="I97" s="468"/>
      <c r="J97" s="468">
        <v>4309532.4170000004</v>
      </c>
      <c r="K97" s="468">
        <v>4662119.1349999998</v>
      </c>
      <c r="L97" s="468">
        <v>8971651.5519999992</v>
      </c>
      <c r="M97" s="467" t="s">
        <v>568</v>
      </c>
      <c r="N97" s="468">
        <v>915051.95799999998</v>
      </c>
      <c r="O97" s="468">
        <v>299658.06900000002</v>
      </c>
      <c r="P97" s="468">
        <v>1214710.027</v>
      </c>
      <c r="Q97" s="468"/>
      <c r="R97" s="468">
        <v>755480.67700000003</v>
      </c>
      <c r="S97" s="468">
        <v>1306871.2279999999</v>
      </c>
      <c r="T97" s="468">
        <v>2062351.906</v>
      </c>
      <c r="U97" s="468"/>
      <c r="V97" s="468">
        <v>888230.11800000002</v>
      </c>
      <c r="W97" s="468">
        <v>9281563.3969999999</v>
      </c>
      <c r="X97" s="468">
        <v>10169793.516000001</v>
      </c>
      <c r="Y97" s="467" t="s">
        <v>568</v>
      </c>
      <c r="Z97" s="468">
        <v>0</v>
      </c>
      <c r="AA97" s="468">
        <v>172091.747</v>
      </c>
      <c r="AB97" s="468">
        <v>172091.747</v>
      </c>
      <c r="AC97" s="468"/>
      <c r="AD97" s="468">
        <v>1793829.301</v>
      </c>
      <c r="AE97" s="468">
        <v>1882620.7150000001</v>
      </c>
      <c r="AF97" s="468">
        <v>3676450.017</v>
      </c>
      <c r="AG97" s="468"/>
      <c r="AH97" s="468">
        <v>1667076.65</v>
      </c>
      <c r="AI97" s="468">
        <v>662215.06299999997</v>
      </c>
      <c r="AJ97" s="468">
        <v>2329291.7140000002</v>
      </c>
      <c r="AK97" s="467" t="s">
        <v>568</v>
      </c>
      <c r="AL97" s="468">
        <v>173929.92300000001</v>
      </c>
      <c r="AM97" s="468">
        <v>45559.044999999998</v>
      </c>
      <c r="AN97" s="468">
        <v>219488.96799999999</v>
      </c>
      <c r="AO97" s="468"/>
      <c r="AP97" s="468">
        <v>0</v>
      </c>
      <c r="AQ97" s="468">
        <v>75.168999999999997</v>
      </c>
      <c r="AR97" s="468">
        <v>75.168999999999997</v>
      </c>
      <c r="AS97" s="468"/>
      <c r="AT97" s="468">
        <v>0</v>
      </c>
      <c r="AU97" s="468">
        <v>1192167.1029999999</v>
      </c>
      <c r="AV97" s="468">
        <v>1192167.1029999999</v>
      </c>
      <c r="AW97" s="467" t="s">
        <v>568</v>
      </c>
      <c r="AX97" s="468">
        <v>0</v>
      </c>
      <c r="AY97" s="468">
        <v>0</v>
      </c>
      <c r="AZ97" s="468">
        <v>0</v>
      </c>
      <c r="BA97" s="468"/>
      <c r="BB97" s="468">
        <v>33089.620000000003</v>
      </c>
      <c r="BC97" s="468">
        <v>0</v>
      </c>
      <c r="BD97" s="468">
        <v>33089.620000000003</v>
      </c>
      <c r="BE97" s="468"/>
      <c r="BF97" s="468">
        <v>0</v>
      </c>
      <c r="BG97" s="468">
        <v>371714</v>
      </c>
      <c r="BH97" s="468">
        <v>371714</v>
      </c>
      <c r="BI97" s="467" t="s">
        <v>568</v>
      </c>
      <c r="BJ97" s="468">
        <v>0</v>
      </c>
      <c r="BK97" s="468">
        <v>0</v>
      </c>
      <c r="BL97" s="468">
        <v>0</v>
      </c>
      <c r="BM97" s="468"/>
      <c r="BN97" s="468">
        <v>0</v>
      </c>
      <c r="BO97" s="468">
        <v>132755</v>
      </c>
      <c r="BP97" s="468">
        <v>132755</v>
      </c>
      <c r="BQ97" s="468"/>
      <c r="BR97" s="468">
        <v>11598520.16</v>
      </c>
      <c r="BS97" s="468">
        <v>22131540.263000004</v>
      </c>
      <c r="BT97" s="468">
        <v>33730060.427000001</v>
      </c>
      <c r="BU97" s="467" t="s">
        <v>568</v>
      </c>
      <c r="BV97" s="468">
        <v>4309532.4170000004</v>
      </c>
      <c r="BW97" s="468">
        <v>4662119.1349999998</v>
      </c>
      <c r="BX97" s="468">
        <v>8971651.5519999992</v>
      </c>
      <c r="BY97" s="468"/>
      <c r="BZ97" s="468">
        <v>11598520.16</v>
      </c>
      <c r="CA97" s="468">
        <v>22131540.263000004</v>
      </c>
      <c r="CB97" s="468">
        <v>33730060.427000001</v>
      </c>
    </row>
    <row r="98" spans="1:80" s="470" customFormat="1" ht="8.25" customHeight="1">
      <c r="A98" s="474" t="s">
        <v>569</v>
      </c>
      <c r="B98" s="472">
        <v>878679.375</v>
      </c>
      <c r="C98" s="472">
        <v>454.39699999999999</v>
      </c>
      <c r="D98" s="472">
        <v>879133.772</v>
      </c>
      <c r="E98" s="472"/>
      <c r="F98" s="472">
        <v>183620.12100000001</v>
      </c>
      <c r="G98" s="472">
        <v>38.165999999999997</v>
      </c>
      <c r="H98" s="472">
        <v>183658.288</v>
      </c>
      <c r="I98" s="472"/>
      <c r="J98" s="472">
        <v>4309532.4170000004</v>
      </c>
      <c r="K98" s="472">
        <v>209591.13399999999</v>
      </c>
      <c r="L98" s="472">
        <v>4519123.5520000001</v>
      </c>
      <c r="M98" s="474" t="s">
        <v>569</v>
      </c>
      <c r="N98" s="472">
        <v>915051.95799999998</v>
      </c>
      <c r="O98" s="472">
        <v>67199.759999999995</v>
      </c>
      <c r="P98" s="472">
        <v>982251.71799999999</v>
      </c>
      <c r="Q98" s="472"/>
      <c r="R98" s="472">
        <v>755480.67700000003</v>
      </c>
      <c r="S98" s="472">
        <v>1447.0609999999999</v>
      </c>
      <c r="T98" s="472">
        <v>756927.73899999994</v>
      </c>
      <c r="U98" s="472"/>
      <c r="V98" s="472">
        <v>888230.11800000002</v>
      </c>
      <c r="W98" s="472">
        <v>7678.3969999999999</v>
      </c>
      <c r="X98" s="472">
        <v>895908.51599999995</v>
      </c>
      <c r="Y98" s="474" t="s">
        <v>569</v>
      </c>
      <c r="Z98" s="472">
        <v>0</v>
      </c>
      <c r="AA98" s="472">
        <v>0</v>
      </c>
      <c r="AB98" s="472">
        <v>0</v>
      </c>
      <c r="AC98" s="472"/>
      <c r="AD98" s="472">
        <v>1793829.301</v>
      </c>
      <c r="AE98" s="472">
        <v>232665.715</v>
      </c>
      <c r="AF98" s="472">
        <v>2026495.017</v>
      </c>
      <c r="AG98" s="472"/>
      <c r="AH98" s="472">
        <v>1326963.6359999999</v>
      </c>
      <c r="AI98" s="472">
        <v>434635.06300000002</v>
      </c>
      <c r="AJ98" s="472">
        <v>1761598.7</v>
      </c>
      <c r="AK98" s="474" t="s">
        <v>569</v>
      </c>
      <c r="AL98" s="472">
        <v>173929.92300000001</v>
      </c>
      <c r="AM98" s="472">
        <v>40248.845000000001</v>
      </c>
      <c r="AN98" s="472">
        <v>214178.76800000001</v>
      </c>
      <c r="AO98" s="472"/>
      <c r="AP98" s="472">
        <v>0</v>
      </c>
      <c r="AQ98" s="472">
        <v>75.168999999999997</v>
      </c>
      <c r="AR98" s="472">
        <v>75.168999999999997</v>
      </c>
      <c r="AS98" s="472"/>
      <c r="AT98" s="472">
        <v>0</v>
      </c>
      <c r="AU98" s="472">
        <v>151720</v>
      </c>
      <c r="AV98" s="472">
        <v>151720</v>
      </c>
      <c r="AW98" s="474" t="s">
        <v>569</v>
      </c>
      <c r="AX98" s="472">
        <v>0</v>
      </c>
      <c r="AY98" s="472">
        <v>0</v>
      </c>
      <c r="AZ98" s="472">
        <v>0</v>
      </c>
      <c r="BA98" s="472"/>
      <c r="BB98" s="472">
        <v>33089.620000000003</v>
      </c>
      <c r="BC98" s="472">
        <v>0</v>
      </c>
      <c r="BD98" s="472">
        <v>33089.620000000003</v>
      </c>
      <c r="BE98" s="472"/>
      <c r="BF98" s="472">
        <v>0</v>
      </c>
      <c r="BG98" s="472">
        <v>0</v>
      </c>
      <c r="BH98" s="472">
        <v>0</v>
      </c>
      <c r="BI98" s="474" t="s">
        <v>569</v>
      </c>
      <c r="BJ98" s="472">
        <v>0</v>
      </c>
      <c r="BK98" s="472">
        <v>0</v>
      </c>
      <c r="BL98" s="472">
        <v>0</v>
      </c>
      <c r="BM98" s="472"/>
      <c r="BN98" s="472">
        <v>0</v>
      </c>
      <c r="BO98" s="472">
        <v>0</v>
      </c>
      <c r="BP98" s="472">
        <v>0</v>
      </c>
      <c r="BQ98" s="472"/>
      <c r="BR98" s="472">
        <v>11258407.146</v>
      </c>
      <c r="BS98" s="472">
        <v>1145753.7069999999</v>
      </c>
      <c r="BT98" s="472">
        <v>12404160.858999997</v>
      </c>
      <c r="BU98" s="474" t="s">
        <v>569</v>
      </c>
      <c r="BV98" s="472">
        <v>4309532.4170000004</v>
      </c>
      <c r="BW98" s="472">
        <v>209591.13399999999</v>
      </c>
      <c r="BX98" s="472">
        <v>4519123.5520000001</v>
      </c>
      <c r="BY98" s="472"/>
      <c r="BZ98" s="472">
        <v>11258407.146</v>
      </c>
      <c r="CA98" s="472">
        <v>1145753.7069999999</v>
      </c>
      <c r="CB98" s="472">
        <v>12404160.858999997</v>
      </c>
    </row>
    <row r="99" spans="1:80" s="470" customFormat="1" ht="8.25" customHeight="1">
      <c r="A99" s="474" t="s">
        <v>570</v>
      </c>
      <c r="B99" s="472">
        <v>0</v>
      </c>
      <c r="C99" s="472">
        <v>2064514.7279999999</v>
      </c>
      <c r="D99" s="472">
        <v>2064514.7279999999</v>
      </c>
      <c r="E99" s="472"/>
      <c r="F99" s="472">
        <v>0</v>
      </c>
      <c r="G99" s="472">
        <v>57123.3</v>
      </c>
      <c r="H99" s="472">
        <v>57123.3</v>
      </c>
      <c r="I99" s="472"/>
      <c r="J99" s="472">
        <v>0</v>
      </c>
      <c r="K99" s="472">
        <v>4452528</v>
      </c>
      <c r="L99" s="472">
        <v>4452528</v>
      </c>
      <c r="M99" s="474" t="s">
        <v>570</v>
      </c>
      <c r="N99" s="472">
        <v>0</v>
      </c>
      <c r="O99" s="472">
        <v>232458.30799999999</v>
      </c>
      <c r="P99" s="472">
        <v>232458.30799999999</v>
      </c>
      <c r="Q99" s="472"/>
      <c r="R99" s="472">
        <v>0</v>
      </c>
      <c r="S99" s="472">
        <v>1305424.166</v>
      </c>
      <c r="T99" s="472">
        <v>1305424.166</v>
      </c>
      <c r="U99" s="472"/>
      <c r="V99" s="472">
        <v>0</v>
      </c>
      <c r="W99" s="472">
        <v>9273885</v>
      </c>
      <c r="X99" s="472">
        <v>9273885</v>
      </c>
      <c r="Y99" s="474" t="s">
        <v>570</v>
      </c>
      <c r="Z99" s="472">
        <v>0</v>
      </c>
      <c r="AA99" s="472">
        <v>172091.747</v>
      </c>
      <c r="AB99" s="472">
        <v>172091.747</v>
      </c>
      <c r="AC99" s="472"/>
      <c r="AD99" s="472">
        <v>0</v>
      </c>
      <c r="AE99" s="472">
        <v>1649955</v>
      </c>
      <c r="AF99" s="472">
        <v>1649955</v>
      </c>
      <c r="AG99" s="472"/>
      <c r="AH99" s="472">
        <v>340113.01400000002</v>
      </c>
      <c r="AI99" s="472">
        <v>227580</v>
      </c>
      <c r="AJ99" s="472">
        <v>567693.01399999997</v>
      </c>
      <c r="AK99" s="474" t="s">
        <v>570</v>
      </c>
      <c r="AL99" s="472">
        <v>0</v>
      </c>
      <c r="AM99" s="472">
        <v>5310.2</v>
      </c>
      <c r="AN99" s="472">
        <v>5310.2</v>
      </c>
      <c r="AO99" s="472"/>
      <c r="AP99" s="472">
        <v>0</v>
      </c>
      <c r="AQ99" s="472">
        <v>0</v>
      </c>
      <c r="AR99" s="472">
        <v>0</v>
      </c>
      <c r="AS99" s="472"/>
      <c r="AT99" s="472">
        <v>0</v>
      </c>
      <c r="AU99" s="472">
        <v>1040447.103</v>
      </c>
      <c r="AV99" s="472">
        <v>1040447.103</v>
      </c>
      <c r="AW99" s="474" t="s">
        <v>570</v>
      </c>
      <c r="AX99" s="472">
        <v>0</v>
      </c>
      <c r="AY99" s="472">
        <v>0</v>
      </c>
      <c r="AZ99" s="472">
        <v>0</v>
      </c>
      <c r="BA99" s="472"/>
      <c r="BB99" s="472">
        <v>0</v>
      </c>
      <c r="BC99" s="472">
        <v>0</v>
      </c>
      <c r="BD99" s="472">
        <v>0</v>
      </c>
      <c r="BE99" s="472"/>
      <c r="BF99" s="472">
        <v>0</v>
      </c>
      <c r="BG99" s="472">
        <v>371714</v>
      </c>
      <c r="BH99" s="472">
        <v>371714</v>
      </c>
      <c r="BI99" s="474" t="s">
        <v>570</v>
      </c>
      <c r="BJ99" s="472">
        <v>0</v>
      </c>
      <c r="BK99" s="472">
        <v>0</v>
      </c>
      <c r="BL99" s="472">
        <v>0</v>
      </c>
      <c r="BM99" s="472"/>
      <c r="BN99" s="472">
        <v>0</v>
      </c>
      <c r="BO99" s="472">
        <v>132755</v>
      </c>
      <c r="BP99" s="472">
        <v>132755</v>
      </c>
      <c r="BQ99" s="472"/>
      <c r="BR99" s="472">
        <v>340113.01400000002</v>
      </c>
      <c r="BS99" s="472">
        <v>20985786.552000001</v>
      </c>
      <c r="BT99" s="472">
        <v>21325899.566</v>
      </c>
      <c r="BU99" s="474" t="s">
        <v>570</v>
      </c>
      <c r="BV99" s="472">
        <v>0</v>
      </c>
      <c r="BW99" s="472">
        <v>4452528</v>
      </c>
      <c r="BX99" s="472">
        <v>4452528</v>
      </c>
      <c r="BY99" s="472"/>
      <c r="BZ99" s="472">
        <v>340113.01400000002</v>
      </c>
      <c r="CA99" s="472">
        <v>20985786.552000001</v>
      </c>
      <c r="CB99" s="472">
        <v>21325899.566</v>
      </c>
    </row>
    <row r="100" spans="1:80" s="35" customFormat="1" ht="3" customHeight="1">
      <c r="A100" s="474"/>
      <c r="B100" s="472"/>
      <c r="C100" s="472"/>
      <c r="D100" s="472"/>
      <c r="E100" s="472"/>
      <c r="F100" s="472"/>
      <c r="G100" s="472"/>
      <c r="H100" s="472"/>
      <c r="I100" s="472"/>
      <c r="J100" s="472"/>
      <c r="K100" s="472"/>
      <c r="L100" s="472"/>
      <c r="M100" s="474"/>
      <c r="N100" s="472"/>
      <c r="O100" s="472"/>
      <c r="P100" s="472"/>
      <c r="Q100" s="472"/>
      <c r="R100" s="472"/>
      <c r="S100" s="472"/>
      <c r="T100" s="472"/>
      <c r="U100" s="472"/>
      <c r="V100" s="472"/>
      <c r="W100" s="472"/>
      <c r="X100" s="472"/>
      <c r="Y100" s="474"/>
      <c r="Z100" s="472"/>
      <c r="AA100" s="472"/>
      <c r="AB100" s="472"/>
      <c r="AC100" s="472"/>
      <c r="AD100" s="472"/>
      <c r="AE100" s="472"/>
      <c r="AF100" s="472"/>
      <c r="AG100" s="472"/>
      <c r="AH100" s="472"/>
      <c r="AI100" s="472"/>
      <c r="AJ100" s="472"/>
      <c r="AK100" s="474"/>
      <c r="AL100" s="472"/>
      <c r="AM100" s="472"/>
      <c r="AN100" s="472"/>
      <c r="AO100" s="472"/>
      <c r="AP100" s="472"/>
      <c r="AQ100" s="472"/>
      <c r="AR100" s="472"/>
      <c r="AS100" s="472"/>
      <c r="AT100" s="472"/>
      <c r="AU100" s="472"/>
      <c r="AV100" s="472"/>
      <c r="AW100" s="474"/>
      <c r="AX100" s="472"/>
      <c r="AY100" s="472"/>
      <c r="AZ100" s="472"/>
      <c r="BA100" s="472"/>
      <c r="BB100" s="472"/>
      <c r="BC100" s="472"/>
      <c r="BD100" s="472"/>
      <c r="BE100" s="472"/>
      <c r="BF100" s="472"/>
      <c r="BG100" s="472"/>
      <c r="BH100" s="472"/>
      <c r="BI100" s="474"/>
      <c r="BJ100" s="472"/>
      <c r="BK100" s="472"/>
      <c r="BL100" s="472"/>
      <c r="BM100" s="472"/>
      <c r="BN100" s="472"/>
      <c r="BO100" s="472"/>
      <c r="BP100" s="472"/>
      <c r="BQ100" s="472"/>
      <c r="BR100" s="472"/>
      <c r="BS100" s="472"/>
      <c r="BT100" s="472"/>
      <c r="BU100" s="474"/>
      <c r="BV100" s="472"/>
      <c r="BW100" s="472"/>
      <c r="BX100" s="472"/>
      <c r="BY100" s="472"/>
      <c r="BZ100" s="472"/>
      <c r="CA100" s="472"/>
      <c r="CB100" s="472"/>
    </row>
    <row r="101" spans="1:80" s="470" customFormat="1" ht="8.25" customHeight="1">
      <c r="A101" s="467" t="s">
        <v>571</v>
      </c>
      <c r="B101" s="468">
        <v>246550</v>
      </c>
      <c r="C101" s="468">
        <v>0</v>
      </c>
      <c r="D101" s="468">
        <v>246550</v>
      </c>
      <c r="E101" s="468"/>
      <c r="F101" s="468">
        <v>0</v>
      </c>
      <c r="G101" s="468">
        <v>0</v>
      </c>
      <c r="H101" s="468">
        <v>0</v>
      </c>
      <c r="I101" s="468"/>
      <c r="J101" s="468">
        <v>2496194.9139999999</v>
      </c>
      <c r="K101" s="468">
        <v>2943431.9739999999</v>
      </c>
      <c r="L101" s="468">
        <v>5439626.8880000003</v>
      </c>
      <c r="M101" s="467" t="s">
        <v>571</v>
      </c>
      <c r="N101" s="468">
        <v>86422</v>
      </c>
      <c r="O101" s="468">
        <v>30328.828000000001</v>
      </c>
      <c r="P101" s="468">
        <v>116750.82799999999</v>
      </c>
      <c r="Q101" s="468"/>
      <c r="R101" s="468">
        <v>350641.359</v>
      </c>
      <c r="S101" s="468">
        <v>43998.8</v>
      </c>
      <c r="T101" s="468">
        <v>394640.15899999999</v>
      </c>
      <c r="U101" s="468"/>
      <c r="V101" s="468">
        <v>1817.913</v>
      </c>
      <c r="W101" s="468">
        <v>654.077</v>
      </c>
      <c r="X101" s="468">
        <v>2471.9899999999998</v>
      </c>
      <c r="Y101" s="467" t="s">
        <v>571</v>
      </c>
      <c r="Z101" s="468">
        <v>0</v>
      </c>
      <c r="AA101" s="468">
        <v>0</v>
      </c>
      <c r="AB101" s="468">
        <v>0</v>
      </c>
      <c r="AC101" s="468"/>
      <c r="AD101" s="468">
        <v>497548.152</v>
      </c>
      <c r="AE101" s="468">
        <v>1517200</v>
      </c>
      <c r="AF101" s="468">
        <v>2014748.152</v>
      </c>
      <c r="AG101" s="468"/>
      <c r="AH101" s="468">
        <v>499570.18</v>
      </c>
      <c r="AI101" s="468">
        <v>0</v>
      </c>
      <c r="AJ101" s="468">
        <v>499570.18</v>
      </c>
      <c r="AK101" s="467" t="s">
        <v>571</v>
      </c>
      <c r="AL101" s="468">
        <v>0</v>
      </c>
      <c r="AM101" s="468">
        <v>0</v>
      </c>
      <c r="AN101" s="468">
        <v>0</v>
      </c>
      <c r="AO101" s="468"/>
      <c r="AP101" s="468">
        <v>346614.20600000001</v>
      </c>
      <c r="AQ101" s="468">
        <v>0</v>
      </c>
      <c r="AR101" s="468">
        <v>346614.20600000001</v>
      </c>
      <c r="AS101" s="468"/>
      <c r="AT101" s="468">
        <v>136100</v>
      </c>
      <c r="AU101" s="468">
        <v>18965</v>
      </c>
      <c r="AV101" s="468">
        <v>155065</v>
      </c>
      <c r="AW101" s="467" t="s">
        <v>571</v>
      </c>
      <c r="AX101" s="468">
        <v>202571.79</v>
      </c>
      <c r="AY101" s="468">
        <v>0</v>
      </c>
      <c r="AZ101" s="468">
        <v>202571.79</v>
      </c>
      <c r="BA101" s="468"/>
      <c r="BB101" s="468">
        <v>0</v>
      </c>
      <c r="BC101" s="468">
        <v>0</v>
      </c>
      <c r="BD101" s="468">
        <v>0</v>
      </c>
      <c r="BE101" s="468"/>
      <c r="BF101" s="468">
        <v>0</v>
      </c>
      <c r="BG101" s="468">
        <v>0</v>
      </c>
      <c r="BH101" s="468">
        <v>0</v>
      </c>
      <c r="BI101" s="467" t="s">
        <v>571</v>
      </c>
      <c r="BJ101" s="468">
        <v>0</v>
      </c>
      <c r="BK101" s="468">
        <v>0</v>
      </c>
      <c r="BL101" s="468">
        <v>0</v>
      </c>
      <c r="BM101" s="468"/>
      <c r="BN101" s="468">
        <v>0</v>
      </c>
      <c r="BO101" s="468">
        <v>0</v>
      </c>
      <c r="BP101" s="468">
        <v>0</v>
      </c>
      <c r="BQ101" s="468"/>
      <c r="BR101" s="468">
        <v>4864030.5140000004</v>
      </c>
      <c r="BS101" s="468">
        <v>4554578.6789999995</v>
      </c>
      <c r="BT101" s="468">
        <v>9418609.193</v>
      </c>
      <c r="BU101" s="467" t="s">
        <v>571</v>
      </c>
      <c r="BV101" s="468">
        <v>2496194.9139999999</v>
      </c>
      <c r="BW101" s="468">
        <v>2943431.9739999999</v>
      </c>
      <c r="BX101" s="468">
        <v>5439626.8880000003</v>
      </c>
      <c r="BY101" s="468"/>
      <c r="BZ101" s="468">
        <v>4864030.5140000004</v>
      </c>
      <c r="CA101" s="468">
        <v>4554578.6789999995</v>
      </c>
      <c r="CB101" s="468">
        <v>9418609.193</v>
      </c>
    </row>
    <row r="102" spans="1:80" s="470" customFormat="1" ht="8.25" customHeight="1">
      <c r="A102" s="474" t="s">
        <v>572</v>
      </c>
      <c r="B102" s="472">
        <v>0</v>
      </c>
      <c r="C102" s="472">
        <v>0</v>
      </c>
      <c r="D102" s="472">
        <v>0</v>
      </c>
      <c r="E102" s="472"/>
      <c r="F102" s="472">
        <v>0</v>
      </c>
      <c r="G102" s="472">
        <v>0</v>
      </c>
      <c r="H102" s="472">
        <v>0</v>
      </c>
      <c r="I102" s="472"/>
      <c r="J102" s="472">
        <v>0</v>
      </c>
      <c r="K102" s="472">
        <v>0</v>
      </c>
      <c r="L102" s="472">
        <v>0</v>
      </c>
      <c r="M102" s="474" t="s">
        <v>572</v>
      </c>
      <c r="N102" s="472">
        <v>0</v>
      </c>
      <c r="O102" s="472">
        <v>0</v>
      </c>
      <c r="P102" s="472">
        <v>0</v>
      </c>
      <c r="Q102" s="472"/>
      <c r="R102" s="472">
        <v>0</v>
      </c>
      <c r="S102" s="472">
        <v>43998.8</v>
      </c>
      <c r="T102" s="472">
        <v>43998.8</v>
      </c>
      <c r="U102" s="472"/>
      <c r="V102" s="472">
        <v>0</v>
      </c>
      <c r="W102" s="472">
        <v>0</v>
      </c>
      <c r="X102" s="472">
        <v>0</v>
      </c>
      <c r="Y102" s="474" t="s">
        <v>572</v>
      </c>
      <c r="Z102" s="472">
        <v>0</v>
      </c>
      <c r="AA102" s="472">
        <v>0</v>
      </c>
      <c r="AB102" s="472">
        <v>0</v>
      </c>
      <c r="AC102" s="472"/>
      <c r="AD102" s="472">
        <v>0</v>
      </c>
      <c r="AE102" s="472">
        <v>0</v>
      </c>
      <c r="AF102" s="472">
        <v>0</v>
      </c>
      <c r="AG102" s="472"/>
      <c r="AH102" s="472">
        <v>0</v>
      </c>
      <c r="AI102" s="472">
        <v>0</v>
      </c>
      <c r="AJ102" s="472">
        <v>0</v>
      </c>
      <c r="AK102" s="474" t="s">
        <v>572</v>
      </c>
      <c r="AL102" s="472">
        <v>0</v>
      </c>
      <c r="AM102" s="472">
        <v>0</v>
      </c>
      <c r="AN102" s="472">
        <v>0</v>
      </c>
      <c r="AO102" s="472"/>
      <c r="AP102" s="472">
        <v>0</v>
      </c>
      <c r="AQ102" s="472">
        <v>0</v>
      </c>
      <c r="AR102" s="472">
        <v>0</v>
      </c>
      <c r="AS102" s="472"/>
      <c r="AT102" s="472">
        <v>0</v>
      </c>
      <c r="AU102" s="472">
        <v>0</v>
      </c>
      <c r="AV102" s="472">
        <v>0</v>
      </c>
      <c r="AW102" s="474" t="s">
        <v>572</v>
      </c>
      <c r="AX102" s="472">
        <v>0</v>
      </c>
      <c r="AY102" s="472">
        <v>0</v>
      </c>
      <c r="AZ102" s="472">
        <v>0</v>
      </c>
      <c r="BA102" s="472"/>
      <c r="BB102" s="472">
        <v>0</v>
      </c>
      <c r="BC102" s="472">
        <v>0</v>
      </c>
      <c r="BD102" s="472">
        <v>0</v>
      </c>
      <c r="BE102" s="472"/>
      <c r="BF102" s="472">
        <v>0</v>
      </c>
      <c r="BG102" s="472">
        <v>0</v>
      </c>
      <c r="BH102" s="472">
        <v>0</v>
      </c>
      <c r="BI102" s="474" t="s">
        <v>572</v>
      </c>
      <c r="BJ102" s="472">
        <v>0</v>
      </c>
      <c r="BK102" s="472">
        <v>0</v>
      </c>
      <c r="BL102" s="472">
        <v>0</v>
      </c>
      <c r="BM102" s="472"/>
      <c r="BN102" s="472">
        <v>0</v>
      </c>
      <c r="BO102" s="472">
        <v>0</v>
      </c>
      <c r="BP102" s="472">
        <v>0</v>
      </c>
      <c r="BQ102" s="472"/>
      <c r="BR102" s="472">
        <v>0</v>
      </c>
      <c r="BS102" s="472">
        <v>43998.8</v>
      </c>
      <c r="BT102" s="472">
        <v>43998.8</v>
      </c>
      <c r="BU102" s="474" t="s">
        <v>572</v>
      </c>
      <c r="BV102" s="472">
        <v>0</v>
      </c>
      <c r="BW102" s="472">
        <v>0</v>
      </c>
      <c r="BX102" s="472">
        <v>0</v>
      </c>
      <c r="BY102" s="472"/>
      <c r="BZ102" s="472">
        <v>0</v>
      </c>
      <c r="CA102" s="472">
        <v>43998.8</v>
      </c>
      <c r="CB102" s="472">
        <v>43998.8</v>
      </c>
    </row>
    <row r="103" spans="1:80" s="470" customFormat="1" ht="8.25" customHeight="1">
      <c r="A103" s="474" t="s">
        <v>573</v>
      </c>
      <c r="B103" s="472">
        <v>0</v>
      </c>
      <c r="C103" s="472">
        <v>0</v>
      </c>
      <c r="D103" s="472">
        <v>0</v>
      </c>
      <c r="E103" s="472"/>
      <c r="F103" s="472">
        <v>0</v>
      </c>
      <c r="G103" s="472">
        <v>0</v>
      </c>
      <c r="H103" s="472">
        <v>0</v>
      </c>
      <c r="I103" s="472"/>
      <c r="J103" s="472">
        <v>0</v>
      </c>
      <c r="K103" s="472">
        <v>0</v>
      </c>
      <c r="L103" s="472">
        <v>0</v>
      </c>
      <c r="M103" s="474" t="s">
        <v>573</v>
      </c>
      <c r="N103" s="472">
        <v>0</v>
      </c>
      <c r="O103" s="472">
        <v>0</v>
      </c>
      <c r="P103" s="472">
        <v>0</v>
      </c>
      <c r="Q103" s="472"/>
      <c r="R103" s="472">
        <v>0</v>
      </c>
      <c r="S103" s="472">
        <v>0</v>
      </c>
      <c r="T103" s="472">
        <v>0</v>
      </c>
      <c r="U103" s="472"/>
      <c r="V103" s="472">
        <v>0</v>
      </c>
      <c r="W103" s="472">
        <v>0</v>
      </c>
      <c r="X103" s="472">
        <v>0</v>
      </c>
      <c r="Y103" s="474" t="s">
        <v>573</v>
      </c>
      <c r="Z103" s="472">
        <v>0</v>
      </c>
      <c r="AA103" s="472">
        <v>0</v>
      </c>
      <c r="AB103" s="472">
        <v>0</v>
      </c>
      <c r="AC103" s="472"/>
      <c r="AD103" s="472">
        <v>0</v>
      </c>
      <c r="AE103" s="472">
        <v>0</v>
      </c>
      <c r="AF103" s="472">
        <v>0</v>
      </c>
      <c r="AG103" s="472"/>
      <c r="AH103" s="472">
        <v>0</v>
      </c>
      <c r="AI103" s="472">
        <v>0</v>
      </c>
      <c r="AJ103" s="472">
        <v>0</v>
      </c>
      <c r="AK103" s="474" t="s">
        <v>573</v>
      </c>
      <c r="AL103" s="472">
        <v>0</v>
      </c>
      <c r="AM103" s="472">
        <v>0</v>
      </c>
      <c r="AN103" s="472">
        <v>0</v>
      </c>
      <c r="AO103" s="472"/>
      <c r="AP103" s="472">
        <v>0</v>
      </c>
      <c r="AQ103" s="472">
        <v>0</v>
      </c>
      <c r="AR103" s="472">
        <v>0</v>
      </c>
      <c r="AS103" s="472"/>
      <c r="AT103" s="472">
        <v>0</v>
      </c>
      <c r="AU103" s="472">
        <v>0</v>
      </c>
      <c r="AV103" s="472">
        <v>0</v>
      </c>
      <c r="AW103" s="474" t="s">
        <v>573</v>
      </c>
      <c r="AX103" s="472">
        <v>0</v>
      </c>
      <c r="AY103" s="472">
        <v>0</v>
      </c>
      <c r="AZ103" s="472">
        <v>0</v>
      </c>
      <c r="BA103" s="472"/>
      <c r="BB103" s="472">
        <v>0</v>
      </c>
      <c r="BC103" s="472">
        <v>0</v>
      </c>
      <c r="BD103" s="472">
        <v>0</v>
      </c>
      <c r="BE103" s="472"/>
      <c r="BF103" s="472">
        <v>0</v>
      </c>
      <c r="BG103" s="472">
        <v>0</v>
      </c>
      <c r="BH103" s="472">
        <v>0</v>
      </c>
      <c r="BI103" s="474" t="s">
        <v>573</v>
      </c>
      <c r="BJ103" s="472">
        <v>0</v>
      </c>
      <c r="BK103" s="472">
        <v>0</v>
      </c>
      <c r="BL103" s="472">
        <v>0</v>
      </c>
      <c r="BM103" s="472"/>
      <c r="BN103" s="472">
        <v>0</v>
      </c>
      <c r="BO103" s="472">
        <v>0</v>
      </c>
      <c r="BP103" s="472">
        <v>0</v>
      </c>
      <c r="BQ103" s="472"/>
      <c r="BR103" s="472">
        <v>0</v>
      </c>
      <c r="BS103" s="472">
        <v>0</v>
      </c>
      <c r="BT103" s="472">
        <v>0</v>
      </c>
      <c r="BU103" s="474" t="s">
        <v>573</v>
      </c>
      <c r="BV103" s="472">
        <v>0</v>
      </c>
      <c r="BW103" s="472">
        <v>0</v>
      </c>
      <c r="BX103" s="472">
        <v>0</v>
      </c>
      <c r="BY103" s="472"/>
      <c r="BZ103" s="472">
        <v>0</v>
      </c>
      <c r="CA103" s="472">
        <v>0</v>
      </c>
      <c r="CB103" s="472">
        <v>0</v>
      </c>
    </row>
    <row r="104" spans="1:80" s="470" customFormat="1" ht="8.25" customHeight="1">
      <c r="A104" s="474" t="s">
        <v>574</v>
      </c>
      <c r="B104" s="472">
        <v>246550</v>
      </c>
      <c r="C104" s="472">
        <v>0</v>
      </c>
      <c r="D104" s="472">
        <v>246550</v>
      </c>
      <c r="E104" s="472"/>
      <c r="F104" s="472">
        <v>0</v>
      </c>
      <c r="G104" s="472">
        <v>0</v>
      </c>
      <c r="H104" s="472">
        <v>0</v>
      </c>
      <c r="I104" s="472"/>
      <c r="J104" s="472">
        <v>2496194.9139999999</v>
      </c>
      <c r="K104" s="472">
        <v>2943431.9739999999</v>
      </c>
      <c r="L104" s="472">
        <v>5439626.8880000003</v>
      </c>
      <c r="M104" s="474" t="s">
        <v>574</v>
      </c>
      <c r="N104" s="472">
        <v>86422</v>
      </c>
      <c r="O104" s="472">
        <v>30328.828000000001</v>
      </c>
      <c r="P104" s="472">
        <v>116750.82799999999</v>
      </c>
      <c r="Q104" s="472"/>
      <c r="R104" s="472">
        <v>350641.359</v>
      </c>
      <c r="S104" s="472">
        <v>0</v>
      </c>
      <c r="T104" s="472">
        <v>350641.359</v>
      </c>
      <c r="U104" s="472"/>
      <c r="V104" s="472">
        <v>1817.913</v>
      </c>
      <c r="W104" s="472">
        <v>654.077</v>
      </c>
      <c r="X104" s="472">
        <v>2471.9899999999998</v>
      </c>
      <c r="Y104" s="474" t="s">
        <v>574</v>
      </c>
      <c r="Z104" s="472">
        <v>0</v>
      </c>
      <c r="AA104" s="472">
        <v>0</v>
      </c>
      <c r="AB104" s="472">
        <v>0</v>
      </c>
      <c r="AC104" s="472"/>
      <c r="AD104" s="472">
        <v>497548.152</v>
      </c>
      <c r="AE104" s="472">
        <v>1517200</v>
      </c>
      <c r="AF104" s="472">
        <v>2014748.152</v>
      </c>
      <c r="AG104" s="472"/>
      <c r="AH104" s="472">
        <v>499570.18</v>
      </c>
      <c r="AI104" s="472">
        <v>0</v>
      </c>
      <c r="AJ104" s="472">
        <v>499570.18</v>
      </c>
      <c r="AK104" s="474" t="s">
        <v>574</v>
      </c>
      <c r="AL104" s="472">
        <v>0</v>
      </c>
      <c r="AM104" s="472">
        <v>0</v>
      </c>
      <c r="AN104" s="472">
        <v>0</v>
      </c>
      <c r="AO104" s="472"/>
      <c r="AP104" s="472">
        <v>346614.20600000001</v>
      </c>
      <c r="AQ104" s="472">
        <v>0</v>
      </c>
      <c r="AR104" s="472">
        <v>346614.20600000001</v>
      </c>
      <c r="AS104" s="472"/>
      <c r="AT104" s="472">
        <v>136100</v>
      </c>
      <c r="AU104" s="472">
        <v>18965</v>
      </c>
      <c r="AV104" s="472">
        <v>155065</v>
      </c>
      <c r="AW104" s="474" t="s">
        <v>574</v>
      </c>
      <c r="AX104" s="472">
        <v>202571.79</v>
      </c>
      <c r="AY104" s="472">
        <v>0</v>
      </c>
      <c r="AZ104" s="472">
        <v>202571.79</v>
      </c>
      <c r="BA104" s="472"/>
      <c r="BB104" s="472">
        <v>0</v>
      </c>
      <c r="BC104" s="472">
        <v>0</v>
      </c>
      <c r="BD104" s="472">
        <v>0</v>
      </c>
      <c r="BE104" s="472"/>
      <c r="BF104" s="472">
        <v>0</v>
      </c>
      <c r="BG104" s="472">
        <v>0</v>
      </c>
      <c r="BH104" s="472">
        <v>0</v>
      </c>
      <c r="BI104" s="474" t="s">
        <v>574</v>
      </c>
      <c r="BJ104" s="472">
        <v>0</v>
      </c>
      <c r="BK104" s="472">
        <v>0</v>
      </c>
      <c r="BL104" s="472">
        <v>0</v>
      </c>
      <c r="BM104" s="472"/>
      <c r="BN104" s="472">
        <v>0</v>
      </c>
      <c r="BO104" s="472">
        <v>0</v>
      </c>
      <c r="BP104" s="472">
        <v>0</v>
      </c>
      <c r="BQ104" s="472"/>
      <c r="BR104" s="472">
        <v>4864030.5140000004</v>
      </c>
      <c r="BS104" s="472">
        <v>4510579.8790000007</v>
      </c>
      <c r="BT104" s="472">
        <v>9374610.3929999992</v>
      </c>
      <c r="BU104" s="474" t="s">
        <v>574</v>
      </c>
      <c r="BV104" s="472">
        <v>2496194.9139999999</v>
      </c>
      <c r="BW104" s="472">
        <v>2943431.9739999999</v>
      </c>
      <c r="BX104" s="472">
        <v>5439626.8880000003</v>
      </c>
      <c r="BY104" s="472"/>
      <c r="BZ104" s="472">
        <v>4864030.5140000004</v>
      </c>
      <c r="CA104" s="472">
        <v>4510579.8790000007</v>
      </c>
      <c r="CB104" s="472">
        <v>9374610.3929999992</v>
      </c>
    </row>
    <row r="105" spans="1:80" s="35" customFormat="1" ht="3" customHeight="1">
      <c r="A105" s="474"/>
      <c r="B105" s="472"/>
      <c r="C105" s="472"/>
      <c r="D105" s="472"/>
      <c r="E105" s="472"/>
      <c r="F105" s="472"/>
      <c r="G105" s="472"/>
      <c r="H105" s="472"/>
      <c r="I105" s="472"/>
      <c r="J105" s="472"/>
      <c r="K105" s="472"/>
      <c r="L105" s="472"/>
      <c r="M105" s="474"/>
      <c r="N105" s="472"/>
      <c r="O105" s="472"/>
      <c r="P105" s="472"/>
      <c r="Q105" s="472"/>
      <c r="R105" s="472"/>
      <c r="S105" s="472"/>
      <c r="T105" s="472"/>
      <c r="U105" s="472"/>
      <c r="V105" s="472"/>
      <c r="W105" s="472"/>
      <c r="X105" s="472"/>
      <c r="Y105" s="474"/>
      <c r="Z105" s="472"/>
      <c r="AA105" s="472"/>
      <c r="AB105" s="472"/>
      <c r="AC105" s="472"/>
      <c r="AD105" s="472"/>
      <c r="AE105" s="472"/>
      <c r="AF105" s="472"/>
      <c r="AG105" s="472"/>
      <c r="AH105" s="472"/>
      <c r="AI105" s="472"/>
      <c r="AJ105" s="472"/>
      <c r="AK105" s="474"/>
      <c r="AL105" s="472"/>
      <c r="AM105" s="472"/>
      <c r="AN105" s="472"/>
      <c r="AO105" s="472"/>
      <c r="AP105" s="472"/>
      <c r="AQ105" s="472"/>
      <c r="AR105" s="472"/>
      <c r="AS105" s="472"/>
      <c r="AT105" s="472"/>
      <c r="AU105" s="472"/>
      <c r="AV105" s="472"/>
      <c r="AW105" s="474"/>
      <c r="AX105" s="472"/>
      <c r="AY105" s="472"/>
      <c r="AZ105" s="472"/>
      <c r="BA105" s="472"/>
      <c r="BB105" s="472"/>
      <c r="BC105" s="472"/>
      <c r="BD105" s="472"/>
      <c r="BE105" s="472"/>
      <c r="BF105" s="472"/>
      <c r="BG105" s="472"/>
      <c r="BH105" s="472"/>
      <c r="BI105" s="474"/>
      <c r="BJ105" s="472"/>
      <c r="BK105" s="472"/>
      <c r="BL105" s="472"/>
      <c r="BM105" s="472"/>
      <c r="BN105" s="472"/>
      <c r="BO105" s="472"/>
      <c r="BP105" s="472"/>
      <c r="BQ105" s="472"/>
      <c r="BR105" s="472"/>
      <c r="BS105" s="472"/>
      <c r="BT105" s="472"/>
      <c r="BU105" s="474"/>
      <c r="BV105" s="472"/>
      <c r="BW105" s="472"/>
      <c r="BX105" s="472"/>
      <c r="BY105" s="472"/>
      <c r="BZ105" s="472"/>
      <c r="CA105" s="472"/>
      <c r="CB105" s="472"/>
    </row>
    <row r="106" spans="1:80" s="470" customFormat="1" ht="8.25" customHeight="1">
      <c r="A106" s="475" t="s">
        <v>575</v>
      </c>
      <c r="B106" s="476">
        <v>10344142.725</v>
      </c>
      <c r="C106" s="476">
        <v>681638.15500000003</v>
      </c>
      <c r="D106" s="476">
        <v>11025780.880000001</v>
      </c>
      <c r="E106" s="476"/>
      <c r="F106" s="476">
        <v>43296.124000000003</v>
      </c>
      <c r="G106" s="476">
        <v>1890.7739999999999</v>
      </c>
      <c r="H106" s="476">
        <v>45186.898000000001</v>
      </c>
      <c r="I106" s="476"/>
      <c r="J106" s="476">
        <v>11543741.936000001</v>
      </c>
      <c r="K106" s="476">
        <v>1739805.216</v>
      </c>
      <c r="L106" s="476">
        <v>13283547.153000001</v>
      </c>
      <c r="M106" s="475" t="s">
        <v>575</v>
      </c>
      <c r="N106" s="476">
        <v>234904.06200000001</v>
      </c>
      <c r="O106" s="476">
        <v>4073.9740000000002</v>
      </c>
      <c r="P106" s="476">
        <v>238978.03700000001</v>
      </c>
      <c r="Q106" s="476"/>
      <c r="R106" s="476">
        <v>684269.84900000005</v>
      </c>
      <c r="S106" s="476">
        <v>192004.72200000001</v>
      </c>
      <c r="T106" s="476">
        <v>876274.57200000004</v>
      </c>
      <c r="U106" s="476"/>
      <c r="V106" s="476">
        <v>3489335.3829999999</v>
      </c>
      <c r="W106" s="476">
        <v>261001.96100000001</v>
      </c>
      <c r="X106" s="476">
        <v>3750337.3450000002</v>
      </c>
      <c r="Y106" s="475" t="s">
        <v>575</v>
      </c>
      <c r="Z106" s="476">
        <v>417219.67499999999</v>
      </c>
      <c r="AA106" s="476">
        <v>3758.58</v>
      </c>
      <c r="AB106" s="476">
        <v>420978.255</v>
      </c>
      <c r="AC106" s="476"/>
      <c r="AD106" s="476">
        <v>5986635.4759999998</v>
      </c>
      <c r="AE106" s="476">
        <v>604294.27599999995</v>
      </c>
      <c r="AF106" s="476">
        <v>6590929.7520000003</v>
      </c>
      <c r="AG106" s="476"/>
      <c r="AH106" s="476">
        <v>438974.147</v>
      </c>
      <c r="AI106" s="476">
        <v>6468.6559999999999</v>
      </c>
      <c r="AJ106" s="476">
        <v>445442.804</v>
      </c>
      <c r="AK106" s="475" t="s">
        <v>575</v>
      </c>
      <c r="AL106" s="476">
        <v>59835.864999999998</v>
      </c>
      <c r="AM106" s="476">
        <v>6678.9669999999996</v>
      </c>
      <c r="AN106" s="476">
        <v>66514.831999999995</v>
      </c>
      <c r="AO106" s="476"/>
      <c r="AP106" s="476">
        <v>139020.44200000001</v>
      </c>
      <c r="AQ106" s="476">
        <v>34816.322999999997</v>
      </c>
      <c r="AR106" s="476">
        <v>173836.76500000001</v>
      </c>
      <c r="AS106" s="476"/>
      <c r="AT106" s="476">
        <v>702524.83700000006</v>
      </c>
      <c r="AU106" s="476">
        <v>87712.728000000003</v>
      </c>
      <c r="AV106" s="476">
        <v>790237.56499999994</v>
      </c>
      <c r="AW106" s="475" t="s">
        <v>575</v>
      </c>
      <c r="AX106" s="476">
        <v>44019.048000000003</v>
      </c>
      <c r="AY106" s="476">
        <v>15132.151</v>
      </c>
      <c r="AZ106" s="476">
        <v>59151.199000000001</v>
      </c>
      <c r="BA106" s="476"/>
      <c r="BB106" s="476">
        <v>14758.144</v>
      </c>
      <c r="BC106" s="476">
        <v>946.85900000000004</v>
      </c>
      <c r="BD106" s="476">
        <v>15705.004000000001</v>
      </c>
      <c r="BE106" s="476"/>
      <c r="BF106" s="476">
        <v>7430.0510000000004</v>
      </c>
      <c r="BG106" s="476">
        <v>9.8949999999999996</v>
      </c>
      <c r="BH106" s="476">
        <v>7439.9470000000001</v>
      </c>
      <c r="BI106" s="475" t="s">
        <v>575</v>
      </c>
      <c r="BJ106" s="476">
        <v>3401.7429999999999</v>
      </c>
      <c r="BK106" s="476">
        <v>29.215</v>
      </c>
      <c r="BL106" s="476">
        <v>3430.9589999999998</v>
      </c>
      <c r="BM106" s="476"/>
      <c r="BN106" s="476">
        <v>19725.12</v>
      </c>
      <c r="BO106" s="476">
        <v>3040.2829999999999</v>
      </c>
      <c r="BP106" s="476">
        <v>22765.403999999999</v>
      </c>
      <c r="BQ106" s="476"/>
      <c r="BR106" s="476">
        <v>34173234.626999997</v>
      </c>
      <c r="BS106" s="476">
        <v>3643302.7350000003</v>
      </c>
      <c r="BT106" s="476">
        <v>37816537.370999999</v>
      </c>
      <c r="BU106" s="475" t="s">
        <v>575</v>
      </c>
      <c r="BV106" s="476">
        <v>11543741.936000001</v>
      </c>
      <c r="BW106" s="476">
        <v>1757717.5789999999</v>
      </c>
      <c r="BX106" s="476">
        <v>13301459.516000001</v>
      </c>
      <c r="BY106" s="476"/>
      <c r="BZ106" s="476">
        <v>34173234.626999997</v>
      </c>
      <c r="CA106" s="476">
        <v>3661215.0980000002</v>
      </c>
      <c r="CB106" s="476">
        <v>37834449.733999997</v>
      </c>
    </row>
    <row r="107" spans="1:80" s="35" customFormat="1" ht="3" customHeight="1">
      <c r="A107" s="474"/>
      <c r="B107" s="476"/>
      <c r="C107" s="476"/>
      <c r="D107" s="476"/>
      <c r="E107" s="476"/>
      <c r="F107" s="476"/>
      <c r="G107" s="476"/>
      <c r="H107" s="476"/>
      <c r="I107" s="476"/>
      <c r="J107" s="476"/>
      <c r="K107" s="476"/>
      <c r="L107" s="476"/>
      <c r="M107" s="474"/>
      <c r="N107" s="476"/>
      <c r="O107" s="476"/>
      <c r="P107" s="476"/>
      <c r="Q107" s="476"/>
      <c r="R107" s="476"/>
      <c r="S107" s="476"/>
      <c r="T107" s="476"/>
      <c r="U107" s="476"/>
      <c r="V107" s="476"/>
      <c r="W107" s="476"/>
      <c r="X107" s="476"/>
      <c r="Y107" s="474"/>
      <c r="Z107" s="476"/>
      <c r="AA107" s="476"/>
      <c r="AB107" s="476"/>
      <c r="AC107" s="476"/>
      <c r="AD107" s="476"/>
      <c r="AE107" s="476"/>
      <c r="AF107" s="476"/>
      <c r="AG107" s="476"/>
      <c r="AH107" s="476"/>
      <c r="AI107" s="476"/>
      <c r="AJ107" s="476"/>
      <c r="AK107" s="474"/>
      <c r="AL107" s="476"/>
      <c r="AM107" s="476"/>
      <c r="AN107" s="476"/>
      <c r="AO107" s="476"/>
      <c r="AP107" s="476"/>
      <c r="AQ107" s="476"/>
      <c r="AR107" s="476"/>
      <c r="AS107" s="476"/>
      <c r="AT107" s="476"/>
      <c r="AU107" s="476"/>
      <c r="AV107" s="476"/>
      <c r="AW107" s="474"/>
      <c r="AX107" s="476"/>
      <c r="AY107" s="476"/>
      <c r="AZ107" s="476"/>
      <c r="BA107" s="476"/>
      <c r="BB107" s="476"/>
      <c r="BC107" s="476"/>
      <c r="BD107" s="476"/>
      <c r="BE107" s="476"/>
      <c r="BF107" s="476"/>
      <c r="BG107" s="476"/>
      <c r="BH107" s="476"/>
      <c r="BI107" s="474"/>
      <c r="BJ107" s="476"/>
      <c r="BK107" s="476"/>
      <c r="BL107" s="476"/>
      <c r="BM107" s="476"/>
      <c r="BN107" s="476"/>
      <c r="BO107" s="476"/>
      <c r="BP107" s="476"/>
      <c r="BQ107" s="476"/>
      <c r="BR107" s="476"/>
      <c r="BS107" s="476"/>
      <c r="BT107" s="476"/>
      <c r="BU107" s="474"/>
      <c r="BV107" s="476"/>
      <c r="BW107" s="476"/>
      <c r="BX107" s="476"/>
      <c r="BY107" s="476"/>
      <c r="BZ107" s="476"/>
      <c r="CA107" s="476"/>
      <c r="CB107" s="476"/>
    </row>
    <row r="108" spans="1:80" s="470" customFormat="1" ht="8.25" customHeight="1">
      <c r="A108" s="467" t="s">
        <v>576</v>
      </c>
      <c r="B108" s="468">
        <v>504838.18099999998</v>
      </c>
      <c r="C108" s="468">
        <v>158021.209</v>
      </c>
      <c r="D108" s="468">
        <v>662859.39099999995</v>
      </c>
      <c r="E108" s="468"/>
      <c r="F108" s="468">
        <v>32476.133000000002</v>
      </c>
      <c r="G108" s="468">
        <v>2007.6890000000001</v>
      </c>
      <c r="H108" s="468">
        <v>34483.822</v>
      </c>
      <c r="I108" s="468"/>
      <c r="J108" s="468">
        <v>439793.45899999997</v>
      </c>
      <c r="K108" s="468">
        <v>203994.27100000001</v>
      </c>
      <c r="L108" s="468">
        <v>643787.73</v>
      </c>
      <c r="M108" s="467" t="s">
        <v>576</v>
      </c>
      <c r="N108" s="468">
        <v>103544.95600000001</v>
      </c>
      <c r="O108" s="468">
        <v>19650.717000000001</v>
      </c>
      <c r="P108" s="468">
        <v>123195.674</v>
      </c>
      <c r="Q108" s="468"/>
      <c r="R108" s="468">
        <v>137428.47399999999</v>
      </c>
      <c r="S108" s="468">
        <v>92678.353000000003</v>
      </c>
      <c r="T108" s="468">
        <v>230106.82699999999</v>
      </c>
      <c r="U108" s="468"/>
      <c r="V108" s="468">
        <v>320199.16600000003</v>
      </c>
      <c r="W108" s="468">
        <v>161393.99100000001</v>
      </c>
      <c r="X108" s="468">
        <v>481593.15700000001</v>
      </c>
      <c r="Y108" s="467" t="s">
        <v>576</v>
      </c>
      <c r="Z108" s="468">
        <v>10.852</v>
      </c>
      <c r="AA108" s="468">
        <v>1.357</v>
      </c>
      <c r="AB108" s="468">
        <v>12.21</v>
      </c>
      <c r="AC108" s="468"/>
      <c r="AD108" s="468">
        <v>360063.84</v>
      </c>
      <c r="AE108" s="468">
        <v>98494.823000000004</v>
      </c>
      <c r="AF108" s="468">
        <v>458558.663</v>
      </c>
      <c r="AG108" s="468"/>
      <c r="AH108" s="468">
        <v>386319.97700000001</v>
      </c>
      <c r="AI108" s="468">
        <v>15624.606</v>
      </c>
      <c r="AJ108" s="468">
        <v>401944.58299999998</v>
      </c>
      <c r="AK108" s="467" t="s">
        <v>576</v>
      </c>
      <c r="AL108" s="468">
        <v>51985.307000000001</v>
      </c>
      <c r="AM108" s="468">
        <v>6271.0309999999999</v>
      </c>
      <c r="AN108" s="468">
        <v>58256.339</v>
      </c>
      <c r="AO108" s="468"/>
      <c r="AP108" s="468">
        <v>83003.641000000003</v>
      </c>
      <c r="AQ108" s="468">
        <v>3816.3739999999998</v>
      </c>
      <c r="AR108" s="468">
        <v>86820.014999999999</v>
      </c>
      <c r="AS108" s="468"/>
      <c r="AT108" s="468">
        <v>26560.771000000001</v>
      </c>
      <c r="AU108" s="468">
        <v>47179.415999999997</v>
      </c>
      <c r="AV108" s="468">
        <v>73740.187000000005</v>
      </c>
      <c r="AW108" s="467" t="s">
        <v>576</v>
      </c>
      <c r="AX108" s="468">
        <v>44499.684000000001</v>
      </c>
      <c r="AY108" s="468">
        <v>4.1660000000000004</v>
      </c>
      <c r="AZ108" s="468">
        <v>44503.851000000002</v>
      </c>
      <c r="BA108" s="468"/>
      <c r="BB108" s="468">
        <v>31342.920999999998</v>
      </c>
      <c r="BC108" s="468">
        <v>609.678</v>
      </c>
      <c r="BD108" s="468">
        <v>31952.598999999998</v>
      </c>
      <c r="BE108" s="468"/>
      <c r="BF108" s="468">
        <v>1392.2249999999999</v>
      </c>
      <c r="BG108" s="468">
        <v>3288.152</v>
      </c>
      <c r="BH108" s="468">
        <v>4680.3770000000004</v>
      </c>
      <c r="BI108" s="467" t="s">
        <v>576</v>
      </c>
      <c r="BJ108" s="468">
        <v>291.05</v>
      </c>
      <c r="BK108" s="468">
        <v>2470.7550000000001</v>
      </c>
      <c r="BL108" s="468">
        <v>2761.806</v>
      </c>
      <c r="BM108" s="468"/>
      <c r="BN108" s="468">
        <v>2647.4009999999998</v>
      </c>
      <c r="BO108" s="468">
        <v>3610.1529999999998</v>
      </c>
      <c r="BP108" s="468">
        <v>6257.5540000000001</v>
      </c>
      <c r="BQ108" s="468"/>
      <c r="BR108" s="468">
        <v>2526398.0380000002</v>
      </c>
      <c r="BS108" s="468">
        <v>819116.74099999981</v>
      </c>
      <c r="BT108" s="468">
        <v>3345514.7850000001</v>
      </c>
      <c r="BU108" s="467" t="s">
        <v>576</v>
      </c>
      <c r="BV108" s="468">
        <v>439793.45899999997</v>
      </c>
      <c r="BW108" s="468">
        <v>208027.31200000001</v>
      </c>
      <c r="BX108" s="468">
        <v>647820.77099999995</v>
      </c>
      <c r="BY108" s="468"/>
      <c r="BZ108" s="468">
        <v>2526398.0380000002</v>
      </c>
      <c r="CA108" s="468">
        <v>823149.78199999977</v>
      </c>
      <c r="CB108" s="468">
        <v>3349547.8260000004</v>
      </c>
    </row>
    <row r="109" spans="1:80" s="470" customFormat="1" ht="8.25" customHeight="1">
      <c r="A109" s="474" t="s">
        <v>577</v>
      </c>
      <c r="B109" s="472">
        <v>369107.44400000002</v>
      </c>
      <c r="C109" s="472">
        <v>132139.78</v>
      </c>
      <c r="D109" s="472">
        <v>501247.22499999998</v>
      </c>
      <c r="E109" s="472"/>
      <c r="F109" s="472">
        <v>30978.31</v>
      </c>
      <c r="G109" s="472">
        <v>1463.546</v>
      </c>
      <c r="H109" s="472">
        <v>32441.857</v>
      </c>
      <c r="I109" s="472"/>
      <c r="J109" s="472">
        <v>304519.66399999999</v>
      </c>
      <c r="K109" s="472">
        <v>119781.77099999999</v>
      </c>
      <c r="L109" s="472">
        <v>424301.43599999999</v>
      </c>
      <c r="M109" s="474" t="s">
        <v>577</v>
      </c>
      <c r="N109" s="472">
        <v>97474.763000000006</v>
      </c>
      <c r="O109" s="472">
        <v>15506.126</v>
      </c>
      <c r="P109" s="472">
        <v>112980.89</v>
      </c>
      <c r="Q109" s="472"/>
      <c r="R109" s="472">
        <v>109703.87</v>
      </c>
      <c r="S109" s="472">
        <v>52168.735999999997</v>
      </c>
      <c r="T109" s="472">
        <v>161872.606</v>
      </c>
      <c r="U109" s="472"/>
      <c r="V109" s="472">
        <v>267621.66499999998</v>
      </c>
      <c r="W109" s="472">
        <v>64129.235000000001</v>
      </c>
      <c r="X109" s="472">
        <v>331750.90000000002</v>
      </c>
      <c r="Y109" s="474" t="s">
        <v>577</v>
      </c>
      <c r="Z109" s="472">
        <v>10.852</v>
      </c>
      <c r="AA109" s="472">
        <v>1.357</v>
      </c>
      <c r="AB109" s="472">
        <v>12.21</v>
      </c>
      <c r="AC109" s="472"/>
      <c r="AD109" s="472">
        <v>295224.49599999998</v>
      </c>
      <c r="AE109" s="472">
        <v>44240.228999999999</v>
      </c>
      <c r="AF109" s="472">
        <v>339464.72600000002</v>
      </c>
      <c r="AG109" s="472"/>
      <c r="AH109" s="472">
        <v>240308.47899999999</v>
      </c>
      <c r="AI109" s="472">
        <v>1203.0139999999999</v>
      </c>
      <c r="AJ109" s="472">
        <v>241511.49299999999</v>
      </c>
      <c r="AK109" s="474" t="s">
        <v>577</v>
      </c>
      <c r="AL109" s="472">
        <v>47927.978000000003</v>
      </c>
      <c r="AM109" s="472">
        <v>5468.7839999999997</v>
      </c>
      <c r="AN109" s="472">
        <v>53396.762000000002</v>
      </c>
      <c r="AO109" s="472"/>
      <c r="AP109" s="472">
        <v>67008.660999999993</v>
      </c>
      <c r="AQ109" s="472">
        <v>3816.3739999999998</v>
      </c>
      <c r="AR109" s="472">
        <v>70825.035000000003</v>
      </c>
      <c r="AS109" s="472"/>
      <c r="AT109" s="472">
        <v>22616.201000000001</v>
      </c>
      <c r="AU109" s="472">
        <v>25928.303</v>
      </c>
      <c r="AV109" s="472">
        <v>48544.504999999997</v>
      </c>
      <c r="AW109" s="474" t="s">
        <v>577</v>
      </c>
      <c r="AX109" s="472">
        <v>34798.75</v>
      </c>
      <c r="AY109" s="472">
        <v>4.1660000000000004</v>
      </c>
      <c r="AZ109" s="472">
        <v>34802.917000000001</v>
      </c>
      <c r="BA109" s="472"/>
      <c r="BB109" s="472">
        <v>30780.642</v>
      </c>
      <c r="BC109" s="472">
        <v>609.678</v>
      </c>
      <c r="BD109" s="472">
        <v>31390.32</v>
      </c>
      <c r="BE109" s="472"/>
      <c r="BF109" s="472">
        <v>1392.2249999999999</v>
      </c>
      <c r="BG109" s="472">
        <v>2418.5810000000001</v>
      </c>
      <c r="BH109" s="472">
        <v>3810.806</v>
      </c>
      <c r="BI109" s="474" t="s">
        <v>577</v>
      </c>
      <c r="BJ109" s="472">
        <v>0</v>
      </c>
      <c r="BK109" s="472">
        <v>1424.105</v>
      </c>
      <c r="BL109" s="472">
        <v>1424.105</v>
      </c>
      <c r="BM109" s="472"/>
      <c r="BN109" s="472">
        <v>2353.17</v>
      </c>
      <c r="BO109" s="472">
        <v>2045.97</v>
      </c>
      <c r="BP109" s="472">
        <v>4399.1409999999996</v>
      </c>
      <c r="BQ109" s="472"/>
      <c r="BR109" s="472">
        <v>1921827.1700000004</v>
      </c>
      <c r="BS109" s="472">
        <v>472349.755</v>
      </c>
      <c r="BT109" s="472">
        <v>2394176.9339999994</v>
      </c>
      <c r="BU109" s="474" t="s">
        <v>577</v>
      </c>
      <c r="BV109" s="472">
        <v>304519.66399999999</v>
      </c>
      <c r="BW109" s="472">
        <v>123814.81200000001</v>
      </c>
      <c r="BX109" s="472">
        <v>428334.47700000001</v>
      </c>
      <c r="BY109" s="472"/>
      <c r="BZ109" s="472">
        <v>1921827.1700000004</v>
      </c>
      <c r="CA109" s="472">
        <v>476382.79599999997</v>
      </c>
      <c r="CB109" s="472">
        <v>2398209.9749999996</v>
      </c>
    </row>
    <row r="110" spans="1:80" s="470" customFormat="1" ht="8.25" customHeight="1">
      <c r="A110" s="474" t="s">
        <v>578</v>
      </c>
      <c r="B110" s="472">
        <v>7822.17</v>
      </c>
      <c r="C110" s="472">
        <v>1245.68</v>
      </c>
      <c r="D110" s="472">
        <v>9067.8510000000006</v>
      </c>
      <c r="E110" s="472"/>
      <c r="F110" s="472">
        <v>380.19400000000002</v>
      </c>
      <c r="G110" s="472">
        <v>0.01</v>
      </c>
      <c r="H110" s="472">
        <v>380.20499999999998</v>
      </c>
      <c r="I110" s="472"/>
      <c r="J110" s="472">
        <v>0</v>
      </c>
      <c r="K110" s="472">
        <v>0</v>
      </c>
      <c r="L110" s="472">
        <v>0</v>
      </c>
      <c r="M110" s="474" t="s">
        <v>578</v>
      </c>
      <c r="N110" s="472">
        <v>875.899</v>
      </c>
      <c r="O110" s="472">
        <v>10.747</v>
      </c>
      <c r="P110" s="472">
        <v>886.64599999999996</v>
      </c>
      <c r="Q110" s="472"/>
      <c r="R110" s="472">
        <v>653.548</v>
      </c>
      <c r="S110" s="472">
        <v>24.167000000000002</v>
      </c>
      <c r="T110" s="472">
        <v>677.71600000000001</v>
      </c>
      <c r="U110" s="472"/>
      <c r="V110" s="472">
        <v>910.99599999999998</v>
      </c>
      <c r="W110" s="472">
        <v>13.613</v>
      </c>
      <c r="X110" s="472">
        <v>924.61</v>
      </c>
      <c r="Y110" s="474" t="s">
        <v>578</v>
      </c>
      <c r="Z110" s="472">
        <v>0</v>
      </c>
      <c r="AA110" s="472">
        <v>0</v>
      </c>
      <c r="AB110" s="472">
        <v>0</v>
      </c>
      <c r="AC110" s="472"/>
      <c r="AD110" s="472">
        <v>0</v>
      </c>
      <c r="AE110" s="472">
        <v>0</v>
      </c>
      <c r="AF110" s="472">
        <v>0</v>
      </c>
      <c r="AG110" s="472"/>
      <c r="AH110" s="472">
        <v>1632.4059999999999</v>
      </c>
      <c r="AI110" s="472">
        <v>0.64800000000000002</v>
      </c>
      <c r="AJ110" s="472">
        <v>1633.0540000000001</v>
      </c>
      <c r="AK110" s="474" t="s">
        <v>578</v>
      </c>
      <c r="AL110" s="472">
        <v>3683.0970000000002</v>
      </c>
      <c r="AM110" s="472">
        <v>0</v>
      </c>
      <c r="AN110" s="472">
        <v>3683.0970000000002</v>
      </c>
      <c r="AO110" s="472"/>
      <c r="AP110" s="472">
        <v>410.83699999999999</v>
      </c>
      <c r="AQ110" s="472">
        <v>0</v>
      </c>
      <c r="AR110" s="472">
        <v>410.83699999999999</v>
      </c>
      <c r="AS110" s="472"/>
      <c r="AT110" s="472">
        <v>1790.713</v>
      </c>
      <c r="AU110" s="472">
        <v>140.089</v>
      </c>
      <c r="AV110" s="472">
        <v>1930.8019999999999</v>
      </c>
      <c r="AW110" s="474" t="s">
        <v>578</v>
      </c>
      <c r="AX110" s="472">
        <v>0</v>
      </c>
      <c r="AY110" s="472">
        <v>0</v>
      </c>
      <c r="AZ110" s="472">
        <v>0</v>
      </c>
      <c r="BA110" s="472"/>
      <c r="BB110" s="472">
        <v>0</v>
      </c>
      <c r="BC110" s="472">
        <v>0</v>
      </c>
      <c r="BD110" s="472">
        <v>0</v>
      </c>
      <c r="BE110" s="472"/>
      <c r="BF110" s="472">
        <v>0</v>
      </c>
      <c r="BG110" s="472">
        <v>0</v>
      </c>
      <c r="BH110" s="472">
        <v>0</v>
      </c>
      <c r="BI110" s="474" t="s">
        <v>578</v>
      </c>
      <c r="BJ110" s="472">
        <v>0</v>
      </c>
      <c r="BK110" s="472">
        <v>0</v>
      </c>
      <c r="BL110" s="472">
        <v>0</v>
      </c>
      <c r="BM110" s="472"/>
      <c r="BN110" s="472">
        <v>294.23</v>
      </c>
      <c r="BO110" s="472">
        <v>4.3810000000000002</v>
      </c>
      <c r="BP110" s="472">
        <v>298.61200000000002</v>
      </c>
      <c r="BQ110" s="472"/>
      <c r="BR110" s="472">
        <v>18454.09</v>
      </c>
      <c r="BS110" s="472">
        <v>1439.335</v>
      </c>
      <c r="BT110" s="472">
        <v>19893.430000000004</v>
      </c>
      <c r="BU110" s="474" t="s">
        <v>578</v>
      </c>
      <c r="BV110" s="472">
        <v>0</v>
      </c>
      <c r="BW110" s="472">
        <v>0</v>
      </c>
      <c r="BX110" s="472">
        <v>0</v>
      </c>
      <c r="BY110" s="472"/>
      <c r="BZ110" s="472">
        <v>18454.09</v>
      </c>
      <c r="CA110" s="472">
        <v>1439.335</v>
      </c>
      <c r="CB110" s="472">
        <v>19893.430000000004</v>
      </c>
    </row>
    <row r="111" spans="1:80" s="470" customFormat="1" ht="8.25" customHeight="1">
      <c r="A111" s="474" t="s">
        <v>579</v>
      </c>
      <c r="B111" s="472">
        <v>44.204000000000001</v>
      </c>
      <c r="C111" s="472">
        <v>0</v>
      </c>
      <c r="D111" s="472">
        <v>44.204000000000001</v>
      </c>
      <c r="E111" s="472"/>
      <c r="F111" s="472">
        <v>0</v>
      </c>
      <c r="G111" s="472">
        <v>0</v>
      </c>
      <c r="H111" s="472">
        <v>0</v>
      </c>
      <c r="I111" s="472"/>
      <c r="J111" s="472">
        <v>0</v>
      </c>
      <c r="K111" s="472">
        <v>0</v>
      </c>
      <c r="L111" s="472">
        <v>0</v>
      </c>
      <c r="M111" s="474" t="s">
        <v>579</v>
      </c>
      <c r="N111" s="472">
        <v>0</v>
      </c>
      <c r="O111" s="472">
        <v>0</v>
      </c>
      <c r="P111" s="472">
        <v>0</v>
      </c>
      <c r="Q111" s="472"/>
      <c r="R111" s="472">
        <v>128.03299999999999</v>
      </c>
      <c r="S111" s="472">
        <v>0</v>
      </c>
      <c r="T111" s="472">
        <v>128.03299999999999</v>
      </c>
      <c r="U111" s="472"/>
      <c r="V111" s="472">
        <v>127.068</v>
      </c>
      <c r="W111" s="472">
        <v>19.181999999999999</v>
      </c>
      <c r="X111" s="472">
        <v>146.251</v>
      </c>
      <c r="Y111" s="474" t="s">
        <v>579</v>
      </c>
      <c r="Z111" s="472">
        <v>0</v>
      </c>
      <c r="AA111" s="472">
        <v>0</v>
      </c>
      <c r="AB111" s="472">
        <v>0</v>
      </c>
      <c r="AC111" s="472"/>
      <c r="AD111" s="472">
        <v>158.34899999999999</v>
      </c>
      <c r="AE111" s="472">
        <v>16.927</v>
      </c>
      <c r="AF111" s="472">
        <v>175.27600000000001</v>
      </c>
      <c r="AG111" s="472"/>
      <c r="AH111" s="472">
        <v>0</v>
      </c>
      <c r="AI111" s="472">
        <v>0</v>
      </c>
      <c r="AJ111" s="472">
        <v>0</v>
      </c>
      <c r="AK111" s="474" t="s">
        <v>579</v>
      </c>
      <c r="AL111" s="472">
        <v>0</v>
      </c>
      <c r="AM111" s="472">
        <v>0</v>
      </c>
      <c r="AN111" s="472">
        <v>0</v>
      </c>
      <c r="AO111" s="472"/>
      <c r="AP111" s="472">
        <v>0</v>
      </c>
      <c r="AQ111" s="472">
        <v>0</v>
      </c>
      <c r="AR111" s="472">
        <v>0</v>
      </c>
      <c r="AS111" s="472"/>
      <c r="AT111" s="472">
        <v>3.536</v>
      </c>
      <c r="AU111" s="472">
        <v>667.07</v>
      </c>
      <c r="AV111" s="472">
        <v>670.60699999999997</v>
      </c>
      <c r="AW111" s="474" t="s">
        <v>579</v>
      </c>
      <c r="AX111" s="472">
        <v>2.0089999999999999</v>
      </c>
      <c r="AY111" s="472">
        <v>0</v>
      </c>
      <c r="AZ111" s="472">
        <v>2.0089999999999999</v>
      </c>
      <c r="BA111" s="472"/>
      <c r="BB111" s="472">
        <v>0</v>
      </c>
      <c r="BC111" s="472">
        <v>0</v>
      </c>
      <c r="BD111" s="472">
        <v>0</v>
      </c>
      <c r="BE111" s="472"/>
      <c r="BF111" s="472">
        <v>0</v>
      </c>
      <c r="BG111" s="472">
        <v>0</v>
      </c>
      <c r="BH111" s="472">
        <v>0</v>
      </c>
      <c r="BI111" s="474" t="s">
        <v>579</v>
      </c>
      <c r="BJ111" s="472">
        <v>0</v>
      </c>
      <c r="BK111" s="472">
        <v>0</v>
      </c>
      <c r="BL111" s="472">
        <v>0</v>
      </c>
      <c r="BM111" s="472"/>
      <c r="BN111" s="472">
        <v>0</v>
      </c>
      <c r="BO111" s="472">
        <v>0</v>
      </c>
      <c r="BP111" s="472">
        <v>0</v>
      </c>
      <c r="BQ111" s="472"/>
      <c r="BR111" s="472">
        <v>463.19900000000001</v>
      </c>
      <c r="BS111" s="472">
        <v>703.17900000000009</v>
      </c>
      <c r="BT111" s="472">
        <v>1166.3800000000001</v>
      </c>
      <c r="BU111" s="474" t="s">
        <v>579</v>
      </c>
      <c r="BV111" s="472">
        <v>0</v>
      </c>
      <c r="BW111" s="472">
        <v>0</v>
      </c>
      <c r="BX111" s="472">
        <v>0</v>
      </c>
      <c r="BY111" s="472"/>
      <c r="BZ111" s="472">
        <v>463.19900000000001</v>
      </c>
      <c r="CA111" s="472">
        <v>703.17900000000009</v>
      </c>
      <c r="CB111" s="472">
        <v>1166.3800000000001</v>
      </c>
    </row>
    <row r="112" spans="1:80" s="470" customFormat="1" ht="8.25" customHeight="1">
      <c r="A112" s="474" t="s">
        <v>580</v>
      </c>
      <c r="B112" s="472">
        <v>3368.8690000000001</v>
      </c>
      <c r="C112" s="472">
        <v>24635.748</v>
      </c>
      <c r="D112" s="472">
        <v>28004.616999999998</v>
      </c>
      <c r="E112" s="472"/>
      <c r="F112" s="472">
        <v>1066.511</v>
      </c>
      <c r="G112" s="472">
        <v>544.13199999999995</v>
      </c>
      <c r="H112" s="472">
        <v>1610.643</v>
      </c>
      <c r="I112" s="472"/>
      <c r="J112" s="472">
        <v>0</v>
      </c>
      <c r="K112" s="472">
        <v>59019.21</v>
      </c>
      <c r="L112" s="472">
        <v>59019.21</v>
      </c>
      <c r="M112" s="474" t="s">
        <v>580</v>
      </c>
      <c r="N112" s="472">
        <v>1867.6679999999999</v>
      </c>
      <c r="O112" s="472">
        <v>3830.5549999999998</v>
      </c>
      <c r="P112" s="472">
        <v>5698.2240000000002</v>
      </c>
      <c r="Q112" s="472"/>
      <c r="R112" s="472">
        <v>1051.7070000000001</v>
      </c>
      <c r="S112" s="472">
        <v>39382.31</v>
      </c>
      <c r="T112" s="472">
        <v>40434.017</v>
      </c>
      <c r="U112" s="472"/>
      <c r="V112" s="472">
        <v>612.52499999999998</v>
      </c>
      <c r="W112" s="472">
        <v>97211.535999999993</v>
      </c>
      <c r="X112" s="472">
        <v>97824.062000000005</v>
      </c>
      <c r="Y112" s="474" t="s">
        <v>580</v>
      </c>
      <c r="Z112" s="472">
        <v>0</v>
      </c>
      <c r="AA112" s="472">
        <v>0</v>
      </c>
      <c r="AB112" s="472">
        <v>0</v>
      </c>
      <c r="AC112" s="472"/>
      <c r="AD112" s="472">
        <v>0</v>
      </c>
      <c r="AE112" s="472">
        <v>29986.54</v>
      </c>
      <c r="AF112" s="472">
        <v>29986.54</v>
      </c>
      <c r="AG112" s="472"/>
      <c r="AH112" s="472">
        <v>122902.55100000001</v>
      </c>
      <c r="AI112" s="472">
        <v>14378.591</v>
      </c>
      <c r="AJ112" s="472">
        <v>137281.14300000001</v>
      </c>
      <c r="AK112" s="474" t="s">
        <v>580</v>
      </c>
      <c r="AL112" s="472">
        <v>175.001</v>
      </c>
      <c r="AM112" s="472">
        <v>802.24699999999996</v>
      </c>
      <c r="AN112" s="472">
        <v>977.24900000000002</v>
      </c>
      <c r="AO112" s="472"/>
      <c r="AP112" s="472">
        <v>0</v>
      </c>
      <c r="AQ112" s="472">
        <v>0</v>
      </c>
      <c r="AR112" s="472">
        <v>0</v>
      </c>
      <c r="AS112" s="472"/>
      <c r="AT112" s="472">
        <v>0</v>
      </c>
      <c r="AU112" s="472">
        <v>20117.758000000002</v>
      </c>
      <c r="AV112" s="472">
        <v>20117.758000000002</v>
      </c>
      <c r="AW112" s="474" t="s">
        <v>580</v>
      </c>
      <c r="AX112" s="472">
        <v>0</v>
      </c>
      <c r="AY112" s="472">
        <v>0</v>
      </c>
      <c r="AZ112" s="472">
        <v>0</v>
      </c>
      <c r="BA112" s="472"/>
      <c r="BB112" s="472">
        <v>562.27800000000002</v>
      </c>
      <c r="BC112" s="472">
        <v>0</v>
      </c>
      <c r="BD112" s="472">
        <v>562.27800000000002</v>
      </c>
      <c r="BE112" s="472"/>
      <c r="BF112" s="472">
        <v>0</v>
      </c>
      <c r="BG112" s="472">
        <v>869.57100000000003</v>
      </c>
      <c r="BH112" s="472">
        <v>869.57100000000003</v>
      </c>
      <c r="BI112" s="474" t="s">
        <v>580</v>
      </c>
      <c r="BJ112" s="472">
        <v>0</v>
      </c>
      <c r="BK112" s="472">
        <v>0</v>
      </c>
      <c r="BL112" s="472">
        <v>0</v>
      </c>
      <c r="BM112" s="472"/>
      <c r="BN112" s="472">
        <v>0</v>
      </c>
      <c r="BO112" s="472">
        <v>1559.8</v>
      </c>
      <c r="BP112" s="472">
        <v>1559.8</v>
      </c>
      <c r="BQ112" s="472"/>
      <c r="BR112" s="472">
        <v>131607.11000000002</v>
      </c>
      <c r="BS112" s="472">
        <v>292337.99799999996</v>
      </c>
      <c r="BT112" s="472">
        <v>423945.11199999996</v>
      </c>
      <c r="BU112" s="474" t="s">
        <v>580</v>
      </c>
      <c r="BV112" s="472">
        <v>0</v>
      </c>
      <c r="BW112" s="472">
        <v>59019.209000000003</v>
      </c>
      <c r="BX112" s="472">
        <v>59019.209000000003</v>
      </c>
      <c r="BY112" s="472"/>
      <c r="BZ112" s="472">
        <v>131607.11000000002</v>
      </c>
      <c r="CA112" s="472">
        <v>292337.99699999997</v>
      </c>
      <c r="CB112" s="472">
        <v>423945.11099999992</v>
      </c>
    </row>
    <row r="113" spans="1:81" s="470" customFormat="1" ht="8.25" customHeight="1">
      <c r="A113" s="474" t="s">
        <v>581</v>
      </c>
      <c r="B113" s="472">
        <v>4517.6109999999999</v>
      </c>
      <c r="C113" s="472">
        <v>0</v>
      </c>
      <c r="D113" s="472">
        <v>4517.6109999999999</v>
      </c>
      <c r="E113" s="472"/>
      <c r="F113" s="472">
        <v>0</v>
      </c>
      <c r="G113" s="472">
        <v>0</v>
      </c>
      <c r="H113" s="472">
        <v>0</v>
      </c>
      <c r="I113" s="472"/>
      <c r="J113" s="472">
        <v>4151.7860000000001</v>
      </c>
      <c r="K113" s="472">
        <v>17434.626</v>
      </c>
      <c r="L113" s="472">
        <v>21586.413</v>
      </c>
      <c r="M113" s="474" t="s">
        <v>581</v>
      </c>
      <c r="N113" s="472">
        <v>2880.6790000000001</v>
      </c>
      <c r="O113" s="472">
        <v>303.28800000000001</v>
      </c>
      <c r="P113" s="472">
        <v>3183.9670000000001</v>
      </c>
      <c r="Q113" s="472"/>
      <c r="R113" s="472">
        <v>13288.576999999999</v>
      </c>
      <c r="S113" s="472">
        <v>581.53</v>
      </c>
      <c r="T113" s="472">
        <v>13870.107</v>
      </c>
      <c r="U113" s="472"/>
      <c r="V113" s="472">
        <v>38.219000000000001</v>
      </c>
      <c r="W113" s="472">
        <v>20.422000000000001</v>
      </c>
      <c r="X113" s="472">
        <v>58.642000000000003</v>
      </c>
      <c r="Y113" s="474" t="s">
        <v>581</v>
      </c>
      <c r="Z113" s="472">
        <v>0</v>
      </c>
      <c r="AA113" s="472">
        <v>0</v>
      </c>
      <c r="AB113" s="472">
        <v>0</v>
      </c>
      <c r="AC113" s="472"/>
      <c r="AD113" s="472">
        <v>70.224000000000004</v>
      </c>
      <c r="AE113" s="472">
        <v>24243.591</v>
      </c>
      <c r="AF113" s="472">
        <v>24313.815999999999</v>
      </c>
      <c r="AG113" s="472"/>
      <c r="AH113" s="472">
        <v>16493.471000000001</v>
      </c>
      <c r="AI113" s="472">
        <v>0</v>
      </c>
      <c r="AJ113" s="472">
        <v>16493.471000000001</v>
      </c>
      <c r="AK113" s="474" t="s">
        <v>581</v>
      </c>
      <c r="AL113" s="472">
        <v>0</v>
      </c>
      <c r="AM113" s="472">
        <v>0</v>
      </c>
      <c r="AN113" s="472">
        <v>0</v>
      </c>
      <c r="AO113" s="472"/>
      <c r="AP113" s="472">
        <v>15584.142</v>
      </c>
      <c r="AQ113" s="472">
        <v>0</v>
      </c>
      <c r="AR113" s="472">
        <v>15584.142</v>
      </c>
      <c r="AS113" s="472"/>
      <c r="AT113" s="472">
        <v>941.30100000000004</v>
      </c>
      <c r="AU113" s="472">
        <v>326.19400000000002</v>
      </c>
      <c r="AV113" s="472">
        <v>1267.4960000000001</v>
      </c>
      <c r="AW113" s="474" t="s">
        <v>581</v>
      </c>
      <c r="AX113" s="472">
        <v>9698.9240000000009</v>
      </c>
      <c r="AY113" s="472">
        <v>0</v>
      </c>
      <c r="AZ113" s="472">
        <v>9698.9240000000009</v>
      </c>
      <c r="BA113" s="472"/>
      <c r="BB113" s="472">
        <v>0</v>
      </c>
      <c r="BC113" s="472">
        <v>0</v>
      </c>
      <c r="BD113" s="472">
        <v>0</v>
      </c>
      <c r="BE113" s="472"/>
      <c r="BF113" s="472">
        <v>0</v>
      </c>
      <c r="BG113" s="472">
        <v>0</v>
      </c>
      <c r="BH113" s="472">
        <v>0</v>
      </c>
      <c r="BI113" s="474" t="s">
        <v>581</v>
      </c>
      <c r="BJ113" s="472">
        <v>0</v>
      </c>
      <c r="BK113" s="472">
        <v>0</v>
      </c>
      <c r="BL113" s="472">
        <v>0</v>
      </c>
      <c r="BM113" s="472"/>
      <c r="BN113" s="472">
        <v>0</v>
      </c>
      <c r="BO113" s="472">
        <v>0</v>
      </c>
      <c r="BP113" s="472">
        <v>0</v>
      </c>
      <c r="BQ113" s="472"/>
      <c r="BR113" s="472">
        <v>67664.933999999994</v>
      </c>
      <c r="BS113" s="472">
        <v>42909.650999999998</v>
      </c>
      <c r="BT113" s="472">
        <v>110574.58899999999</v>
      </c>
      <c r="BU113" s="474" t="s">
        <v>581</v>
      </c>
      <c r="BV113" s="472">
        <v>4151.7860000000001</v>
      </c>
      <c r="BW113" s="472">
        <v>17434.626</v>
      </c>
      <c r="BX113" s="472">
        <v>21586.413</v>
      </c>
      <c r="BY113" s="472"/>
      <c r="BZ113" s="472">
        <v>67664.933999999994</v>
      </c>
      <c r="CA113" s="472">
        <v>42909.650999999998</v>
      </c>
      <c r="CB113" s="472">
        <v>110574.58899999999</v>
      </c>
    </row>
    <row r="114" spans="1:81" s="470" customFormat="1" ht="8.25" customHeight="1">
      <c r="A114" s="474" t="s">
        <v>582</v>
      </c>
      <c r="B114" s="472">
        <v>119977.88099999999</v>
      </c>
      <c r="C114" s="472">
        <v>0</v>
      </c>
      <c r="D114" s="472">
        <v>119977.88099999999</v>
      </c>
      <c r="E114" s="472"/>
      <c r="F114" s="472">
        <v>51.116</v>
      </c>
      <c r="G114" s="472">
        <v>0</v>
      </c>
      <c r="H114" s="472">
        <v>51.116</v>
      </c>
      <c r="I114" s="472"/>
      <c r="J114" s="472">
        <v>131122.008</v>
      </c>
      <c r="K114" s="472">
        <v>7758.6629999999996</v>
      </c>
      <c r="L114" s="472">
        <v>138880.671</v>
      </c>
      <c r="M114" s="474" t="s">
        <v>582</v>
      </c>
      <c r="N114" s="472">
        <v>445.94499999999999</v>
      </c>
      <c r="O114" s="472">
        <v>0</v>
      </c>
      <c r="P114" s="472">
        <v>445.94499999999999</v>
      </c>
      <c r="Q114" s="472"/>
      <c r="R114" s="472">
        <v>12602.736999999999</v>
      </c>
      <c r="S114" s="472">
        <v>521.60900000000004</v>
      </c>
      <c r="T114" s="472">
        <v>13124.346</v>
      </c>
      <c r="U114" s="472"/>
      <c r="V114" s="472">
        <v>50888.69</v>
      </c>
      <c r="W114" s="472">
        <v>0</v>
      </c>
      <c r="X114" s="472">
        <v>50888.69</v>
      </c>
      <c r="Y114" s="474" t="s">
        <v>582</v>
      </c>
      <c r="Z114" s="472">
        <v>0</v>
      </c>
      <c r="AA114" s="472">
        <v>0</v>
      </c>
      <c r="AB114" s="472">
        <v>0</v>
      </c>
      <c r="AC114" s="472"/>
      <c r="AD114" s="472">
        <v>64610.769</v>
      </c>
      <c r="AE114" s="472">
        <v>7.5330000000000004</v>
      </c>
      <c r="AF114" s="472">
        <v>64618.303</v>
      </c>
      <c r="AG114" s="472"/>
      <c r="AH114" s="472">
        <v>4983.0690000000004</v>
      </c>
      <c r="AI114" s="472">
        <v>42.350999999999999</v>
      </c>
      <c r="AJ114" s="472">
        <v>5025.42</v>
      </c>
      <c r="AK114" s="474" t="s">
        <v>582</v>
      </c>
      <c r="AL114" s="472">
        <v>199.22900000000001</v>
      </c>
      <c r="AM114" s="472">
        <v>0</v>
      </c>
      <c r="AN114" s="472">
        <v>199.22900000000001</v>
      </c>
      <c r="AO114" s="472"/>
      <c r="AP114" s="472">
        <v>0</v>
      </c>
      <c r="AQ114" s="472">
        <v>0</v>
      </c>
      <c r="AR114" s="472">
        <v>0</v>
      </c>
      <c r="AS114" s="472"/>
      <c r="AT114" s="472">
        <v>1209.018</v>
      </c>
      <c r="AU114" s="472">
        <v>0</v>
      </c>
      <c r="AV114" s="472">
        <v>1209.018</v>
      </c>
      <c r="AW114" s="474" t="s">
        <v>582</v>
      </c>
      <c r="AX114" s="472">
        <v>0</v>
      </c>
      <c r="AY114" s="472">
        <v>0</v>
      </c>
      <c r="AZ114" s="472">
        <v>0</v>
      </c>
      <c r="BA114" s="472"/>
      <c r="BB114" s="472">
        <v>0</v>
      </c>
      <c r="BC114" s="472">
        <v>0</v>
      </c>
      <c r="BD114" s="472">
        <v>0</v>
      </c>
      <c r="BE114" s="472"/>
      <c r="BF114" s="472">
        <v>0</v>
      </c>
      <c r="BG114" s="472">
        <v>0</v>
      </c>
      <c r="BH114" s="472">
        <v>0</v>
      </c>
      <c r="BI114" s="474" t="s">
        <v>582</v>
      </c>
      <c r="BJ114" s="472">
        <v>291.05</v>
      </c>
      <c r="BK114" s="472">
        <v>1046.6489999999999</v>
      </c>
      <c r="BL114" s="472">
        <v>1337.7</v>
      </c>
      <c r="BM114" s="472"/>
      <c r="BN114" s="472">
        <v>0</v>
      </c>
      <c r="BO114" s="472">
        <v>0</v>
      </c>
      <c r="BP114" s="472">
        <v>0</v>
      </c>
      <c r="BQ114" s="472"/>
      <c r="BR114" s="472">
        <v>386381.51200000005</v>
      </c>
      <c r="BS114" s="472">
        <v>9376.8049999999985</v>
      </c>
      <c r="BT114" s="472">
        <v>395758.31900000002</v>
      </c>
      <c r="BU114" s="474" t="s">
        <v>582</v>
      </c>
      <c r="BV114" s="472">
        <v>131122.008</v>
      </c>
      <c r="BW114" s="472">
        <v>7758.6629999999996</v>
      </c>
      <c r="BX114" s="472">
        <v>138880.671</v>
      </c>
      <c r="BY114" s="472"/>
      <c r="BZ114" s="472">
        <v>386381.51200000005</v>
      </c>
      <c r="CA114" s="472">
        <v>9376.8049999999985</v>
      </c>
      <c r="CB114" s="472">
        <v>395758.31900000002</v>
      </c>
    </row>
    <row r="115" spans="1:81" s="35" customFormat="1" ht="4.3499999999999996" customHeight="1">
      <c r="A115" s="474"/>
      <c r="B115" s="472"/>
      <c r="C115" s="472"/>
      <c r="D115" s="472"/>
      <c r="E115" s="472"/>
      <c r="F115" s="472"/>
      <c r="G115" s="472"/>
      <c r="H115" s="472"/>
      <c r="I115" s="472"/>
      <c r="J115" s="472"/>
      <c r="K115" s="472"/>
      <c r="L115" s="472"/>
      <c r="M115" s="474"/>
      <c r="N115" s="472"/>
      <c r="O115" s="472"/>
      <c r="P115" s="472"/>
      <c r="Q115" s="472"/>
      <c r="R115" s="472"/>
      <c r="S115" s="472"/>
      <c r="T115" s="472"/>
      <c r="U115" s="472"/>
      <c r="V115" s="472"/>
      <c r="W115" s="472"/>
      <c r="X115" s="472"/>
      <c r="Y115" s="474"/>
      <c r="Z115" s="472"/>
      <c r="AA115" s="472"/>
      <c r="AB115" s="472"/>
      <c r="AC115" s="472"/>
      <c r="AD115" s="472"/>
      <c r="AE115" s="472"/>
      <c r="AF115" s="472"/>
      <c r="AG115" s="472"/>
      <c r="AH115" s="472"/>
      <c r="AI115" s="472"/>
      <c r="AJ115" s="472"/>
      <c r="AK115" s="474"/>
      <c r="AL115" s="472"/>
      <c r="AM115" s="472"/>
      <c r="AN115" s="472"/>
      <c r="AO115" s="472"/>
      <c r="AP115" s="472"/>
      <c r="AQ115" s="472"/>
      <c r="AR115" s="472"/>
      <c r="AS115" s="472"/>
      <c r="AT115" s="472"/>
      <c r="AU115" s="472"/>
      <c r="AV115" s="472"/>
      <c r="AW115" s="474"/>
      <c r="AX115" s="472"/>
      <c r="AY115" s="472"/>
      <c r="AZ115" s="472"/>
      <c r="BA115" s="472"/>
      <c r="BB115" s="472"/>
      <c r="BC115" s="472"/>
      <c r="BD115" s="472"/>
      <c r="BE115" s="472"/>
      <c r="BF115" s="472"/>
      <c r="BG115" s="472"/>
      <c r="BH115" s="472"/>
      <c r="BI115" s="474"/>
      <c r="BJ115" s="472"/>
      <c r="BK115" s="472"/>
      <c r="BL115" s="472"/>
      <c r="BM115" s="472"/>
      <c r="BN115" s="472"/>
      <c r="BO115" s="472"/>
      <c r="BP115" s="472"/>
      <c r="BQ115" s="472"/>
      <c r="BR115" s="472"/>
      <c r="BS115" s="472"/>
      <c r="BT115" s="472"/>
      <c r="BU115" s="474"/>
      <c r="BV115" s="472"/>
      <c r="BW115" s="472"/>
      <c r="BX115" s="472"/>
      <c r="BY115" s="472"/>
      <c r="BZ115" s="472"/>
      <c r="CA115" s="472"/>
      <c r="CB115" s="472"/>
    </row>
    <row r="116" spans="1:81" s="470" customFormat="1" ht="8.25" customHeight="1">
      <c r="A116" s="475" t="s">
        <v>583</v>
      </c>
      <c r="B116" s="476">
        <v>922262.23199999996</v>
      </c>
      <c r="C116" s="476">
        <v>624007.56799999997</v>
      </c>
      <c r="D116" s="476">
        <v>1546269.8</v>
      </c>
      <c r="E116" s="476"/>
      <c r="F116" s="476">
        <v>5665.5140000000001</v>
      </c>
      <c r="G116" s="476">
        <v>2587.7449999999999</v>
      </c>
      <c r="H116" s="476">
        <v>8253.26</v>
      </c>
      <c r="I116" s="476"/>
      <c r="J116" s="476">
        <v>1029752.933</v>
      </c>
      <c r="K116" s="476">
        <v>193677.42600000001</v>
      </c>
      <c r="L116" s="476">
        <v>1223430.3600000001</v>
      </c>
      <c r="M116" s="475" t="s">
        <v>583</v>
      </c>
      <c r="N116" s="476">
        <v>58941.527000000002</v>
      </c>
      <c r="O116" s="476">
        <v>13223.636</v>
      </c>
      <c r="P116" s="476">
        <v>72165.164000000004</v>
      </c>
      <c r="Q116" s="476"/>
      <c r="R116" s="476">
        <v>138139.571</v>
      </c>
      <c r="S116" s="476">
        <v>515856.03100000002</v>
      </c>
      <c r="T116" s="476">
        <v>653995.603</v>
      </c>
      <c r="U116" s="476"/>
      <c r="V116" s="476">
        <v>435238.86800000002</v>
      </c>
      <c r="W116" s="476">
        <v>390740.12800000003</v>
      </c>
      <c r="X116" s="476">
        <v>825978.99699999997</v>
      </c>
      <c r="Y116" s="475" t="s">
        <v>583</v>
      </c>
      <c r="Z116" s="476">
        <v>141013.83499999999</v>
      </c>
      <c r="AA116" s="476">
        <v>132787.07800000001</v>
      </c>
      <c r="AB116" s="476">
        <v>273800.913</v>
      </c>
      <c r="AC116" s="476"/>
      <c r="AD116" s="476">
        <v>239501.99299999999</v>
      </c>
      <c r="AE116" s="476">
        <v>105040.06299999999</v>
      </c>
      <c r="AF116" s="476">
        <v>344542.05699999997</v>
      </c>
      <c r="AG116" s="476"/>
      <c r="AH116" s="476">
        <v>27826.955000000002</v>
      </c>
      <c r="AI116" s="476">
        <v>3774.5329999999999</v>
      </c>
      <c r="AJ116" s="476">
        <v>31601.488000000001</v>
      </c>
      <c r="AK116" s="475" t="s">
        <v>583</v>
      </c>
      <c r="AL116" s="476">
        <v>16235.242</v>
      </c>
      <c r="AM116" s="476">
        <v>4438.47</v>
      </c>
      <c r="AN116" s="476">
        <v>20673.713</v>
      </c>
      <c r="AO116" s="476"/>
      <c r="AP116" s="476">
        <v>30863.945</v>
      </c>
      <c r="AQ116" s="476">
        <v>2475.1489999999999</v>
      </c>
      <c r="AR116" s="476">
        <v>33339.093999999997</v>
      </c>
      <c r="AS116" s="476"/>
      <c r="AT116" s="476">
        <v>431435.79399999999</v>
      </c>
      <c r="AU116" s="476">
        <v>59968.337</v>
      </c>
      <c r="AV116" s="476">
        <v>491404.13199999998</v>
      </c>
      <c r="AW116" s="475" t="s">
        <v>583</v>
      </c>
      <c r="AX116" s="476">
        <v>17195.538</v>
      </c>
      <c r="AY116" s="476">
        <v>3275.9050000000002</v>
      </c>
      <c r="AZ116" s="476">
        <v>20471.444</v>
      </c>
      <c r="BA116" s="476"/>
      <c r="BB116" s="476">
        <v>11561.114</v>
      </c>
      <c r="BC116" s="476">
        <v>645.95699999999999</v>
      </c>
      <c r="BD116" s="476">
        <v>12207.072</v>
      </c>
      <c r="BE116" s="476"/>
      <c r="BF116" s="476">
        <v>4874.799</v>
      </c>
      <c r="BG116" s="476">
        <v>4095.645</v>
      </c>
      <c r="BH116" s="476">
        <v>8970.4439999999995</v>
      </c>
      <c r="BI116" s="475" t="s">
        <v>583</v>
      </c>
      <c r="BJ116" s="476">
        <v>1695.57</v>
      </c>
      <c r="BK116" s="476">
        <v>32294.026999999998</v>
      </c>
      <c r="BL116" s="476">
        <v>33989.597000000002</v>
      </c>
      <c r="BM116" s="476"/>
      <c r="BN116" s="476">
        <v>4662.8469999999998</v>
      </c>
      <c r="BO116" s="476">
        <v>3161.3679999999999</v>
      </c>
      <c r="BP116" s="476">
        <v>7824.2160000000003</v>
      </c>
      <c r="BQ116" s="476"/>
      <c r="BR116" s="476">
        <v>3516868.2769999993</v>
      </c>
      <c r="BS116" s="476">
        <v>2092049.0660000001</v>
      </c>
      <c r="BT116" s="476">
        <v>5608917.3540000003</v>
      </c>
      <c r="BU116" s="475" t="s">
        <v>583</v>
      </c>
      <c r="BV116" s="476">
        <v>1029752.933</v>
      </c>
      <c r="BW116" s="476">
        <v>189015.66800000001</v>
      </c>
      <c r="BX116" s="476">
        <v>1218768.601</v>
      </c>
      <c r="BY116" s="476"/>
      <c r="BZ116" s="476">
        <v>3516868.2769999998</v>
      </c>
      <c r="CA116" s="476">
        <v>2087387.3080000002</v>
      </c>
      <c r="CB116" s="476">
        <v>5604255.5949999997</v>
      </c>
    </row>
    <row r="117" spans="1:81" s="35" customFormat="1" ht="4.3499999999999996" customHeight="1">
      <c r="A117" s="474"/>
      <c r="B117" s="476"/>
      <c r="C117" s="476"/>
      <c r="D117" s="476"/>
      <c r="E117" s="476"/>
      <c r="F117" s="476"/>
      <c r="G117" s="476"/>
      <c r="H117" s="476"/>
      <c r="I117" s="476"/>
      <c r="J117" s="476"/>
      <c r="K117" s="476"/>
      <c r="L117" s="476"/>
      <c r="M117" s="474"/>
      <c r="N117" s="476"/>
      <c r="O117" s="476"/>
      <c r="P117" s="476"/>
      <c r="Q117" s="476"/>
      <c r="R117" s="476"/>
      <c r="S117" s="476"/>
      <c r="T117" s="476"/>
      <c r="U117" s="476"/>
      <c r="V117" s="476"/>
      <c r="W117" s="476"/>
      <c r="X117" s="476"/>
      <c r="Y117" s="474"/>
      <c r="Z117" s="476"/>
      <c r="AA117" s="476"/>
      <c r="AB117" s="476"/>
      <c r="AC117" s="476"/>
      <c r="AD117" s="476"/>
      <c r="AE117" s="476"/>
      <c r="AF117" s="476"/>
      <c r="AG117" s="476"/>
      <c r="AH117" s="476"/>
      <c r="AI117" s="476"/>
      <c r="AJ117" s="476"/>
      <c r="AK117" s="474"/>
      <c r="AL117" s="476"/>
      <c r="AM117" s="476"/>
      <c r="AN117" s="476"/>
      <c r="AO117" s="476"/>
      <c r="AP117" s="476"/>
      <c r="AQ117" s="476"/>
      <c r="AR117" s="476"/>
      <c r="AS117" s="476"/>
      <c r="AT117" s="476"/>
      <c r="AU117" s="476"/>
      <c r="AV117" s="476"/>
      <c r="AW117" s="474"/>
      <c r="AX117" s="476"/>
      <c r="AY117" s="476"/>
      <c r="AZ117" s="476"/>
      <c r="BA117" s="476"/>
      <c r="BB117" s="476"/>
      <c r="BC117" s="476"/>
      <c r="BD117" s="476"/>
      <c r="BE117" s="476"/>
      <c r="BF117" s="476"/>
      <c r="BG117" s="476"/>
      <c r="BH117" s="476"/>
      <c r="BI117" s="474"/>
      <c r="BJ117" s="476"/>
      <c r="BK117" s="476"/>
      <c r="BL117" s="476"/>
      <c r="BM117" s="476"/>
      <c r="BN117" s="476"/>
      <c r="BO117" s="476"/>
      <c r="BP117" s="476"/>
      <c r="BQ117" s="476"/>
      <c r="BR117" s="476"/>
      <c r="BS117" s="476"/>
      <c r="BT117" s="476"/>
      <c r="BU117" s="474"/>
      <c r="BV117" s="476"/>
      <c r="BW117" s="476"/>
      <c r="BX117" s="476"/>
      <c r="BY117" s="476"/>
      <c r="BZ117" s="476"/>
      <c r="CA117" s="476"/>
      <c r="CB117" s="476"/>
    </row>
    <row r="118" spans="1:81" s="470" customFormat="1" ht="8.25" customHeight="1">
      <c r="A118" s="475" t="s">
        <v>584</v>
      </c>
      <c r="B118" s="476">
        <v>993471.571</v>
      </c>
      <c r="C118" s="476">
        <v>121326.40300000001</v>
      </c>
      <c r="D118" s="476">
        <v>1114797.9750000001</v>
      </c>
      <c r="E118" s="476"/>
      <c r="F118" s="476">
        <v>5336.9790000000003</v>
      </c>
      <c r="G118" s="476">
        <v>676.82600000000002</v>
      </c>
      <c r="H118" s="476">
        <v>6013.8059999999996</v>
      </c>
      <c r="I118" s="476"/>
      <c r="J118" s="476">
        <v>370680.51199999999</v>
      </c>
      <c r="K118" s="476">
        <v>176641.11600000001</v>
      </c>
      <c r="L118" s="476">
        <v>547321.62800000003</v>
      </c>
      <c r="M118" s="475" t="s">
        <v>585</v>
      </c>
      <c r="N118" s="476">
        <v>57960.008999999998</v>
      </c>
      <c r="O118" s="476">
        <v>27164.83</v>
      </c>
      <c r="P118" s="476">
        <v>85124.839000000007</v>
      </c>
      <c r="Q118" s="476"/>
      <c r="R118" s="476">
        <v>81277.41</v>
      </c>
      <c r="S118" s="476">
        <v>17463.175999999999</v>
      </c>
      <c r="T118" s="476">
        <v>98740.587</v>
      </c>
      <c r="U118" s="476"/>
      <c r="V118" s="476">
        <v>249762.42499999999</v>
      </c>
      <c r="W118" s="476">
        <v>107196.777</v>
      </c>
      <c r="X118" s="476">
        <v>356959.20199999999</v>
      </c>
      <c r="Y118" s="475" t="s">
        <v>585</v>
      </c>
      <c r="Z118" s="476">
        <v>3810.6979999999999</v>
      </c>
      <c r="AA118" s="476">
        <v>7982.473</v>
      </c>
      <c r="AB118" s="476">
        <v>11793.171</v>
      </c>
      <c r="AC118" s="476"/>
      <c r="AD118" s="476">
        <v>89440.888000000006</v>
      </c>
      <c r="AE118" s="476">
        <v>34087.552000000003</v>
      </c>
      <c r="AF118" s="476">
        <v>123528.44100000001</v>
      </c>
      <c r="AG118" s="476"/>
      <c r="AH118" s="476">
        <v>64984.205999999998</v>
      </c>
      <c r="AI118" s="476">
        <v>0</v>
      </c>
      <c r="AJ118" s="476">
        <v>64984.205999999998</v>
      </c>
      <c r="AK118" s="475" t="s">
        <v>585</v>
      </c>
      <c r="AL118" s="476">
        <v>35394.358</v>
      </c>
      <c r="AM118" s="476">
        <v>2482.7190000000001</v>
      </c>
      <c r="AN118" s="476">
        <v>37877.078000000001</v>
      </c>
      <c r="AO118" s="476"/>
      <c r="AP118" s="476">
        <v>40768.686999999998</v>
      </c>
      <c r="AQ118" s="476">
        <v>0</v>
      </c>
      <c r="AR118" s="476">
        <v>40768.686999999998</v>
      </c>
      <c r="AS118" s="476"/>
      <c r="AT118" s="476">
        <v>31286.404999999999</v>
      </c>
      <c r="AU118" s="476">
        <v>33.090000000000003</v>
      </c>
      <c r="AV118" s="476">
        <v>31319.494999999999</v>
      </c>
      <c r="AW118" s="475" t="s">
        <v>585</v>
      </c>
      <c r="AX118" s="476">
        <v>6170.2669999999998</v>
      </c>
      <c r="AY118" s="476">
        <v>0</v>
      </c>
      <c r="AZ118" s="476">
        <v>6170.2669999999998</v>
      </c>
      <c r="BA118" s="476"/>
      <c r="BB118" s="476">
        <v>7916.9740000000002</v>
      </c>
      <c r="BC118" s="476">
        <v>120.261</v>
      </c>
      <c r="BD118" s="476">
        <v>8037.2359999999999</v>
      </c>
      <c r="BE118" s="476"/>
      <c r="BF118" s="476">
        <v>6742.32</v>
      </c>
      <c r="BG118" s="476">
        <v>2519.4389999999999</v>
      </c>
      <c r="BH118" s="476">
        <v>9261.76</v>
      </c>
      <c r="BI118" s="475" t="s">
        <v>585</v>
      </c>
      <c r="BJ118" s="476">
        <v>7853.9639999999999</v>
      </c>
      <c r="BK118" s="476">
        <v>867.23</v>
      </c>
      <c r="BL118" s="476">
        <v>8721.1949999999997</v>
      </c>
      <c r="BM118" s="476"/>
      <c r="BN118" s="476">
        <v>0</v>
      </c>
      <c r="BO118" s="476">
        <v>91.93</v>
      </c>
      <c r="BP118" s="476">
        <v>91.93</v>
      </c>
      <c r="BQ118" s="476"/>
      <c r="BR118" s="476">
        <v>2052857.673</v>
      </c>
      <c r="BS118" s="476">
        <v>498653.82200000004</v>
      </c>
      <c r="BT118" s="476">
        <v>2551511.503</v>
      </c>
      <c r="BU118" s="475" t="s">
        <v>585</v>
      </c>
      <c r="BV118" s="476">
        <v>370680.51199999999</v>
      </c>
      <c r="BW118" s="476">
        <v>176641.11600000001</v>
      </c>
      <c r="BX118" s="476">
        <v>547321.62800000003</v>
      </c>
      <c r="BY118" s="476"/>
      <c r="BZ118" s="476">
        <v>2052857.673</v>
      </c>
      <c r="CA118" s="476">
        <v>498653.82200000004</v>
      </c>
      <c r="CB118" s="476">
        <v>2551511.503</v>
      </c>
    </row>
    <row r="119" spans="1:81" s="470" customFormat="1" ht="8.25" customHeight="1">
      <c r="A119" s="474" t="s">
        <v>586</v>
      </c>
      <c r="B119" s="472">
        <v>160305.58100000001</v>
      </c>
      <c r="C119" s="472">
        <v>83225.328999999998</v>
      </c>
      <c r="D119" s="472">
        <v>243530.91</v>
      </c>
      <c r="E119" s="472"/>
      <c r="F119" s="472">
        <v>4872.8680000000004</v>
      </c>
      <c r="G119" s="472">
        <v>675.09</v>
      </c>
      <c r="H119" s="472">
        <v>5547.9579999999996</v>
      </c>
      <c r="I119" s="472"/>
      <c r="J119" s="472">
        <v>149509.9</v>
      </c>
      <c r="K119" s="472">
        <v>117435.89599999999</v>
      </c>
      <c r="L119" s="472">
        <v>266945.79700000002</v>
      </c>
      <c r="M119" s="474" t="s">
        <v>586</v>
      </c>
      <c r="N119" s="472">
        <v>14913.291999999999</v>
      </c>
      <c r="O119" s="472">
        <v>15221.555</v>
      </c>
      <c r="P119" s="472">
        <v>30134.847000000002</v>
      </c>
      <c r="Q119" s="472"/>
      <c r="R119" s="472">
        <v>46422.94</v>
      </c>
      <c r="S119" s="472">
        <v>17463.175999999999</v>
      </c>
      <c r="T119" s="472">
        <v>63886.116000000002</v>
      </c>
      <c r="U119" s="472"/>
      <c r="V119" s="472">
        <v>58983.968999999997</v>
      </c>
      <c r="W119" s="472">
        <v>88375.880999999994</v>
      </c>
      <c r="X119" s="472">
        <v>147359.851</v>
      </c>
      <c r="Y119" s="474" t="s">
        <v>586</v>
      </c>
      <c r="Z119" s="472">
        <v>2976.7539999999999</v>
      </c>
      <c r="AA119" s="472">
        <v>7847.7619999999997</v>
      </c>
      <c r="AB119" s="472">
        <v>10824.516</v>
      </c>
      <c r="AC119" s="472"/>
      <c r="AD119" s="472">
        <v>35745.945</v>
      </c>
      <c r="AE119" s="472">
        <v>25040.406999999999</v>
      </c>
      <c r="AF119" s="472">
        <v>60786.351999999999</v>
      </c>
      <c r="AG119" s="472"/>
      <c r="AH119" s="472">
        <v>10.5</v>
      </c>
      <c r="AI119" s="472">
        <v>0</v>
      </c>
      <c r="AJ119" s="472">
        <v>10.5</v>
      </c>
      <c r="AK119" s="474" t="s">
        <v>586</v>
      </c>
      <c r="AL119" s="472">
        <v>34456.146999999997</v>
      </c>
      <c r="AM119" s="472">
        <v>2460.3910000000001</v>
      </c>
      <c r="AN119" s="472">
        <v>36916.538999999997</v>
      </c>
      <c r="AO119" s="472"/>
      <c r="AP119" s="472">
        <v>257.49400000000003</v>
      </c>
      <c r="AQ119" s="472">
        <v>0</v>
      </c>
      <c r="AR119" s="472">
        <v>257.49400000000003</v>
      </c>
      <c r="AS119" s="472"/>
      <c r="AT119" s="472">
        <v>25584.384999999998</v>
      </c>
      <c r="AU119" s="472">
        <v>0</v>
      </c>
      <c r="AV119" s="472">
        <v>25584.384999999998</v>
      </c>
      <c r="AW119" s="474" t="s">
        <v>586</v>
      </c>
      <c r="AX119" s="472">
        <v>0</v>
      </c>
      <c r="AY119" s="472">
        <v>0</v>
      </c>
      <c r="AZ119" s="472">
        <v>0</v>
      </c>
      <c r="BA119" s="472">
        <v>0</v>
      </c>
      <c r="BB119" s="472">
        <v>12.147</v>
      </c>
      <c r="BC119" s="472">
        <v>17.530999999999999</v>
      </c>
      <c r="BD119" s="472">
        <v>29.678000000000001</v>
      </c>
      <c r="BE119" s="472">
        <v>0</v>
      </c>
      <c r="BF119" s="472">
        <v>5464.8639999999996</v>
      </c>
      <c r="BG119" s="472">
        <v>2308.306</v>
      </c>
      <c r="BH119" s="472">
        <v>7773.1710000000003</v>
      </c>
      <c r="BI119" s="474" t="s">
        <v>586</v>
      </c>
      <c r="BJ119" s="472">
        <v>2598.1480000000001</v>
      </c>
      <c r="BK119" s="472">
        <v>646.84199999999998</v>
      </c>
      <c r="BL119" s="472">
        <v>3244.99</v>
      </c>
      <c r="BM119" s="472"/>
      <c r="BN119" s="472">
        <v>0</v>
      </c>
      <c r="BO119" s="472">
        <v>91.93</v>
      </c>
      <c r="BP119" s="472">
        <v>91.93</v>
      </c>
      <c r="BQ119" s="472"/>
      <c r="BR119" s="472">
        <v>542114.93400000001</v>
      </c>
      <c r="BS119" s="472">
        <v>360810.09600000002</v>
      </c>
      <c r="BT119" s="472">
        <v>902925.03399999987</v>
      </c>
      <c r="BU119" s="474" t="s">
        <v>586</v>
      </c>
      <c r="BV119" s="472">
        <v>149509.9</v>
      </c>
      <c r="BW119" s="472">
        <v>117435.89599999999</v>
      </c>
      <c r="BX119" s="472">
        <v>266945.79700000002</v>
      </c>
      <c r="BY119" s="472"/>
      <c r="BZ119" s="472">
        <v>542114.93400000001</v>
      </c>
      <c r="CA119" s="472">
        <v>360810.09600000002</v>
      </c>
      <c r="CB119" s="472">
        <v>902925.03399999987</v>
      </c>
    </row>
    <row r="120" spans="1:81" s="470" customFormat="1" ht="8.25" customHeight="1">
      <c r="A120" s="474" t="s">
        <v>587</v>
      </c>
      <c r="B120" s="472">
        <v>833165.99</v>
      </c>
      <c r="C120" s="472">
        <v>38101.074000000001</v>
      </c>
      <c r="D120" s="472">
        <v>871267.06499999994</v>
      </c>
      <c r="E120" s="472"/>
      <c r="F120" s="472">
        <v>464.11</v>
      </c>
      <c r="G120" s="472">
        <v>1.736</v>
      </c>
      <c r="H120" s="472">
        <v>465.84699999999998</v>
      </c>
      <c r="I120" s="472"/>
      <c r="J120" s="472">
        <v>221170.611</v>
      </c>
      <c r="K120" s="472">
        <v>59205.218999999997</v>
      </c>
      <c r="L120" s="472">
        <v>280375.83100000001</v>
      </c>
      <c r="M120" s="474" t="s">
        <v>587</v>
      </c>
      <c r="N120" s="472">
        <v>43046.716</v>
      </c>
      <c r="O120" s="472">
        <v>11943.275</v>
      </c>
      <c r="P120" s="472">
        <v>54989.991000000002</v>
      </c>
      <c r="Q120" s="472"/>
      <c r="R120" s="472">
        <v>34854.47</v>
      </c>
      <c r="S120" s="472">
        <v>0</v>
      </c>
      <c r="T120" s="472">
        <v>34854.47</v>
      </c>
      <c r="U120" s="472"/>
      <c r="V120" s="472">
        <v>190778.45600000001</v>
      </c>
      <c r="W120" s="472">
        <v>18820.895</v>
      </c>
      <c r="X120" s="472">
        <v>209599.351</v>
      </c>
      <c r="Y120" s="474" t="s">
        <v>587</v>
      </c>
      <c r="Z120" s="472">
        <v>833.94299999999998</v>
      </c>
      <c r="AA120" s="472">
        <v>134.71100000000001</v>
      </c>
      <c r="AB120" s="472">
        <v>968.654</v>
      </c>
      <c r="AC120" s="472"/>
      <c r="AD120" s="472">
        <v>53694.942999999999</v>
      </c>
      <c r="AE120" s="472">
        <v>9047.1450000000004</v>
      </c>
      <c r="AF120" s="472">
        <v>62742.089</v>
      </c>
      <c r="AG120" s="472"/>
      <c r="AH120" s="472">
        <v>64973.705999999998</v>
      </c>
      <c r="AI120" s="472">
        <v>0</v>
      </c>
      <c r="AJ120" s="472">
        <v>64973.705999999998</v>
      </c>
      <c r="AK120" s="474" t="s">
        <v>587</v>
      </c>
      <c r="AL120" s="472">
        <v>938.21</v>
      </c>
      <c r="AM120" s="472">
        <v>22.327999999999999</v>
      </c>
      <c r="AN120" s="472">
        <v>960.53899999999999</v>
      </c>
      <c r="AO120" s="472"/>
      <c r="AP120" s="472">
        <v>40511.192000000003</v>
      </c>
      <c r="AQ120" s="472">
        <v>0</v>
      </c>
      <c r="AR120" s="472">
        <v>40511.192000000003</v>
      </c>
      <c r="AS120" s="472"/>
      <c r="AT120" s="472">
        <v>5702.02</v>
      </c>
      <c r="AU120" s="472">
        <v>33.090000000000003</v>
      </c>
      <c r="AV120" s="472">
        <v>5735.11</v>
      </c>
      <c r="AW120" s="474" t="s">
        <v>587</v>
      </c>
      <c r="AX120" s="472">
        <v>6170.2669999999998</v>
      </c>
      <c r="AY120" s="472">
        <v>0</v>
      </c>
      <c r="AZ120" s="472">
        <v>6170.2669999999998</v>
      </c>
      <c r="BA120" s="472">
        <v>0</v>
      </c>
      <c r="BB120" s="472">
        <v>7904.8270000000002</v>
      </c>
      <c r="BC120" s="472">
        <v>102.73</v>
      </c>
      <c r="BD120" s="472">
        <v>8007.5569999999998</v>
      </c>
      <c r="BE120" s="472">
        <v>0</v>
      </c>
      <c r="BF120" s="472">
        <v>1277.4549999999999</v>
      </c>
      <c r="BG120" s="472">
        <v>211.13300000000001</v>
      </c>
      <c r="BH120" s="472">
        <v>1488.5889999999999</v>
      </c>
      <c r="BI120" s="474" t="s">
        <v>587</v>
      </c>
      <c r="BJ120" s="472">
        <v>5255.8159999999998</v>
      </c>
      <c r="BK120" s="472">
        <v>220.38800000000001</v>
      </c>
      <c r="BL120" s="472">
        <v>5476.2039999999997</v>
      </c>
      <c r="BM120" s="472"/>
      <c r="BN120" s="472">
        <v>0</v>
      </c>
      <c r="BO120" s="472">
        <v>0</v>
      </c>
      <c r="BP120" s="472">
        <v>0</v>
      </c>
      <c r="BQ120" s="472"/>
      <c r="BR120" s="472">
        <v>1510742.7320000001</v>
      </c>
      <c r="BS120" s="472">
        <v>137843.72400000002</v>
      </c>
      <c r="BT120" s="472">
        <v>1648586.4619999998</v>
      </c>
      <c r="BU120" s="474" t="s">
        <v>587</v>
      </c>
      <c r="BV120" s="472">
        <v>221170.611</v>
      </c>
      <c r="BW120" s="472">
        <v>59205.218999999997</v>
      </c>
      <c r="BX120" s="472">
        <v>280375.83100000001</v>
      </c>
      <c r="BY120" s="472"/>
      <c r="BZ120" s="472">
        <v>1510742.7320000001</v>
      </c>
      <c r="CA120" s="472">
        <v>137843.72400000002</v>
      </c>
      <c r="CB120" s="472">
        <v>1648586.4619999998</v>
      </c>
    </row>
    <row r="121" spans="1:81" s="35" customFormat="1" ht="4.3499999999999996" customHeight="1">
      <c r="A121" s="481"/>
      <c r="B121" s="476"/>
      <c r="C121" s="476"/>
      <c r="D121" s="476"/>
      <c r="E121" s="476"/>
      <c r="F121" s="476"/>
      <c r="G121" s="476"/>
      <c r="H121" s="476"/>
      <c r="I121" s="476"/>
      <c r="J121" s="476"/>
      <c r="K121" s="476"/>
      <c r="L121" s="476"/>
      <c r="M121" s="481"/>
      <c r="N121" s="476"/>
      <c r="O121" s="476"/>
      <c r="P121" s="476"/>
      <c r="Q121" s="476"/>
      <c r="R121" s="476"/>
      <c r="S121" s="476"/>
      <c r="T121" s="476"/>
      <c r="U121" s="476"/>
      <c r="V121" s="476"/>
      <c r="W121" s="476"/>
      <c r="X121" s="476"/>
      <c r="Y121" s="481"/>
      <c r="Z121" s="476"/>
      <c r="AA121" s="476"/>
      <c r="AB121" s="476"/>
      <c r="AC121" s="476"/>
      <c r="AD121" s="476"/>
      <c r="AE121" s="476"/>
      <c r="AF121" s="476"/>
      <c r="AG121" s="476"/>
      <c r="AH121" s="476"/>
      <c r="AI121" s="476"/>
      <c r="AJ121" s="476"/>
      <c r="AK121" s="481"/>
      <c r="AL121" s="476"/>
      <c r="AM121" s="476"/>
      <c r="AN121" s="476"/>
      <c r="AO121" s="476"/>
      <c r="AP121" s="476"/>
      <c r="AQ121" s="476"/>
      <c r="AR121" s="476"/>
      <c r="AS121" s="476"/>
      <c r="AT121" s="476"/>
      <c r="AU121" s="476"/>
      <c r="AV121" s="476"/>
      <c r="AW121" s="481"/>
      <c r="AX121" s="476"/>
      <c r="AY121" s="476"/>
      <c r="AZ121" s="476"/>
      <c r="BA121" s="476"/>
      <c r="BB121" s="476"/>
      <c r="BC121" s="476"/>
      <c r="BD121" s="476"/>
      <c r="BE121" s="476"/>
      <c r="BF121" s="476"/>
      <c r="BG121" s="476"/>
      <c r="BH121" s="476"/>
      <c r="BI121" s="481"/>
      <c r="BJ121" s="476"/>
      <c r="BK121" s="476"/>
      <c r="BL121" s="476"/>
      <c r="BM121" s="476"/>
      <c r="BN121" s="476"/>
      <c r="BO121" s="476"/>
      <c r="BP121" s="476"/>
      <c r="BQ121" s="476"/>
      <c r="BR121" s="476"/>
      <c r="BS121" s="476"/>
      <c r="BT121" s="476"/>
      <c r="BU121" s="481"/>
      <c r="BV121" s="476"/>
      <c r="BW121" s="476"/>
      <c r="BX121" s="476"/>
      <c r="BY121" s="476"/>
      <c r="BZ121" s="476"/>
      <c r="CA121" s="476"/>
      <c r="CB121" s="476"/>
    </row>
    <row r="122" spans="1:81" s="35" customFormat="1" ht="10.35" customHeight="1">
      <c r="A122" s="536" t="s">
        <v>588</v>
      </c>
      <c r="B122" s="476">
        <v>235317.34</v>
      </c>
      <c r="C122" s="476">
        <v>1336901.0959999999</v>
      </c>
      <c r="D122" s="476">
        <v>1572218.4369999999</v>
      </c>
      <c r="E122" s="476"/>
      <c r="F122" s="476">
        <v>45464.002999999997</v>
      </c>
      <c r="G122" s="476">
        <v>0</v>
      </c>
      <c r="H122" s="476">
        <v>45464.002999999997</v>
      </c>
      <c r="I122" s="476"/>
      <c r="J122" s="476">
        <v>0</v>
      </c>
      <c r="K122" s="476">
        <v>5088008.1950000003</v>
      </c>
      <c r="L122" s="476">
        <v>5088008.1950000003</v>
      </c>
      <c r="M122" s="536" t="s">
        <v>588</v>
      </c>
      <c r="N122" s="476">
        <v>54411.589</v>
      </c>
      <c r="O122" s="476">
        <v>239232.611</v>
      </c>
      <c r="P122" s="476">
        <v>293644.201</v>
      </c>
      <c r="Q122" s="476"/>
      <c r="R122" s="476">
        <v>315834.23200000002</v>
      </c>
      <c r="S122" s="476">
        <v>181476.58100000001</v>
      </c>
      <c r="T122" s="476">
        <v>497310.81300000002</v>
      </c>
      <c r="U122" s="476"/>
      <c r="V122" s="476">
        <v>549544.06599999999</v>
      </c>
      <c r="W122" s="476">
        <v>0</v>
      </c>
      <c r="X122" s="476">
        <v>549544.06599999999</v>
      </c>
      <c r="Y122" s="536" t="s">
        <v>588</v>
      </c>
      <c r="Z122" s="476">
        <v>0</v>
      </c>
      <c r="AA122" s="476">
        <v>0</v>
      </c>
      <c r="AB122" s="476">
        <v>0</v>
      </c>
      <c r="AC122" s="476"/>
      <c r="AD122" s="476">
        <v>0</v>
      </c>
      <c r="AE122" s="476">
        <v>2482802.9750000001</v>
      </c>
      <c r="AF122" s="476">
        <v>2482802.9750000001</v>
      </c>
      <c r="AG122" s="476"/>
      <c r="AH122" s="476">
        <v>185168.946</v>
      </c>
      <c r="AI122" s="476">
        <v>0</v>
      </c>
      <c r="AJ122" s="476">
        <v>185168.946</v>
      </c>
      <c r="AK122" s="536" t="s">
        <v>588</v>
      </c>
      <c r="AL122" s="476">
        <v>0</v>
      </c>
      <c r="AM122" s="476">
        <v>58245.353000000003</v>
      </c>
      <c r="AN122" s="476">
        <v>58245.353000000003</v>
      </c>
      <c r="AO122" s="476"/>
      <c r="AP122" s="476">
        <v>0</v>
      </c>
      <c r="AQ122" s="476">
        <v>0</v>
      </c>
      <c r="AR122" s="476">
        <v>0</v>
      </c>
      <c r="AS122" s="476"/>
      <c r="AT122" s="476">
        <v>0</v>
      </c>
      <c r="AU122" s="476">
        <v>0</v>
      </c>
      <c r="AV122" s="476">
        <v>0</v>
      </c>
      <c r="AW122" s="536" t="s">
        <v>588</v>
      </c>
      <c r="AX122" s="476">
        <v>0</v>
      </c>
      <c r="AY122" s="476">
        <v>0</v>
      </c>
      <c r="AZ122" s="476">
        <v>0</v>
      </c>
      <c r="BA122" s="476"/>
      <c r="BB122" s="476">
        <v>10608.794</v>
      </c>
      <c r="BC122" s="476">
        <v>0</v>
      </c>
      <c r="BD122" s="476">
        <v>10608.794</v>
      </c>
      <c r="BE122" s="476"/>
      <c r="BF122" s="476">
        <v>0</v>
      </c>
      <c r="BG122" s="476">
        <v>0</v>
      </c>
      <c r="BH122" s="476">
        <v>0</v>
      </c>
      <c r="BI122" s="536" t="s">
        <v>588</v>
      </c>
      <c r="BJ122" s="476">
        <v>0</v>
      </c>
      <c r="BK122" s="476">
        <v>0</v>
      </c>
      <c r="BL122" s="476">
        <v>0</v>
      </c>
      <c r="BM122" s="476"/>
      <c r="BN122" s="476">
        <v>0</v>
      </c>
      <c r="BO122" s="476">
        <v>0</v>
      </c>
      <c r="BP122" s="476">
        <v>0</v>
      </c>
      <c r="BQ122" s="476"/>
      <c r="BR122" s="476">
        <v>1396348.97</v>
      </c>
      <c r="BS122" s="476">
        <v>9386666.8110000007</v>
      </c>
      <c r="BT122" s="476">
        <v>10783015.783</v>
      </c>
      <c r="BU122" s="536" t="s">
        <v>588</v>
      </c>
      <c r="BV122" s="476">
        <v>0</v>
      </c>
      <c r="BW122" s="476">
        <v>5088008.1950000003</v>
      </c>
      <c r="BX122" s="476">
        <v>5088008.1950000003</v>
      </c>
      <c r="BY122" s="476"/>
      <c r="BZ122" s="476">
        <v>1396348.97</v>
      </c>
      <c r="CA122" s="476">
        <v>9386666.8110000007</v>
      </c>
      <c r="CB122" s="476">
        <v>10783015.783</v>
      </c>
    </row>
    <row r="123" spans="1:81" s="35" customFormat="1" ht="4.3499999999999996" customHeight="1">
      <c r="A123" s="474"/>
      <c r="B123" s="476"/>
      <c r="C123" s="476"/>
      <c r="D123" s="476"/>
      <c r="E123" s="476"/>
      <c r="F123" s="476"/>
      <c r="G123" s="476"/>
      <c r="H123" s="476"/>
      <c r="I123" s="476"/>
      <c r="J123" s="476"/>
      <c r="K123" s="476"/>
      <c r="L123" s="476"/>
      <c r="M123" s="474"/>
      <c r="N123" s="476"/>
      <c r="O123" s="476"/>
      <c r="P123" s="476"/>
      <c r="Q123" s="476"/>
      <c r="R123" s="476"/>
      <c r="S123" s="476"/>
      <c r="T123" s="476"/>
      <c r="U123" s="476"/>
      <c r="V123" s="476"/>
      <c r="W123" s="476"/>
      <c r="X123" s="476"/>
      <c r="Y123" s="474"/>
      <c r="Z123" s="476"/>
      <c r="AA123" s="476"/>
      <c r="AB123" s="476"/>
      <c r="AC123" s="476"/>
      <c r="AD123" s="476"/>
      <c r="AE123" s="476"/>
      <c r="AF123" s="476"/>
      <c r="AG123" s="476"/>
      <c r="AH123" s="476"/>
      <c r="AI123" s="476"/>
      <c r="AJ123" s="476"/>
      <c r="AK123" s="474"/>
      <c r="AL123" s="476"/>
      <c r="AM123" s="476"/>
      <c r="AN123" s="476"/>
      <c r="AO123" s="476"/>
      <c r="AP123" s="476"/>
      <c r="AQ123" s="476"/>
      <c r="AR123" s="476"/>
      <c r="AS123" s="476"/>
      <c r="AT123" s="476"/>
      <c r="AU123" s="476"/>
      <c r="AV123" s="476"/>
      <c r="AW123" s="474"/>
      <c r="AX123" s="476"/>
      <c r="AY123" s="476"/>
      <c r="AZ123" s="476"/>
      <c r="BA123" s="476"/>
      <c r="BB123" s="476"/>
      <c r="BC123" s="476"/>
      <c r="BD123" s="476"/>
      <c r="BE123" s="476"/>
      <c r="BF123" s="476"/>
      <c r="BG123" s="476"/>
      <c r="BH123" s="476"/>
      <c r="BI123" s="474"/>
      <c r="BJ123" s="476"/>
      <c r="BK123" s="476"/>
      <c r="BL123" s="476"/>
      <c r="BM123" s="476"/>
      <c r="BN123" s="476"/>
      <c r="BO123" s="476"/>
      <c r="BP123" s="476"/>
      <c r="BQ123" s="476"/>
      <c r="BR123" s="476"/>
      <c r="BS123" s="476"/>
      <c r="BT123" s="476"/>
      <c r="BU123" s="474"/>
      <c r="BV123" s="476"/>
      <c r="BW123" s="476"/>
      <c r="BX123" s="476"/>
      <c r="BY123" s="476"/>
      <c r="BZ123" s="476"/>
      <c r="CA123" s="476"/>
      <c r="CB123" s="476"/>
    </row>
    <row r="124" spans="1:81" s="470" customFormat="1" ht="8.25" customHeight="1">
      <c r="A124" s="467" t="s">
        <v>589</v>
      </c>
      <c r="B124" s="468">
        <v>54994507.637000002</v>
      </c>
      <c r="C124" s="468">
        <v>31676178.920000002</v>
      </c>
      <c r="D124" s="468">
        <v>86670686.557999998</v>
      </c>
      <c r="E124" s="537"/>
      <c r="F124" s="468">
        <v>1593446.7009999999</v>
      </c>
      <c r="G124" s="468">
        <v>317837.84899999999</v>
      </c>
      <c r="H124" s="468">
        <v>1911284.551</v>
      </c>
      <c r="I124" s="537"/>
      <c r="J124" s="468">
        <v>86953450.980000004</v>
      </c>
      <c r="K124" s="468">
        <v>68886748.009000003</v>
      </c>
      <c r="L124" s="468">
        <v>155840198.98899999</v>
      </c>
      <c r="M124" s="467" t="s">
        <v>589</v>
      </c>
      <c r="N124" s="468">
        <v>7397371.6780000003</v>
      </c>
      <c r="O124" s="468">
        <v>2623215.2949999999</v>
      </c>
      <c r="P124" s="468">
        <v>10020586.972999999</v>
      </c>
      <c r="Q124" s="537"/>
      <c r="R124" s="468">
        <v>10860504.783</v>
      </c>
      <c r="S124" s="468">
        <v>7801182.4330000002</v>
      </c>
      <c r="T124" s="468">
        <v>18661687.215999998</v>
      </c>
      <c r="U124" s="537"/>
      <c r="V124" s="468">
        <v>31612480.642000001</v>
      </c>
      <c r="W124" s="468">
        <v>27337341.684</v>
      </c>
      <c r="X124" s="468">
        <v>58949822.327</v>
      </c>
      <c r="Y124" s="467" t="s">
        <v>589</v>
      </c>
      <c r="Z124" s="468">
        <v>4195642.9249999998</v>
      </c>
      <c r="AA124" s="468">
        <v>2452110.6740000001</v>
      </c>
      <c r="AB124" s="468">
        <v>6647753.5990000004</v>
      </c>
      <c r="AC124" s="537"/>
      <c r="AD124" s="468">
        <v>38906705.123000003</v>
      </c>
      <c r="AE124" s="468">
        <v>22568163.427999999</v>
      </c>
      <c r="AF124" s="468">
        <v>61474868.550999999</v>
      </c>
      <c r="AG124" s="537"/>
      <c r="AH124" s="468">
        <v>12656314.244000001</v>
      </c>
      <c r="AI124" s="468">
        <v>1095312.4439999999</v>
      </c>
      <c r="AJ124" s="468">
        <v>13751626.687999999</v>
      </c>
      <c r="AK124" s="467" t="s">
        <v>589</v>
      </c>
      <c r="AL124" s="468">
        <v>3635655.6579999998</v>
      </c>
      <c r="AM124" s="468">
        <v>987415.78799999994</v>
      </c>
      <c r="AN124" s="468">
        <v>4623071.4469999997</v>
      </c>
      <c r="AO124" s="537"/>
      <c r="AP124" s="468">
        <v>3475982.8280000002</v>
      </c>
      <c r="AQ124" s="468">
        <v>471069.65399999998</v>
      </c>
      <c r="AR124" s="468">
        <v>3947052.4819999998</v>
      </c>
      <c r="AS124" s="537"/>
      <c r="AT124" s="468">
        <v>3602516.3160000001</v>
      </c>
      <c r="AU124" s="468">
        <v>7072331.8609999996</v>
      </c>
      <c r="AV124" s="468">
        <v>10674848.177999999</v>
      </c>
      <c r="AW124" s="467" t="s">
        <v>589</v>
      </c>
      <c r="AX124" s="468">
        <v>1683055.8119999999</v>
      </c>
      <c r="AY124" s="468">
        <v>26388.958999999999</v>
      </c>
      <c r="AZ124" s="468">
        <v>1709444.7709999999</v>
      </c>
      <c r="BA124" s="537"/>
      <c r="BB124" s="468">
        <v>952666.13899999997</v>
      </c>
      <c r="BC124" s="468">
        <v>95267.036999999997</v>
      </c>
      <c r="BD124" s="468">
        <v>1047933.176</v>
      </c>
      <c r="BE124" s="537"/>
      <c r="BF124" s="468">
        <v>204040.87700000001</v>
      </c>
      <c r="BG124" s="468">
        <v>1723687.2279999999</v>
      </c>
      <c r="BH124" s="468">
        <v>1927728.1059999999</v>
      </c>
      <c r="BI124" s="467" t="s">
        <v>589</v>
      </c>
      <c r="BJ124" s="468">
        <v>78340.316999999995</v>
      </c>
      <c r="BK124" s="468">
        <v>1301789.99</v>
      </c>
      <c r="BL124" s="468">
        <v>1380130.307</v>
      </c>
      <c r="BM124" s="468"/>
      <c r="BN124" s="468">
        <v>352102.38</v>
      </c>
      <c r="BO124" s="468">
        <v>422827.47399999999</v>
      </c>
      <c r="BP124" s="468">
        <v>774929.85499999998</v>
      </c>
      <c r="BQ124" s="468"/>
      <c r="BR124" s="468">
        <v>263154785.04000002</v>
      </c>
      <c r="BS124" s="468">
        <v>176858868.727</v>
      </c>
      <c r="BT124" s="468">
        <v>440013653.77400005</v>
      </c>
      <c r="BU124" s="467" t="s">
        <v>589</v>
      </c>
      <c r="BV124" s="468">
        <v>86953450.980000004</v>
      </c>
      <c r="BW124" s="468">
        <v>70210861.336999997</v>
      </c>
      <c r="BX124" s="468">
        <v>157164312.317</v>
      </c>
      <c r="BY124" s="468"/>
      <c r="BZ124" s="468">
        <v>263154785.04000002</v>
      </c>
      <c r="CA124" s="468">
        <v>178182982.05500001</v>
      </c>
      <c r="CB124" s="468">
        <v>441337767.10200012</v>
      </c>
    </row>
    <row r="125" spans="1:81" s="35" customFormat="1" ht="4.3499999999999996" customHeight="1">
      <c r="A125" s="474"/>
      <c r="B125" s="476"/>
      <c r="C125" s="476"/>
      <c r="D125" s="476"/>
      <c r="E125" s="476"/>
      <c r="F125" s="476"/>
      <c r="G125" s="476"/>
      <c r="H125" s="476"/>
      <c r="I125" s="476"/>
      <c r="J125" s="476"/>
      <c r="K125" s="476"/>
      <c r="L125" s="476"/>
      <c r="M125" s="474"/>
      <c r="N125" s="476"/>
      <c r="O125" s="476"/>
      <c r="P125" s="476"/>
      <c r="Q125" s="476"/>
      <c r="R125" s="476"/>
      <c r="S125" s="476"/>
      <c r="T125" s="476"/>
      <c r="U125" s="476"/>
      <c r="V125" s="476"/>
      <c r="W125" s="476"/>
      <c r="X125" s="476"/>
      <c r="Y125" s="474"/>
      <c r="Z125" s="476"/>
      <c r="AA125" s="476"/>
      <c r="AB125" s="476"/>
      <c r="AC125" s="476"/>
      <c r="AD125" s="476"/>
      <c r="AE125" s="476"/>
      <c r="AF125" s="476"/>
      <c r="AG125" s="476"/>
      <c r="AH125" s="476"/>
      <c r="AI125" s="476"/>
      <c r="AJ125" s="476"/>
      <c r="AK125" s="474"/>
      <c r="AL125" s="476"/>
      <c r="AM125" s="476"/>
      <c r="AN125" s="476"/>
      <c r="AO125" s="476"/>
      <c r="AP125" s="476"/>
      <c r="AQ125" s="476"/>
      <c r="AR125" s="476"/>
      <c r="AS125" s="476"/>
      <c r="AT125" s="476"/>
      <c r="AU125" s="476"/>
      <c r="AV125" s="476"/>
      <c r="AW125" s="474"/>
      <c r="AX125" s="476"/>
      <c r="AY125" s="476"/>
      <c r="AZ125" s="476"/>
      <c r="BA125" s="476"/>
      <c r="BB125" s="476"/>
      <c r="BC125" s="476"/>
      <c r="BD125" s="476"/>
      <c r="BE125" s="476"/>
      <c r="BF125" s="476"/>
      <c r="BG125" s="476"/>
      <c r="BH125" s="476"/>
      <c r="BI125" s="474"/>
      <c r="BJ125" s="476"/>
      <c r="BK125" s="476"/>
      <c r="BL125" s="476"/>
      <c r="BM125" s="476"/>
      <c r="BN125" s="476"/>
      <c r="BO125" s="476"/>
      <c r="BP125" s="476"/>
      <c r="BQ125" s="476"/>
      <c r="BR125" s="476"/>
      <c r="BS125" s="476"/>
      <c r="BT125" s="476"/>
      <c r="BU125" s="474"/>
      <c r="BV125" s="476"/>
      <c r="BW125" s="476"/>
      <c r="BX125" s="476"/>
      <c r="BY125" s="476"/>
      <c r="BZ125" s="476"/>
      <c r="CA125" s="476"/>
      <c r="CB125" s="476"/>
    </row>
    <row r="126" spans="1:81" s="470" customFormat="1" ht="8.25" customHeight="1">
      <c r="A126" s="467" t="s">
        <v>590</v>
      </c>
      <c r="B126" s="468">
        <v>11956806.676999999</v>
      </c>
      <c r="C126" s="468">
        <v>-65565.104000000007</v>
      </c>
      <c r="D126" s="468">
        <v>11891241.572000001</v>
      </c>
      <c r="E126" s="468"/>
      <c r="F126" s="468">
        <v>398846.58399999997</v>
      </c>
      <c r="G126" s="468">
        <v>0</v>
      </c>
      <c r="H126" s="468">
        <v>398846.58399999997</v>
      </c>
      <c r="I126" s="468"/>
      <c r="J126" s="468">
        <v>23258260.778999999</v>
      </c>
      <c r="K126" s="468">
        <v>-4385.3999999999996</v>
      </c>
      <c r="L126" s="468">
        <v>23253875.379000001</v>
      </c>
      <c r="M126" s="467" t="s">
        <v>590</v>
      </c>
      <c r="N126" s="468">
        <v>1136755.361</v>
      </c>
      <c r="O126" s="468">
        <v>0</v>
      </c>
      <c r="P126" s="468">
        <v>1136755.361</v>
      </c>
      <c r="Q126" s="468"/>
      <c r="R126" s="468">
        <v>1689026.206</v>
      </c>
      <c r="S126" s="468">
        <v>0</v>
      </c>
      <c r="T126" s="468">
        <v>1689026.206</v>
      </c>
      <c r="U126" s="468"/>
      <c r="V126" s="468">
        <v>11809706.944</v>
      </c>
      <c r="W126" s="468">
        <v>0</v>
      </c>
      <c r="X126" s="468">
        <v>11809706.944</v>
      </c>
      <c r="Y126" s="467" t="s">
        <v>590</v>
      </c>
      <c r="Z126" s="468">
        <v>1057889.672</v>
      </c>
      <c r="AA126" s="468">
        <v>0</v>
      </c>
      <c r="AB126" s="468">
        <v>1057889.672</v>
      </c>
      <c r="AC126" s="468"/>
      <c r="AD126" s="468">
        <v>7505480.2800000003</v>
      </c>
      <c r="AE126" s="468">
        <v>-85634.264999999999</v>
      </c>
      <c r="AF126" s="468">
        <v>7419846.0140000004</v>
      </c>
      <c r="AG126" s="468"/>
      <c r="AH126" s="468">
        <v>2810303.2590000001</v>
      </c>
      <c r="AI126" s="468">
        <v>-5156.6989999999996</v>
      </c>
      <c r="AJ126" s="468">
        <v>2805146.5589999999</v>
      </c>
      <c r="AK126" s="467" t="s">
        <v>590</v>
      </c>
      <c r="AL126" s="468">
        <v>776168.82200000004</v>
      </c>
      <c r="AM126" s="468">
        <v>0</v>
      </c>
      <c r="AN126" s="468">
        <v>776168.82200000004</v>
      </c>
      <c r="AO126" s="468"/>
      <c r="AP126" s="468">
        <v>926773.76500000001</v>
      </c>
      <c r="AQ126" s="468">
        <v>0</v>
      </c>
      <c r="AR126" s="468">
        <v>926773.76500000001</v>
      </c>
      <c r="AS126" s="468"/>
      <c r="AT126" s="468">
        <v>1213504.3330000001</v>
      </c>
      <c r="AU126" s="468">
        <v>0</v>
      </c>
      <c r="AV126" s="468">
        <v>1213504.3330000001</v>
      </c>
      <c r="AW126" s="467" t="s">
        <v>590</v>
      </c>
      <c r="AX126" s="468">
        <v>423548.69500000001</v>
      </c>
      <c r="AY126" s="468">
        <v>0</v>
      </c>
      <c r="AZ126" s="468">
        <v>423548.69500000001</v>
      </c>
      <c r="BA126" s="468"/>
      <c r="BB126" s="468">
        <v>102099.55</v>
      </c>
      <c r="BC126" s="468">
        <v>0</v>
      </c>
      <c r="BD126" s="468">
        <v>102099.55</v>
      </c>
      <c r="BE126" s="468"/>
      <c r="BF126" s="468">
        <v>464693.77799999999</v>
      </c>
      <c r="BG126" s="468">
        <v>0</v>
      </c>
      <c r="BH126" s="468">
        <v>464693.77799999999</v>
      </c>
      <c r="BI126" s="467" t="s">
        <v>590</v>
      </c>
      <c r="BJ126" s="468">
        <v>252100.709</v>
      </c>
      <c r="BK126" s="468">
        <v>0</v>
      </c>
      <c r="BL126" s="468">
        <v>252100.709</v>
      </c>
      <c r="BM126" s="468"/>
      <c r="BN126" s="468">
        <v>469609.11499999999</v>
      </c>
      <c r="BO126" s="468">
        <v>0</v>
      </c>
      <c r="BP126" s="468">
        <v>469609.11499999999</v>
      </c>
      <c r="BQ126" s="468"/>
      <c r="BR126" s="468">
        <v>66251574.528999992</v>
      </c>
      <c r="BS126" s="468">
        <v>-160741.46799999999</v>
      </c>
      <c r="BT126" s="468">
        <v>66090833.057999991</v>
      </c>
      <c r="BU126" s="467" t="s">
        <v>590</v>
      </c>
      <c r="BV126" s="468">
        <v>22543177.190000001</v>
      </c>
      <c r="BW126" s="468">
        <v>710698.15700000001</v>
      </c>
      <c r="BX126" s="468">
        <v>23253875.348000001</v>
      </c>
      <c r="BY126" s="468"/>
      <c r="BZ126" s="468">
        <v>65536490.939999998</v>
      </c>
      <c r="CA126" s="468">
        <v>554342.08900000004</v>
      </c>
      <c r="CB126" s="468">
        <v>66090833.026999995</v>
      </c>
    </row>
    <row r="127" spans="1:81" s="470" customFormat="1" ht="8.25" customHeight="1">
      <c r="A127" s="474" t="s">
        <v>591</v>
      </c>
      <c r="B127" s="472">
        <v>8147210.7010000004</v>
      </c>
      <c r="C127" s="472">
        <v>0</v>
      </c>
      <c r="D127" s="472">
        <v>8147210.7010000004</v>
      </c>
      <c r="E127" s="472"/>
      <c r="F127" s="472">
        <v>362692.97</v>
      </c>
      <c r="G127" s="472">
        <v>0</v>
      </c>
      <c r="H127" s="472">
        <v>362692.97</v>
      </c>
      <c r="I127" s="472"/>
      <c r="J127" s="472">
        <v>12973174.634</v>
      </c>
      <c r="K127" s="472">
        <v>0</v>
      </c>
      <c r="L127" s="472">
        <v>12973174.634</v>
      </c>
      <c r="M127" s="474" t="s">
        <v>591</v>
      </c>
      <c r="N127" s="472">
        <v>1177643.4850000001</v>
      </c>
      <c r="O127" s="472">
        <v>0</v>
      </c>
      <c r="P127" s="472">
        <v>1177643.4850000001</v>
      </c>
      <c r="Q127" s="472"/>
      <c r="R127" s="472">
        <v>1335506.79</v>
      </c>
      <c r="S127" s="472">
        <v>0</v>
      </c>
      <c r="T127" s="472">
        <v>1335506.79</v>
      </c>
      <c r="U127" s="472"/>
      <c r="V127" s="472">
        <v>8226776.5899999999</v>
      </c>
      <c r="W127" s="472">
        <v>0</v>
      </c>
      <c r="X127" s="472">
        <v>8226776.5899999999</v>
      </c>
      <c r="Y127" s="474" t="s">
        <v>591</v>
      </c>
      <c r="Z127" s="472">
        <v>443174.68699999998</v>
      </c>
      <c r="AA127" s="472">
        <v>0</v>
      </c>
      <c r="AB127" s="472">
        <v>443174.68699999998</v>
      </c>
      <c r="AC127" s="472"/>
      <c r="AD127" s="472">
        <v>5892239.4129999997</v>
      </c>
      <c r="AE127" s="472">
        <v>0</v>
      </c>
      <c r="AF127" s="472">
        <v>5892239.4129999997</v>
      </c>
      <c r="AG127" s="472"/>
      <c r="AH127" s="472">
        <v>1840606.3130000001</v>
      </c>
      <c r="AI127" s="472">
        <v>0</v>
      </c>
      <c r="AJ127" s="472">
        <v>1840606.3130000001</v>
      </c>
      <c r="AK127" s="474" t="s">
        <v>591</v>
      </c>
      <c r="AL127" s="472">
        <v>628850.31599999999</v>
      </c>
      <c r="AM127" s="472">
        <v>0</v>
      </c>
      <c r="AN127" s="472">
        <v>628850.31599999999</v>
      </c>
      <c r="AO127" s="472"/>
      <c r="AP127" s="472">
        <v>807926.58400000003</v>
      </c>
      <c r="AQ127" s="472">
        <v>0</v>
      </c>
      <c r="AR127" s="472">
        <v>807926.58400000003</v>
      </c>
      <c r="AS127" s="472"/>
      <c r="AT127" s="472">
        <v>715963.93099999998</v>
      </c>
      <c r="AU127" s="472">
        <v>0</v>
      </c>
      <c r="AV127" s="472">
        <v>715963.93099999998</v>
      </c>
      <c r="AW127" s="474" t="s">
        <v>591</v>
      </c>
      <c r="AX127" s="472">
        <v>413057.69500000001</v>
      </c>
      <c r="AY127" s="472">
        <v>0</v>
      </c>
      <c r="AZ127" s="472">
        <v>413057.69500000001</v>
      </c>
      <c r="BA127" s="472"/>
      <c r="BB127" s="472">
        <v>833838.96400000004</v>
      </c>
      <c r="BC127" s="472">
        <v>0</v>
      </c>
      <c r="BD127" s="472">
        <v>833838.96400000004</v>
      </c>
      <c r="BE127" s="472"/>
      <c r="BF127" s="472">
        <v>364780.2</v>
      </c>
      <c r="BG127" s="472">
        <v>0</v>
      </c>
      <c r="BH127" s="472">
        <v>364780.2</v>
      </c>
      <c r="BI127" s="474" t="s">
        <v>591</v>
      </c>
      <c r="BJ127" s="472">
        <v>265200.06400000001</v>
      </c>
      <c r="BK127" s="472">
        <v>0</v>
      </c>
      <c r="BL127" s="472">
        <v>265200.06400000001</v>
      </c>
      <c r="BM127" s="472"/>
      <c r="BN127" s="472">
        <v>498606.5</v>
      </c>
      <c r="BO127" s="472">
        <v>0</v>
      </c>
      <c r="BP127" s="472">
        <v>498606.5</v>
      </c>
      <c r="BQ127" s="472"/>
      <c r="BR127" s="472">
        <v>44927249.837000005</v>
      </c>
      <c r="BS127" s="472">
        <v>0</v>
      </c>
      <c r="BT127" s="472">
        <v>44927249.837000005</v>
      </c>
      <c r="BU127" s="474" t="s">
        <v>591</v>
      </c>
      <c r="BV127" s="472">
        <v>12973174.634</v>
      </c>
      <c r="BW127" s="472">
        <v>0</v>
      </c>
      <c r="BX127" s="472">
        <v>12973174.634</v>
      </c>
      <c r="BY127" s="472"/>
      <c r="BZ127" s="472">
        <v>44927249.837000005</v>
      </c>
      <c r="CA127" s="472">
        <v>0</v>
      </c>
      <c r="CB127" s="472">
        <v>44927249.837000005</v>
      </c>
      <c r="CC127" s="534"/>
    </row>
    <row r="128" spans="1:81" s="470" customFormat="1" ht="8.25" customHeight="1">
      <c r="A128" s="474" t="s">
        <v>592</v>
      </c>
      <c r="B128" s="472">
        <v>0</v>
      </c>
      <c r="C128" s="472">
        <v>0</v>
      </c>
      <c r="D128" s="472">
        <v>0</v>
      </c>
      <c r="E128" s="472"/>
      <c r="F128" s="472">
        <v>0</v>
      </c>
      <c r="G128" s="472">
        <v>0</v>
      </c>
      <c r="H128" s="472">
        <v>0</v>
      </c>
      <c r="I128" s="472"/>
      <c r="J128" s="472">
        <v>0</v>
      </c>
      <c r="K128" s="472">
        <v>0</v>
      </c>
      <c r="L128" s="472">
        <v>0</v>
      </c>
      <c r="M128" s="474" t="s">
        <v>592</v>
      </c>
      <c r="N128" s="472">
        <v>35574</v>
      </c>
      <c r="O128" s="472">
        <v>0</v>
      </c>
      <c r="P128" s="472">
        <v>35574</v>
      </c>
      <c r="Q128" s="472"/>
      <c r="R128" s="472">
        <v>81478.34</v>
      </c>
      <c r="S128" s="472">
        <v>0</v>
      </c>
      <c r="T128" s="472">
        <v>81478.34</v>
      </c>
      <c r="U128" s="472"/>
      <c r="V128" s="472">
        <v>394463.26400000002</v>
      </c>
      <c r="W128" s="472">
        <v>0</v>
      </c>
      <c r="X128" s="472">
        <v>394463.26400000002</v>
      </c>
      <c r="Y128" s="474" t="s">
        <v>592</v>
      </c>
      <c r="Z128" s="472">
        <v>17130.237000000001</v>
      </c>
      <c r="AA128" s="472">
        <v>0</v>
      </c>
      <c r="AB128" s="472">
        <v>17130.237000000001</v>
      </c>
      <c r="AC128" s="472"/>
      <c r="AD128" s="472">
        <v>-15522.326999999999</v>
      </c>
      <c r="AE128" s="472">
        <v>0</v>
      </c>
      <c r="AF128" s="472">
        <v>-15522.326999999999</v>
      </c>
      <c r="AG128" s="472"/>
      <c r="AH128" s="472">
        <v>0</v>
      </c>
      <c r="AI128" s="472">
        <v>0</v>
      </c>
      <c r="AJ128" s="472">
        <v>0</v>
      </c>
      <c r="AK128" s="474" t="s">
        <v>592</v>
      </c>
      <c r="AL128" s="472">
        <v>0</v>
      </c>
      <c r="AM128" s="472">
        <v>0</v>
      </c>
      <c r="AN128" s="472">
        <v>0</v>
      </c>
      <c r="AO128" s="472"/>
      <c r="AP128" s="472">
        <v>0</v>
      </c>
      <c r="AQ128" s="472">
        <v>0</v>
      </c>
      <c r="AR128" s="472">
        <v>0</v>
      </c>
      <c r="AS128" s="472"/>
      <c r="AT128" s="472">
        <v>0</v>
      </c>
      <c r="AU128" s="472">
        <v>0</v>
      </c>
      <c r="AV128" s="472">
        <v>0</v>
      </c>
      <c r="AW128" s="474" t="s">
        <v>592</v>
      </c>
      <c r="AX128" s="472">
        <v>2E-3</v>
      </c>
      <c r="AY128" s="472">
        <v>0</v>
      </c>
      <c r="AZ128" s="472">
        <v>2E-3</v>
      </c>
      <c r="BA128" s="472"/>
      <c r="BB128" s="472">
        <v>-522012.81900000002</v>
      </c>
      <c r="BC128" s="472">
        <v>0</v>
      </c>
      <c r="BD128" s="472">
        <v>-522012.81900000002</v>
      </c>
      <c r="BE128" s="472"/>
      <c r="BF128" s="472">
        <v>0</v>
      </c>
      <c r="BG128" s="472">
        <v>0</v>
      </c>
      <c r="BH128" s="472">
        <v>0</v>
      </c>
      <c r="BI128" s="474" t="s">
        <v>592</v>
      </c>
      <c r="BJ128" s="472">
        <v>0</v>
      </c>
      <c r="BK128" s="472">
        <v>0</v>
      </c>
      <c r="BL128" s="472">
        <v>0</v>
      </c>
      <c r="BM128" s="472"/>
      <c r="BN128" s="472">
        <v>0</v>
      </c>
      <c r="BO128" s="472">
        <v>0</v>
      </c>
      <c r="BP128" s="472">
        <v>0</v>
      </c>
      <c r="BQ128" s="472"/>
      <c r="BR128" s="472">
        <v>-8889.3030000000144</v>
      </c>
      <c r="BS128" s="472">
        <v>0</v>
      </c>
      <c r="BT128" s="472">
        <v>-8889.3030000000144</v>
      </c>
      <c r="BU128" s="474" t="s">
        <v>592</v>
      </c>
      <c r="BV128" s="472">
        <v>0</v>
      </c>
      <c r="BW128" s="472">
        <v>0</v>
      </c>
      <c r="BX128" s="472">
        <v>0</v>
      </c>
      <c r="BY128" s="472"/>
      <c r="BZ128" s="472">
        <v>-8889.3030000000144</v>
      </c>
      <c r="CA128" s="472">
        <v>0</v>
      </c>
      <c r="CB128" s="472">
        <v>-8889.3030000000144</v>
      </c>
    </row>
    <row r="129" spans="1:80" s="470" customFormat="1" ht="8.25" customHeight="1">
      <c r="A129" s="474" t="s">
        <v>593</v>
      </c>
      <c r="B129" s="472">
        <v>2245122.463</v>
      </c>
      <c r="C129" s="472">
        <v>0</v>
      </c>
      <c r="D129" s="472">
        <v>2245122.463</v>
      </c>
      <c r="E129" s="472"/>
      <c r="F129" s="472">
        <v>34663.866000000002</v>
      </c>
      <c r="G129" s="472">
        <v>0</v>
      </c>
      <c r="H129" s="472">
        <v>34663.866000000002</v>
      </c>
      <c r="I129" s="472"/>
      <c r="J129" s="472">
        <v>7039792.5410000002</v>
      </c>
      <c r="K129" s="472">
        <v>0</v>
      </c>
      <c r="L129" s="472">
        <v>7039792.5410000002</v>
      </c>
      <c r="M129" s="474" t="s">
        <v>593</v>
      </c>
      <c r="N129" s="472">
        <v>11077.874</v>
      </c>
      <c r="O129" s="472">
        <v>0</v>
      </c>
      <c r="P129" s="472">
        <v>11077.874</v>
      </c>
      <c r="Q129" s="472"/>
      <c r="R129" s="472">
        <v>160128.92000000001</v>
      </c>
      <c r="S129" s="472">
        <v>0</v>
      </c>
      <c r="T129" s="472">
        <v>160128.92000000001</v>
      </c>
      <c r="U129" s="472"/>
      <c r="V129" s="472">
        <v>1630644.274</v>
      </c>
      <c r="W129" s="472">
        <v>0</v>
      </c>
      <c r="X129" s="472">
        <v>1630644.274</v>
      </c>
      <c r="Y129" s="474" t="s">
        <v>593</v>
      </c>
      <c r="Z129" s="472">
        <v>269214.93099999998</v>
      </c>
      <c r="AA129" s="472">
        <v>0</v>
      </c>
      <c r="AB129" s="472">
        <v>269214.93099999998</v>
      </c>
      <c r="AC129" s="472"/>
      <c r="AD129" s="472">
        <v>1283156.6950000001</v>
      </c>
      <c r="AE129" s="472">
        <v>0</v>
      </c>
      <c r="AF129" s="472">
        <v>1283156.6950000001</v>
      </c>
      <c r="AG129" s="472"/>
      <c r="AH129" s="472">
        <v>308055.96000000002</v>
      </c>
      <c r="AI129" s="472">
        <v>0</v>
      </c>
      <c r="AJ129" s="472">
        <v>308055.96000000002</v>
      </c>
      <c r="AK129" s="474" t="s">
        <v>593</v>
      </c>
      <c r="AL129" s="472">
        <v>139562.467</v>
      </c>
      <c r="AM129" s="472">
        <v>0</v>
      </c>
      <c r="AN129" s="472">
        <v>139562.467</v>
      </c>
      <c r="AO129" s="472"/>
      <c r="AP129" s="472">
        <v>151627.647</v>
      </c>
      <c r="AQ129" s="472">
        <v>0</v>
      </c>
      <c r="AR129" s="472">
        <v>151627.647</v>
      </c>
      <c r="AS129" s="472"/>
      <c r="AT129" s="472">
        <v>331971.196</v>
      </c>
      <c r="AU129" s="472">
        <v>0</v>
      </c>
      <c r="AV129" s="472">
        <v>331971.196</v>
      </c>
      <c r="AW129" s="474" t="s">
        <v>593</v>
      </c>
      <c r="AX129" s="472">
        <v>57309.707999999999</v>
      </c>
      <c r="AY129" s="472">
        <v>0</v>
      </c>
      <c r="AZ129" s="472">
        <v>57309.707999999999</v>
      </c>
      <c r="BA129" s="472"/>
      <c r="BB129" s="472">
        <v>0</v>
      </c>
      <c r="BC129" s="472">
        <v>0</v>
      </c>
      <c r="BD129" s="472">
        <v>0</v>
      </c>
      <c r="BE129" s="472"/>
      <c r="BF129" s="472">
        <v>80407.452999999994</v>
      </c>
      <c r="BG129" s="472">
        <v>0</v>
      </c>
      <c r="BH129" s="472">
        <v>80407.452999999994</v>
      </c>
      <c r="BI129" s="474" t="s">
        <v>593</v>
      </c>
      <c r="BJ129" s="472">
        <v>0</v>
      </c>
      <c r="BK129" s="472">
        <v>0</v>
      </c>
      <c r="BL129" s="472">
        <v>0</v>
      </c>
      <c r="BM129" s="472"/>
      <c r="BN129" s="472">
        <v>0</v>
      </c>
      <c r="BO129" s="472">
        <v>0</v>
      </c>
      <c r="BP129" s="472">
        <v>0</v>
      </c>
      <c r="BQ129" s="472"/>
      <c r="BR129" s="472">
        <v>13742735.995000003</v>
      </c>
      <c r="BS129" s="472">
        <v>0</v>
      </c>
      <c r="BT129" s="472">
        <v>13742735.995000003</v>
      </c>
      <c r="BU129" s="474" t="s">
        <v>593</v>
      </c>
      <c r="BV129" s="472">
        <v>7039792.5410000002</v>
      </c>
      <c r="BW129" s="472">
        <v>0</v>
      </c>
      <c r="BX129" s="472">
        <v>7039792.5410000002</v>
      </c>
      <c r="BY129" s="472"/>
      <c r="BZ129" s="472">
        <v>13742735.995000003</v>
      </c>
      <c r="CA129" s="472">
        <v>0</v>
      </c>
      <c r="CB129" s="472">
        <v>13742735.995000003</v>
      </c>
    </row>
    <row r="130" spans="1:80" s="470" customFormat="1" ht="8.25" customHeight="1">
      <c r="A130" s="474" t="s">
        <v>594</v>
      </c>
      <c r="B130" s="472">
        <v>88726.895000000004</v>
      </c>
      <c r="C130" s="472">
        <v>-65565.104000000007</v>
      </c>
      <c r="D130" s="472">
        <v>23161.79</v>
      </c>
      <c r="E130" s="472"/>
      <c r="F130" s="472">
        <v>0</v>
      </c>
      <c r="G130" s="472">
        <v>0</v>
      </c>
      <c r="H130" s="472">
        <v>0</v>
      </c>
      <c r="I130" s="472"/>
      <c r="J130" s="472">
        <v>-1229057.1329999999</v>
      </c>
      <c r="K130" s="472">
        <v>-4385.3999999999996</v>
      </c>
      <c r="L130" s="472">
        <v>-1233442.5330000001</v>
      </c>
      <c r="M130" s="474" t="s">
        <v>594</v>
      </c>
      <c r="N130" s="472">
        <v>2137.116</v>
      </c>
      <c r="O130" s="472">
        <v>0</v>
      </c>
      <c r="P130" s="472">
        <v>2137.116</v>
      </c>
      <c r="Q130" s="472"/>
      <c r="R130" s="472">
        <v>-27651.635999999999</v>
      </c>
      <c r="S130" s="472">
        <v>0</v>
      </c>
      <c r="T130" s="472">
        <v>-27651.635999999999</v>
      </c>
      <c r="U130" s="472"/>
      <c r="V130" s="472">
        <v>-258646.94899999999</v>
      </c>
      <c r="W130" s="472">
        <v>0</v>
      </c>
      <c r="X130" s="472">
        <v>-258646.94899999999</v>
      </c>
      <c r="Y130" s="474" t="s">
        <v>594</v>
      </c>
      <c r="Z130" s="472">
        <v>397.93799999999999</v>
      </c>
      <c r="AA130" s="472">
        <v>0</v>
      </c>
      <c r="AB130" s="472">
        <v>397.93799999999999</v>
      </c>
      <c r="AC130" s="472"/>
      <c r="AD130" s="472">
        <v>-397705.90600000002</v>
      </c>
      <c r="AE130" s="472">
        <v>-85634.264999999999</v>
      </c>
      <c r="AF130" s="472">
        <v>-483340.17099999997</v>
      </c>
      <c r="AG130" s="472"/>
      <c r="AH130" s="472">
        <v>-8253.2639999999992</v>
      </c>
      <c r="AI130" s="472">
        <v>-5156.6989999999996</v>
      </c>
      <c r="AJ130" s="472">
        <v>-13409.964</v>
      </c>
      <c r="AK130" s="474" t="s">
        <v>594</v>
      </c>
      <c r="AL130" s="472">
        <v>-3600.7739999999999</v>
      </c>
      <c r="AM130" s="472">
        <v>0</v>
      </c>
      <c r="AN130" s="472">
        <v>-3600.7739999999999</v>
      </c>
      <c r="AO130" s="472"/>
      <c r="AP130" s="472">
        <v>-5565.4849999999997</v>
      </c>
      <c r="AQ130" s="472">
        <v>0</v>
      </c>
      <c r="AR130" s="472">
        <v>-5565.4849999999997</v>
      </c>
      <c r="AS130" s="472"/>
      <c r="AT130" s="472">
        <v>-3146.88</v>
      </c>
      <c r="AU130" s="472">
        <v>0</v>
      </c>
      <c r="AV130" s="472">
        <v>-3146.88</v>
      </c>
      <c r="AW130" s="474" t="s">
        <v>594</v>
      </c>
      <c r="AX130" s="472">
        <v>0.66600000000000004</v>
      </c>
      <c r="AY130" s="472">
        <v>0</v>
      </c>
      <c r="AZ130" s="472">
        <v>0.66600000000000004</v>
      </c>
      <c r="BA130" s="472"/>
      <c r="BB130" s="472">
        <v>-32.271999999999998</v>
      </c>
      <c r="BC130" s="472">
        <v>0</v>
      </c>
      <c r="BD130" s="472">
        <v>-32.271999999999998</v>
      </c>
      <c r="BE130" s="472"/>
      <c r="BF130" s="472">
        <v>-17242.807000000001</v>
      </c>
      <c r="BG130" s="472">
        <v>0</v>
      </c>
      <c r="BH130" s="472">
        <v>-17242.807000000001</v>
      </c>
      <c r="BI130" s="474" t="s">
        <v>594</v>
      </c>
      <c r="BJ130" s="472">
        <v>-1801.374</v>
      </c>
      <c r="BK130" s="472">
        <v>0</v>
      </c>
      <c r="BL130" s="472">
        <v>-1801.374</v>
      </c>
      <c r="BM130" s="472"/>
      <c r="BN130" s="472">
        <v>-498.58499999999998</v>
      </c>
      <c r="BO130" s="472">
        <v>0</v>
      </c>
      <c r="BP130" s="472">
        <v>-498.58499999999998</v>
      </c>
      <c r="BQ130" s="472"/>
      <c r="BR130" s="472">
        <v>-1861940.45</v>
      </c>
      <c r="BS130" s="472">
        <v>-160741.46799999999</v>
      </c>
      <c r="BT130" s="472">
        <v>-2022681.92</v>
      </c>
      <c r="BU130" s="474" t="s">
        <v>594</v>
      </c>
      <c r="BV130" s="472">
        <v>-1229057.1329999999</v>
      </c>
      <c r="BW130" s="472">
        <v>-4385.4009999999998</v>
      </c>
      <c r="BX130" s="472">
        <v>-1233442.534</v>
      </c>
      <c r="BY130" s="472"/>
      <c r="BZ130" s="472">
        <v>-1861940.45</v>
      </c>
      <c r="CA130" s="472">
        <v>-160741.46900000001</v>
      </c>
      <c r="CB130" s="472">
        <v>-2022681.9209999999</v>
      </c>
    </row>
    <row r="131" spans="1:80" s="470" customFormat="1" ht="8.25" customHeight="1">
      <c r="A131" s="474" t="s">
        <v>595</v>
      </c>
      <c r="B131" s="472">
        <v>0</v>
      </c>
      <c r="C131" s="472">
        <v>0</v>
      </c>
      <c r="D131" s="472">
        <v>0</v>
      </c>
      <c r="E131" s="472"/>
      <c r="F131" s="472">
        <v>0</v>
      </c>
      <c r="G131" s="472">
        <v>0</v>
      </c>
      <c r="H131" s="472">
        <v>0</v>
      </c>
      <c r="I131" s="472"/>
      <c r="J131" s="472">
        <v>719357.04399999999</v>
      </c>
      <c r="K131" s="472">
        <v>0</v>
      </c>
      <c r="L131" s="472">
        <v>719357.04399999999</v>
      </c>
      <c r="M131" s="474" t="s">
        <v>595</v>
      </c>
      <c r="N131" s="472">
        <v>-98805.379000000001</v>
      </c>
      <c r="O131" s="472">
        <v>0</v>
      </c>
      <c r="P131" s="472">
        <v>-98805.379000000001</v>
      </c>
      <c r="Q131" s="472"/>
      <c r="R131" s="472">
        <v>4.0000000000000001E-3</v>
      </c>
      <c r="S131" s="472">
        <v>0</v>
      </c>
      <c r="T131" s="472">
        <v>4.0000000000000001E-3</v>
      </c>
      <c r="U131" s="472"/>
      <c r="V131" s="472">
        <v>1083137.4739999999</v>
      </c>
      <c r="W131" s="472">
        <v>0</v>
      </c>
      <c r="X131" s="472">
        <v>1083137.4739999999</v>
      </c>
      <c r="Y131" s="474" t="s">
        <v>595</v>
      </c>
      <c r="Z131" s="472">
        <v>1.93</v>
      </c>
      <c r="AA131" s="472">
        <v>0</v>
      </c>
      <c r="AB131" s="472">
        <v>1.93</v>
      </c>
      <c r="AC131" s="472"/>
      <c r="AD131" s="472">
        <v>-1964.2829999999999</v>
      </c>
      <c r="AE131" s="472">
        <v>0</v>
      </c>
      <c r="AF131" s="472">
        <v>-1964.2829999999999</v>
      </c>
      <c r="AG131" s="472"/>
      <c r="AH131" s="472">
        <v>466833.02500000002</v>
      </c>
      <c r="AI131" s="472">
        <v>0</v>
      </c>
      <c r="AJ131" s="472">
        <v>466833.02500000002</v>
      </c>
      <c r="AK131" s="474" t="s">
        <v>595</v>
      </c>
      <c r="AL131" s="472">
        <v>0</v>
      </c>
      <c r="AM131" s="472">
        <v>0</v>
      </c>
      <c r="AN131" s="472">
        <v>0</v>
      </c>
      <c r="AO131" s="472"/>
      <c r="AP131" s="472">
        <v>0</v>
      </c>
      <c r="AQ131" s="472">
        <v>0</v>
      </c>
      <c r="AR131" s="472">
        <v>0</v>
      </c>
      <c r="AS131" s="472"/>
      <c r="AT131" s="472">
        <v>0</v>
      </c>
      <c r="AU131" s="472">
        <v>0</v>
      </c>
      <c r="AV131" s="472">
        <v>0</v>
      </c>
      <c r="AW131" s="474" t="s">
        <v>595</v>
      </c>
      <c r="AX131" s="472">
        <v>0</v>
      </c>
      <c r="AY131" s="472">
        <v>0</v>
      </c>
      <c r="AZ131" s="472">
        <v>0</v>
      </c>
      <c r="BA131" s="472"/>
      <c r="BB131" s="472">
        <v>-207013.245</v>
      </c>
      <c r="BC131" s="472">
        <v>0</v>
      </c>
      <c r="BD131" s="472">
        <v>-207013.245</v>
      </c>
      <c r="BE131" s="472"/>
      <c r="BF131" s="472">
        <v>0</v>
      </c>
      <c r="BG131" s="472">
        <v>0</v>
      </c>
      <c r="BH131" s="472">
        <v>0</v>
      </c>
      <c r="BI131" s="474" t="s">
        <v>595</v>
      </c>
      <c r="BJ131" s="472">
        <v>-24807.332999999999</v>
      </c>
      <c r="BK131" s="472">
        <v>0</v>
      </c>
      <c r="BL131" s="472">
        <v>-24807.332999999999</v>
      </c>
      <c r="BM131" s="472"/>
      <c r="BN131" s="472">
        <v>-26112.923999999999</v>
      </c>
      <c r="BO131" s="472">
        <v>0</v>
      </c>
      <c r="BP131" s="472">
        <v>-26112.923999999999</v>
      </c>
      <c r="BQ131" s="472"/>
      <c r="BR131" s="472">
        <v>1910626.3129999996</v>
      </c>
      <c r="BS131" s="472">
        <v>0</v>
      </c>
      <c r="BT131" s="472">
        <v>1910626.3129999996</v>
      </c>
      <c r="BU131" s="474" t="s">
        <v>595</v>
      </c>
      <c r="BV131" s="472">
        <v>4273.4589999999998</v>
      </c>
      <c r="BW131" s="472">
        <v>715083.55799999996</v>
      </c>
      <c r="BX131" s="472">
        <v>719357.01699999999</v>
      </c>
      <c r="BY131" s="472"/>
      <c r="BZ131" s="472">
        <v>1195542.7279999997</v>
      </c>
      <c r="CA131" s="472">
        <v>715083.55799999996</v>
      </c>
      <c r="CB131" s="472">
        <v>1910626.2859999996</v>
      </c>
    </row>
    <row r="132" spans="1:80" s="470" customFormat="1" ht="8.25" customHeight="1">
      <c r="A132" s="474" t="s">
        <v>596</v>
      </c>
      <c r="B132" s="472">
        <v>1475746.6170000001</v>
      </c>
      <c r="C132" s="472">
        <v>0</v>
      </c>
      <c r="D132" s="472">
        <v>1475746.6170000001</v>
      </c>
      <c r="E132" s="472"/>
      <c r="F132" s="472">
        <v>1489.748</v>
      </c>
      <c r="G132" s="472">
        <v>0</v>
      </c>
      <c r="H132" s="472">
        <v>1489.748</v>
      </c>
      <c r="I132" s="472"/>
      <c r="J132" s="472">
        <v>3754993.6919999998</v>
      </c>
      <c r="K132" s="472">
        <v>0</v>
      </c>
      <c r="L132" s="472">
        <v>3754993.6919999998</v>
      </c>
      <c r="M132" s="474" t="s">
        <v>596</v>
      </c>
      <c r="N132" s="472">
        <v>9128.2649999999994</v>
      </c>
      <c r="O132" s="472">
        <v>0</v>
      </c>
      <c r="P132" s="472">
        <v>9128.2649999999994</v>
      </c>
      <c r="Q132" s="472"/>
      <c r="R132" s="472">
        <v>139563.78700000001</v>
      </c>
      <c r="S132" s="472">
        <v>0</v>
      </c>
      <c r="T132" s="472">
        <v>139563.78700000001</v>
      </c>
      <c r="U132" s="472"/>
      <c r="V132" s="472">
        <v>733332.29</v>
      </c>
      <c r="W132" s="472">
        <v>0</v>
      </c>
      <c r="X132" s="472">
        <v>733332.29</v>
      </c>
      <c r="Y132" s="474" t="s">
        <v>596</v>
      </c>
      <c r="Z132" s="472">
        <v>327969.946</v>
      </c>
      <c r="AA132" s="472">
        <v>0</v>
      </c>
      <c r="AB132" s="472">
        <v>327969.946</v>
      </c>
      <c r="AC132" s="472"/>
      <c r="AD132" s="472">
        <v>745276.68799999997</v>
      </c>
      <c r="AE132" s="472">
        <v>0</v>
      </c>
      <c r="AF132" s="472">
        <v>745276.68799999997</v>
      </c>
      <c r="AG132" s="472"/>
      <c r="AH132" s="472">
        <v>203061.22500000001</v>
      </c>
      <c r="AI132" s="472">
        <v>0</v>
      </c>
      <c r="AJ132" s="472">
        <v>203061.22500000001</v>
      </c>
      <c r="AK132" s="474" t="s">
        <v>596</v>
      </c>
      <c r="AL132" s="472">
        <v>11356.813</v>
      </c>
      <c r="AM132" s="472">
        <v>0</v>
      </c>
      <c r="AN132" s="472">
        <v>11356.813</v>
      </c>
      <c r="AO132" s="472"/>
      <c r="AP132" s="472">
        <v>-27214.98</v>
      </c>
      <c r="AQ132" s="472">
        <v>0</v>
      </c>
      <c r="AR132" s="472">
        <v>-27214.98</v>
      </c>
      <c r="AS132" s="472"/>
      <c r="AT132" s="472">
        <v>168716.08600000001</v>
      </c>
      <c r="AU132" s="472">
        <v>0</v>
      </c>
      <c r="AV132" s="472">
        <v>168716.08600000001</v>
      </c>
      <c r="AW132" s="474" t="s">
        <v>596</v>
      </c>
      <c r="AX132" s="472">
        <v>-46819.375</v>
      </c>
      <c r="AY132" s="472">
        <v>0</v>
      </c>
      <c r="AZ132" s="472">
        <v>-46819.375</v>
      </c>
      <c r="BA132" s="472"/>
      <c r="BB132" s="472">
        <v>-2681.0749999999998</v>
      </c>
      <c r="BC132" s="472">
        <v>0</v>
      </c>
      <c r="BD132" s="472">
        <v>-2681.0749999999998</v>
      </c>
      <c r="BE132" s="472"/>
      <c r="BF132" s="472">
        <v>36748.932000000001</v>
      </c>
      <c r="BG132" s="472">
        <v>0</v>
      </c>
      <c r="BH132" s="472">
        <v>36748.932000000001</v>
      </c>
      <c r="BI132" s="474" t="s">
        <v>596</v>
      </c>
      <c r="BJ132" s="472">
        <v>13509.352999999999</v>
      </c>
      <c r="BK132" s="472">
        <v>0</v>
      </c>
      <c r="BL132" s="472">
        <v>13509.352999999999</v>
      </c>
      <c r="BM132" s="472"/>
      <c r="BN132" s="472">
        <v>-2385.875</v>
      </c>
      <c r="BO132" s="472">
        <v>0</v>
      </c>
      <c r="BP132" s="472">
        <v>-2385.875</v>
      </c>
      <c r="BQ132" s="472"/>
      <c r="BR132" s="472">
        <v>7541792.1369999982</v>
      </c>
      <c r="BS132" s="472">
        <v>0</v>
      </c>
      <c r="BT132" s="472">
        <v>7541792.1369999982</v>
      </c>
      <c r="BU132" s="474" t="s">
        <v>596</v>
      </c>
      <c r="BV132" s="472">
        <v>3754993.6889999998</v>
      </c>
      <c r="BW132" s="472">
        <v>0</v>
      </c>
      <c r="BX132" s="472">
        <v>3754993.6889999998</v>
      </c>
      <c r="BY132" s="472"/>
      <c r="BZ132" s="472">
        <v>7541792.1339999977</v>
      </c>
      <c r="CA132" s="472">
        <v>0</v>
      </c>
      <c r="CB132" s="472">
        <v>7541792.1339999977</v>
      </c>
    </row>
    <row r="133" spans="1:80" s="35" customFormat="1" ht="3" customHeight="1">
      <c r="A133" s="474"/>
      <c r="B133" s="472"/>
      <c r="C133" s="472"/>
      <c r="D133" s="472"/>
      <c r="E133" s="472"/>
      <c r="F133" s="472"/>
      <c r="G133" s="472"/>
      <c r="H133" s="472"/>
      <c r="I133" s="472"/>
      <c r="J133" s="472"/>
      <c r="K133" s="472"/>
      <c r="L133" s="472"/>
      <c r="M133" s="474"/>
      <c r="N133" s="472"/>
      <c r="O133" s="472"/>
      <c r="P133" s="472"/>
      <c r="Q133" s="472"/>
      <c r="R133" s="472"/>
      <c r="S133" s="472"/>
      <c r="T133" s="472"/>
      <c r="U133" s="472"/>
      <c r="V133" s="472"/>
      <c r="W133" s="472"/>
      <c r="X133" s="472"/>
      <c r="Y133" s="474"/>
      <c r="Z133" s="472"/>
      <c r="AA133" s="472"/>
      <c r="AB133" s="472"/>
      <c r="AC133" s="472"/>
      <c r="AD133" s="472"/>
      <c r="AE133" s="472"/>
      <c r="AF133" s="472"/>
      <c r="AG133" s="472"/>
      <c r="AH133" s="472"/>
      <c r="AI133" s="472"/>
      <c r="AJ133" s="472"/>
      <c r="AK133" s="474"/>
      <c r="AL133" s="472"/>
      <c r="AM133" s="472"/>
      <c r="AN133" s="472"/>
      <c r="AO133" s="472"/>
      <c r="AP133" s="472"/>
      <c r="AQ133" s="472"/>
      <c r="AR133" s="472"/>
      <c r="AS133" s="472"/>
      <c r="AT133" s="472"/>
      <c r="AU133" s="472"/>
      <c r="AV133" s="472"/>
      <c r="AW133" s="474"/>
      <c r="AX133" s="472"/>
      <c r="AY133" s="472"/>
      <c r="AZ133" s="472"/>
      <c r="BA133" s="472"/>
      <c r="BB133" s="472"/>
      <c r="BC133" s="472"/>
      <c r="BD133" s="472"/>
      <c r="BE133" s="472"/>
      <c r="BF133" s="472"/>
      <c r="BG133" s="472"/>
      <c r="BH133" s="472"/>
      <c r="BI133" s="474"/>
      <c r="BJ133" s="472"/>
      <c r="BK133" s="472"/>
      <c r="BL133" s="472"/>
      <c r="BM133" s="472"/>
      <c r="BN133" s="472"/>
      <c r="BO133" s="472"/>
      <c r="BP133" s="472"/>
      <c r="BQ133" s="472"/>
      <c r="BR133" s="472"/>
      <c r="BS133" s="472"/>
      <c r="BT133" s="472"/>
      <c r="BU133" s="474"/>
      <c r="BV133" s="472"/>
      <c r="BW133" s="472"/>
      <c r="BX133" s="472"/>
      <c r="BY133" s="472"/>
      <c r="BZ133" s="472"/>
      <c r="CA133" s="472"/>
      <c r="CB133" s="472"/>
    </row>
    <row r="134" spans="1:80" s="470" customFormat="1" ht="8.25" customHeight="1">
      <c r="A134" s="467" t="s">
        <v>597</v>
      </c>
      <c r="B134" s="476">
        <v>66951314.314999998</v>
      </c>
      <c r="C134" s="476">
        <v>31610613.815000001</v>
      </c>
      <c r="D134" s="476">
        <v>98561928.129999995</v>
      </c>
      <c r="E134" s="468"/>
      <c r="F134" s="476">
        <v>1992293.2860000001</v>
      </c>
      <c r="G134" s="476">
        <v>317837.84899999999</v>
      </c>
      <c r="H134" s="476">
        <v>2310131.1359999999</v>
      </c>
      <c r="I134" s="476"/>
      <c r="J134" s="476">
        <v>110211711.76000001</v>
      </c>
      <c r="K134" s="476">
        <v>68882362.607999995</v>
      </c>
      <c r="L134" s="476">
        <v>179094074.368</v>
      </c>
      <c r="M134" s="467" t="s">
        <v>597</v>
      </c>
      <c r="N134" s="476">
        <v>8534127.0399999991</v>
      </c>
      <c r="O134" s="476">
        <v>2623215.2949999999</v>
      </c>
      <c r="P134" s="476">
        <v>11157342.335000001</v>
      </c>
      <c r="Q134" s="468"/>
      <c r="R134" s="476">
        <v>12549530.99</v>
      </c>
      <c r="S134" s="476">
        <v>7801182.4330000002</v>
      </c>
      <c r="T134" s="476">
        <v>20350713.423</v>
      </c>
      <c r="U134" s="476"/>
      <c r="V134" s="476">
        <v>43422187.586999997</v>
      </c>
      <c r="W134" s="476">
        <v>27337341.684</v>
      </c>
      <c r="X134" s="476">
        <v>70759529.272</v>
      </c>
      <c r="Y134" s="467" t="s">
        <v>597</v>
      </c>
      <c r="Z134" s="476">
        <v>5253532.5970000001</v>
      </c>
      <c r="AA134" s="476">
        <v>2452110.6740000001</v>
      </c>
      <c r="AB134" s="476">
        <v>7705643.2709999997</v>
      </c>
      <c r="AC134" s="468"/>
      <c r="AD134" s="476">
        <v>46412185.402999997</v>
      </c>
      <c r="AE134" s="476">
        <v>22482529.162</v>
      </c>
      <c r="AF134" s="476">
        <v>68894714.566</v>
      </c>
      <c r="AG134" s="476"/>
      <c r="AH134" s="476">
        <v>15466617.503</v>
      </c>
      <c r="AI134" s="476">
        <v>1090155.7450000001</v>
      </c>
      <c r="AJ134" s="476">
        <v>16556773.248</v>
      </c>
      <c r="AK134" s="467" t="s">
        <v>597</v>
      </c>
      <c r="AL134" s="476">
        <v>4411824.4809999997</v>
      </c>
      <c r="AM134" s="476">
        <v>987415.78799999994</v>
      </c>
      <c r="AN134" s="476">
        <v>5399240.2699999996</v>
      </c>
      <c r="AO134" s="468"/>
      <c r="AP134" s="476">
        <v>4402756.5939999996</v>
      </c>
      <c r="AQ134" s="476">
        <v>471069.65399999998</v>
      </c>
      <c r="AR134" s="476">
        <v>4873826.2479999997</v>
      </c>
      <c r="AS134" s="476"/>
      <c r="AT134" s="476">
        <v>4816020.6490000002</v>
      </c>
      <c r="AU134" s="476">
        <v>7072331.8609999996</v>
      </c>
      <c r="AV134" s="476">
        <v>11888352.511</v>
      </c>
      <c r="AW134" s="467" t="s">
        <v>597</v>
      </c>
      <c r="AX134" s="476">
        <v>2106604.5079999999</v>
      </c>
      <c r="AY134" s="476">
        <v>26388.958999999999</v>
      </c>
      <c r="AZ134" s="476">
        <v>2132993.4670000002</v>
      </c>
      <c r="BA134" s="468"/>
      <c r="BB134" s="476">
        <v>1054765.689</v>
      </c>
      <c r="BC134" s="476">
        <v>95267.036999999997</v>
      </c>
      <c r="BD134" s="476">
        <v>1150032.727</v>
      </c>
      <c r="BE134" s="476"/>
      <c r="BF134" s="476">
        <v>668734.65599999996</v>
      </c>
      <c r="BG134" s="476">
        <v>1723687.2279999999</v>
      </c>
      <c r="BH134" s="476">
        <v>2392421.8840000001</v>
      </c>
      <c r="BI134" s="467" t="s">
        <v>597</v>
      </c>
      <c r="BJ134" s="476">
        <v>330441.02600000001</v>
      </c>
      <c r="BK134" s="476">
        <v>1301789.99</v>
      </c>
      <c r="BL134" s="476">
        <v>1632231.017</v>
      </c>
      <c r="BM134" s="476"/>
      <c r="BN134" s="476">
        <v>821711.495</v>
      </c>
      <c r="BO134" s="476">
        <v>422827.47399999999</v>
      </c>
      <c r="BP134" s="476">
        <v>1244538.97</v>
      </c>
      <c r="BQ134" s="476"/>
      <c r="BR134" s="476">
        <v>329406359.57900006</v>
      </c>
      <c r="BS134" s="476">
        <v>176698127.25600001</v>
      </c>
      <c r="BT134" s="476">
        <v>506104486.84300005</v>
      </c>
      <c r="BU134" s="467" t="s">
        <v>597</v>
      </c>
      <c r="BV134" s="476">
        <v>109496628.171</v>
      </c>
      <c r="BW134" s="476">
        <v>70921559.494000003</v>
      </c>
      <c r="BX134" s="476">
        <v>180418187.66499999</v>
      </c>
      <c r="BY134" s="476"/>
      <c r="BZ134" s="476">
        <v>328691275.99000007</v>
      </c>
      <c r="CA134" s="476">
        <v>178737324.14200002</v>
      </c>
      <c r="CB134" s="476">
        <v>507428600.13999999</v>
      </c>
    </row>
    <row r="135" spans="1:80" s="35" customFormat="1" ht="2.85" customHeight="1">
      <c r="A135" s="482"/>
      <c r="B135" s="483"/>
      <c r="C135" s="483"/>
      <c r="D135" s="483"/>
      <c r="E135" s="483"/>
      <c r="F135" s="483"/>
      <c r="G135" s="483"/>
      <c r="H135" s="483"/>
      <c r="I135" s="483"/>
      <c r="J135" s="483"/>
      <c r="K135" s="483"/>
      <c r="L135" s="483"/>
      <c r="M135" s="482"/>
      <c r="N135" s="483"/>
      <c r="O135" s="483"/>
      <c r="P135" s="483"/>
      <c r="Q135" s="483"/>
      <c r="R135" s="483"/>
      <c r="S135" s="483"/>
      <c r="T135" s="483"/>
      <c r="U135" s="483"/>
      <c r="V135" s="483"/>
      <c r="W135" s="483"/>
      <c r="X135" s="483"/>
      <c r="Y135" s="482"/>
      <c r="Z135" s="483"/>
      <c r="AA135" s="483"/>
      <c r="AB135" s="483"/>
      <c r="AC135" s="483"/>
      <c r="AD135" s="483"/>
      <c r="AE135" s="483"/>
      <c r="AF135" s="483"/>
      <c r="AG135" s="483"/>
      <c r="AH135" s="483"/>
      <c r="AI135" s="483"/>
      <c r="AJ135" s="483"/>
      <c r="AK135" s="482"/>
      <c r="AL135" s="483"/>
      <c r="AM135" s="483"/>
      <c r="AN135" s="483"/>
      <c r="AO135" s="483"/>
      <c r="AP135" s="483"/>
      <c r="AQ135" s="483"/>
      <c r="AR135" s="483"/>
      <c r="AS135" s="483"/>
      <c r="AT135" s="483"/>
      <c r="AU135" s="483"/>
      <c r="AV135" s="483"/>
      <c r="AW135" s="482"/>
      <c r="AX135" s="483"/>
      <c r="AY135" s="483"/>
      <c r="AZ135" s="483"/>
      <c r="BA135" s="483"/>
      <c r="BB135" s="483"/>
      <c r="BC135" s="483"/>
      <c r="BD135" s="483"/>
      <c r="BE135" s="483"/>
      <c r="BF135" s="483"/>
      <c r="BG135" s="483"/>
      <c r="BH135" s="483"/>
      <c r="BI135" s="482"/>
      <c r="BJ135" s="483"/>
      <c r="BK135" s="483"/>
      <c r="BL135" s="483"/>
      <c r="BM135" s="483"/>
      <c r="BN135" s="483"/>
      <c r="BO135" s="483"/>
      <c r="BP135" s="483"/>
      <c r="BQ135" s="483"/>
      <c r="BR135" s="483"/>
      <c r="BS135" s="483"/>
      <c r="BT135" s="483"/>
      <c r="BU135" s="482"/>
      <c r="BV135" s="483"/>
      <c r="BW135" s="483"/>
      <c r="BX135" s="483"/>
      <c r="BY135" s="483"/>
      <c r="BZ135" s="483"/>
      <c r="CA135" s="483"/>
      <c r="CB135" s="483"/>
    </row>
    <row r="136" spans="1:80" s="470" customFormat="1" ht="10.5" customHeight="1">
      <c r="A136" s="467" t="s">
        <v>598</v>
      </c>
      <c r="B136" s="468">
        <v>22556809.258000001</v>
      </c>
      <c r="C136" s="468">
        <v>62684632.769000001</v>
      </c>
      <c r="D136" s="468">
        <v>85241442.026999995</v>
      </c>
      <c r="E136" s="468"/>
      <c r="F136" s="468">
        <v>80697.259999999995</v>
      </c>
      <c r="G136" s="468">
        <v>160866.64799999999</v>
      </c>
      <c r="H136" s="468">
        <v>241563.908</v>
      </c>
      <c r="I136" s="468"/>
      <c r="J136" s="468">
        <v>23254620.447000001</v>
      </c>
      <c r="K136" s="468">
        <v>115337241.987</v>
      </c>
      <c r="L136" s="468">
        <v>138591862.435</v>
      </c>
      <c r="M136" s="467" t="s">
        <v>598</v>
      </c>
      <c r="N136" s="468">
        <v>819691.27500000002</v>
      </c>
      <c r="O136" s="468">
        <v>7244637.9610000001</v>
      </c>
      <c r="P136" s="468">
        <v>8064329.2369999997</v>
      </c>
      <c r="Q136" s="468"/>
      <c r="R136" s="468">
        <v>1932361.673</v>
      </c>
      <c r="S136" s="468">
        <v>18188431.728</v>
      </c>
      <c r="T136" s="468">
        <v>20120793.401000001</v>
      </c>
      <c r="U136" s="468"/>
      <c r="V136" s="468">
        <v>17561200.815000001</v>
      </c>
      <c r="W136" s="468">
        <v>46084918.920999996</v>
      </c>
      <c r="X136" s="468">
        <v>63646119.737000003</v>
      </c>
      <c r="Y136" s="467" t="s">
        <v>598</v>
      </c>
      <c r="Z136" s="468">
        <v>613885.86800000002</v>
      </c>
      <c r="AA136" s="468">
        <v>15357714.935000001</v>
      </c>
      <c r="AB136" s="468">
        <v>15971600.802999999</v>
      </c>
      <c r="AC136" s="468"/>
      <c r="AD136" s="468">
        <v>15869170.554</v>
      </c>
      <c r="AE136" s="468">
        <v>14531394.299000001</v>
      </c>
      <c r="AF136" s="468">
        <v>30400564.853999998</v>
      </c>
      <c r="AG136" s="468"/>
      <c r="AH136" s="468">
        <v>3709476.7089999998</v>
      </c>
      <c r="AI136" s="468">
        <v>3360528.693</v>
      </c>
      <c r="AJ136" s="468">
        <v>7070005.4029999999</v>
      </c>
      <c r="AK136" s="467" t="s">
        <v>598</v>
      </c>
      <c r="AL136" s="468">
        <v>195678.83799999999</v>
      </c>
      <c r="AM136" s="468">
        <v>612538.57200000004</v>
      </c>
      <c r="AN136" s="468">
        <v>808217.41099999996</v>
      </c>
      <c r="AO136" s="468"/>
      <c r="AP136" s="468">
        <v>6344254.7510000002</v>
      </c>
      <c r="AQ136" s="468">
        <v>299647</v>
      </c>
      <c r="AR136" s="468">
        <v>6643901.7510000002</v>
      </c>
      <c r="AS136" s="468"/>
      <c r="AT136" s="468">
        <v>861321.96299999999</v>
      </c>
      <c r="AU136" s="468">
        <v>22243063.890000001</v>
      </c>
      <c r="AV136" s="468">
        <v>23104385.853999998</v>
      </c>
      <c r="AW136" s="467" t="s">
        <v>598</v>
      </c>
      <c r="AX136" s="468">
        <v>4257058.3150000004</v>
      </c>
      <c r="AY136" s="468">
        <v>0</v>
      </c>
      <c r="AZ136" s="468">
        <v>4257058.3150000004</v>
      </c>
      <c r="BA136" s="468"/>
      <c r="BB136" s="468">
        <v>1735.3409999999999</v>
      </c>
      <c r="BC136" s="468">
        <v>2504.4659999999999</v>
      </c>
      <c r="BD136" s="468">
        <v>4239.808</v>
      </c>
      <c r="BE136" s="468"/>
      <c r="BF136" s="468">
        <v>942940.64899999998</v>
      </c>
      <c r="BG136" s="468">
        <v>712756.70700000005</v>
      </c>
      <c r="BH136" s="468">
        <v>1655697.3570000001</v>
      </c>
      <c r="BI136" s="467" t="s">
        <v>598</v>
      </c>
      <c r="BJ136" s="468">
        <v>742328.06</v>
      </c>
      <c r="BK136" s="468">
        <v>82993.387000000002</v>
      </c>
      <c r="BL136" s="468">
        <v>825321.44700000004</v>
      </c>
      <c r="BM136" s="468"/>
      <c r="BN136" s="468">
        <v>0</v>
      </c>
      <c r="BO136" s="468">
        <v>2008748.2069999999</v>
      </c>
      <c r="BP136" s="468">
        <v>2008748.2069999999</v>
      </c>
      <c r="BQ136" s="468"/>
      <c r="BR136" s="468">
        <v>99743231.776000023</v>
      </c>
      <c r="BS136" s="468">
        <v>308912620.17000014</v>
      </c>
      <c r="BT136" s="468">
        <v>408655851.95499998</v>
      </c>
      <c r="BU136" s="467" t="s">
        <v>598</v>
      </c>
      <c r="BV136" s="468">
        <v>23254620.447000001</v>
      </c>
      <c r="BW136" s="468">
        <v>115340782.752</v>
      </c>
      <c r="BX136" s="468">
        <v>138595403.19999999</v>
      </c>
      <c r="BY136" s="468"/>
      <c r="BZ136" s="468">
        <v>99743231.776000023</v>
      </c>
      <c r="CA136" s="468">
        <v>308916160.93500018</v>
      </c>
      <c r="CB136" s="468">
        <v>408659392.71999997</v>
      </c>
    </row>
    <row r="137" spans="1:80" s="470" customFormat="1" ht="8.25" customHeight="1">
      <c r="A137" s="474" t="s">
        <v>599</v>
      </c>
      <c r="B137" s="472">
        <v>8076754.0640000002</v>
      </c>
      <c r="C137" s="472">
        <v>9571552.7080000006</v>
      </c>
      <c r="D137" s="472">
        <v>17648306.772</v>
      </c>
      <c r="E137" s="472"/>
      <c r="F137" s="472">
        <v>80697.259999999995</v>
      </c>
      <c r="G137" s="472">
        <v>10719.127</v>
      </c>
      <c r="H137" s="472">
        <v>91416.387000000002</v>
      </c>
      <c r="I137" s="472"/>
      <c r="J137" s="472">
        <v>4984515.7750000004</v>
      </c>
      <c r="K137" s="472">
        <v>13564706.603</v>
      </c>
      <c r="L137" s="472">
        <v>18549222.379000001</v>
      </c>
      <c r="M137" s="474" t="s">
        <v>599</v>
      </c>
      <c r="N137" s="472">
        <v>566066.85199999996</v>
      </c>
      <c r="O137" s="472">
        <v>362592.46600000001</v>
      </c>
      <c r="P137" s="472">
        <v>928659.31799999997</v>
      </c>
      <c r="Q137" s="472"/>
      <c r="R137" s="472">
        <v>1084615.6340000001</v>
      </c>
      <c r="S137" s="472">
        <v>1436489.7150000001</v>
      </c>
      <c r="T137" s="472">
        <v>2521105.35</v>
      </c>
      <c r="U137" s="472"/>
      <c r="V137" s="472">
        <v>3640204.5240000002</v>
      </c>
      <c r="W137" s="472">
        <v>7103962.9950000001</v>
      </c>
      <c r="X137" s="472">
        <v>10744167.518999999</v>
      </c>
      <c r="Y137" s="474" t="s">
        <v>599</v>
      </c>
      <c r="Z137" s="472">
        <v>390805.07900000003</v>
      </c>
      <c r="AA137" s="472">
        <v>1012257.843</v>
      </c>
      <c r="AB137" s="472">
        <v>1403062.923</v>
      </c>
      <c r="AC137" s="472"/>
      <c r="AD137" s="472">
        <v>1958930.93</v>
      </c>
      <c r="AE137" s="472">
        <v>2591879.1170000001</v>
      </c>
      <c r="AF137" s="472">
        <v>4550810.0480000004</v>
      </c>
      <c r="AG137" s="472"/>
      <c r="AH137" s="472">
        <v>1500</v>
      </c>
      <c r="AI137" s="472">
        <v>0</v>
      </c>
      <c r="AJ137" s="472">
        <v>1500</v>
      </c>
      <c r="AK137" s="474" t="s">
        <v>599</v>
      </c>
      <c r="AL137" s="472">
        <v>195533.59899999999</v>
      </c>
      <c r="AM137" s="472">
        <v>142185.68</v>
      </c>
      <c r="AN137" s="472">
        <v>337719.27899999998</v>
      </c>
      <c r="AO137" s="472"/>
      <c r="AP137" s="472">
        <v>21465.879000000001</v>
      </c>
      <c r="AQ137" s="472">
        <v>0</v>
      </c>
      <c r="AR137" s="472">
        <v>21465.879000000001</v>
      </c>
      <c r="AS137" s="472"/>
      <c r="AT137" s="472">
        <v>824341.49800000002</v>
      </c>
      <c r="AU137" s="472">
        <v>1508085.9069999999</v>
      </c>
      <c r="AV137" s="472">
        <v>2332427.406</v>
      </c>
      <c r="AW137" s="474" t="s">
        <v>599</v>
      </c>
      <c r="AX137" s="472">
        <v>0</v>
      </c>
      <c r="AY137" s="472">
        <v>0</v>
      </c>
      <c r="AZ137" s="472">
        <v>0</v>
      </c>
      <c r="BA137" s="472"/>
      <c r="BB137" s="472">
        <v>1735.3409999999999</v>
      </c>
      <c r="BC137" s="472">
        <v>2504.4659999999999</v>
      </c>
      <c r="BD137" s="472">
        <v>4239.808</v>
      </c>
      <c r="BE137" s="472"/>
      <c r="BF137" s="472">
        <v>942933.64899999998</v>
      </c>
      <c r="BG137" s="472">
        <v>461870.20500000002</v>
      </c>
      <c r="BH137" s="472">
        <v>1404803.8540000001</v>
      </c>
      <c r="BI137" s="474" t="s">
        <v>599</v>
      </c>
      <c r="BJ137" s="472">
        <v>742328.06</v>
      </c>
      <c r="BK137" s="472">
        <v>82993.387000000002</v>
      </c>
      <c r="BL137" s="472">
        <v>825321.44700000004</v>
      </c>
      <c r="BM137" s="472"/>
      <c r="BN137" s="472">
        <v>0</v>
      </c>
      <c r="BO137" s="472">
        <v>13132.883</v>
      </c>
      <c r="BP137" s="472">
        <v>13132.883</v>
      </c>
      <c r="BQ137" s="472"/>
      <c r="BR137" s="472">
        <v>23512428.143999994</v>
      </c>
      <c r="BS137" s="472">
        <v>37864933.101999998</v>
      </c>
      <c r="BT137" s="472">
        <v>61377361.252000012</v>
      </c>
      <c r="BU137" s="474" t="s">
        <v>599</v>
      </c>
      <c r="BV137" s="472">
        <v>4984515.7750000004</v>
      </c>
      <c r="BW137" s="472">
        <v>13568247.369000001</v>
      </c>
      <c r="BX137" s="472">
        <v>18552763.145</v>
      </c>
      <c r="BY137" s="472"/>
      <c r="BZ137" s="472">
        <v>23512428.143999994</v>
      </c>
      <c r="CA137" s="472">
        <v>37868473.868000001</v>
      </c>
      <c r="CB137" s="472">
        <v>61380902.018000007</v>
      </c>
    </row>
    <row r="138" spans="1:80" s="470" customFormat="1" ht="8.25" customHeight="1">
      <c r="A138" s="474" t="s">
        <v>600</v>
      </c>
      <c r="B138" s="472">
        <v>14315575.884</v>
      </c>
      <c r="C138" s="472">
        <v>5314122.5669999998</v>
      </c>
      <c r="D138" s="472">
        <v>19629698.452</v>
      </c>
      <c r="E138" s="472"/>
      <c r="F138" s="472">
        <v>0</v>
      </c>
      <c r="G138" s="472">
        <v>150147.52100000001</v>
      </c>
      <c r="H138" s="472">
        <v>150147.52100000001</v>
      </c>
      <c r="I138" s="472"/>
      <c r="J138" s="472">
        <v>18252834.784000002</v>
      </c>
      <c r="K138" s="472">
        <v>58037211.381999999</v>
      </c>
      <c r="L138" s="472">
        <v>76290046.166999996</v>
      </c>
      <c r="M138" s="474" t="s">
        <v>600</v>
      </c>
      <c r="N138" s="472">
        <v>253624.42199999999</v>
      </c>
      <c r="O138" s="472">
        <v>6882045.4950000001</v>
      </c>
      <c r="P138" s="472">
        <v>7135669.9179999996</v>
      </c>
      <c r="Q138" s="472"/>
      <c r="R138" s="472">
        <v>847746.03799999994</v>
      </c>
      <c r="S138" s="472">
        <v>6830028.6809999999</v>
      </c>
      <c r="T138" s="472">
        <v>7677774.7199999997</v>
      </c>
      <c r="U138" s="472"/>
      <c r="V138" s="472">
        <v>1952608.963</v>
      </c>
      <c r="W138" s="472">
        <v>15694899.573000001</v>
      </c>
      <c r="X138" s="472">
        <v>17647508.537</v>
      </c>
      <c r="Y138" s="474" t="s">
        <v>600</v>
      </c>
      <c r="Z138" s="472">
        <v>223080.788</v>
      </c>
      <c r="AA138" s="472">
        <v>134016.42600000001</v>
      </c>
      <c r="AB138" s="472">
        <v>357097.21500000003</v>
      </c>
      <c r="AC138" s="472"/>
      <c r="AD138" s="472">
        <v>13589034.711999999</v>
      </c>
      <c r="AE138" s="472">
        <v>1505215.4350000001</v>
      </c>
      <c r="AF138" s="472">
        <v>15094250.147</v>
      </c>
      <c r="AG138" s="472"/>
      <c r="AH138" s="472">
        <v>3707782.3859999999</v>
      </c>
      <c r="AI138" s="472">
        <v>0</v>
      </c>
      <c r="AJ138" s="472">
        <v>3707782.3859999999</v>
      </c>
      <c r="AK138" s="474" t="s">
        <v>600</v>
      </c>
      <c r="AL138" s="472">
        <v>145.239</v>
      </c>
      <c r="AM138" s="472">
        <v>90559.801999999996</v>
      </c>
      <c r="AN138" s="472">
        <v>90705.040999999997</v>
      </c>
      <c r="AO138" s="472"/>
      <c r="AP138" s="472">
        <v>6322788.8720000004</v>
      </c>
      <c r="AQ138" s="472">
        <v>0</v>
      </c>
      <c r="AR138" s="472">
        <v>6322788.8720000004</v>
      </c>
      <c r="AS138" s="472"/>
      <c r="AT138" s="472">
        <v>36980.464999999997</v>
      </c>
      <c r="AU138" s="472">
        <v>8919763.1030000001</v>
      </c>
      <c r="AV138" s="472">
        <v>8956743.5690000001</v>
      </c>
      <c r="AW138" s="474" t="s">
        <v>600</v>
      </c>
      <c r="AX138" s="472">
        <v>4257058.3150000004</v>
      </c>
      <c r="AY138" s="472">
        <v>0</v>
      </c>
      <c r="AZ138" s="472">
        <v>4257058.3150000004</v>
      </c>
      <c r="BA138" s="472"/>
      <c r="BB138" s="472">
        <v>0</v>
      </c>
      <c r="BC138" s="472">
        <v>0</v>
      </c>
      <c r="BD138" s="472">
        <v>0</v>
      </c>
      <c r="BE138" s="472"/>
      <c r="BF138" s="472">
        <v>7</v>
      </c>
      <c r="BG138" s="472">
        <v>250886.50200000001</v>
      </c>
      <c r="BH138" s="472">
        <v>250893.50200000001</v>
      </c>
      <c r="BI138" s="474" t="s">
        <v>600</v>
      </c>
      <c r="BJ138" s="472">
        <v>0</v>
      </c>
      <c r="BK138" s="472">
        <v>0</v>
      </c>
      <c r="BL138" s="472">
        <v>0</v>
      </c>
      <c r="BM138" s="472"/>
      <c r="BN138" s="472">
        <v>0</v>
      </c>
      <c r="BO138" s="472">
        <v>304017.19300000003</v>
      </c>
      <c r="BP138" s="472">
        <v>304017.19300000003</v>
      </c>
      <c r="BQ138" s="472"/>
      <c r="BR138" s="472">
        <v>63759267.868000001</v>
      </c>
      <c r="BS138" s="472">
        <v>104112913.68000001</v>
      </c>
      <c r="BT138" s="472">
        <v>167872181.55500001</v>
      </c>
      <c r="BU138" s="474" t="s">
        <v>600</v>
      </c>
      <c r="BV138" s="472">
        <v>18252834.784000002</v>
      </c>
      <c r="BW138" s="472">
        <v>58037211.381999999</v>
      </c>
      <c r="BX138" s="472">
        <v>76290046.166999996</v>
      </c>
      <c r="BY138" s="472"/>
      <c r="BZ138" s="472">
        <v>63759267.868000001</v>
      </c>
      <c r="CA138" s="472">
        <v>104112913.68000001</v>
      </c>
      <c r="CB138" s="472">
        <v>167872181.55500001</v>
      </c>
    </row>
    <row r="139" spans="1:80" s="470" customFormat="1" ht="8.25" customHeight="1">
      <c r="A139" s="474" t="s">
        <v>601</v>
      </c>
      <c r="B139" s="472">
        <v>164479.30799999999</v>
      </c>
      <c r="C139" s="472">
        <v>47792888.693000004</v>
      </c>
      <c r="D139" s="472">
        <v>47957368.001999997</v>
      </c>
      <c r="E139" s="472"/>
      <c r="F139" s="472">
        <v>0</v>
      </c>
      <c r="G139" s="472">
        <v>0</v>
      </c>
      <c r="H139" s="472">
        <v>0</v>
      </c>
      <c r="I139" s="472"/>
      <c r="J139" s="472">
        <v>0</v>
      </c>
      <c r="K139" s="472">
        <v>43733452.305</v>
      </c>
      <c r="L139" s="472">
        <v>43733452.305</v>
      </c>
      <c r="M139" s="474" t="s">
        <v>601</v>
      </c>
      <c r="N139" s="472">
        <v>0</v>
      </c>
      <c r="O139" s="472">
        <v>0</v>
      </c>
      <c r="P139" s="472">
        <v>0</v>
      </c>
      <c r="Q139" s="472"/>
      <c r="R139" s="472">
        <v>0</v>
      </c>
      <c r="S139" s="472">
        <v>9921913.3310000002</v>
      </c>
      <c r="T139" s="472">
        <v>9921913.3310000002</v>
      </c>
      <c r="U139" s="472"/>
      <c r="V139" s="472">
        <v>11968387.327</v>
      </c>
      <c r="W139" s="472">
        <v>23286056.352000002</v>
      </c>
      <c r="X139" s="472">
        <v>35254443.68</v>
      </c>
      <c r="Y139" s="474" t="s">
        <v>601</v>
      </c>
      <c r="Z139" s="472">
        <v>0</v>
      </c>
      <c r="AA139" s="472">
        <v>14211440.664999999</v>
      </c>
      <c r="AB139" s="472">
        <v>14211440.664999999</v>
      </c>
      <c r="AC139" s="472"/>
      <c r="AD139" s="472">
        <v>0</v>
      </c>
      <c r="AE139" s="472">
        <v>10347470.352</v>
      </c>
      <c r="AF139" s="472">
        <v>10347470.352</v>
      </c>
      <c r="AG139" s="472"/>
      <c r="AH139" s="472">
        <v>0</v>
      </c>
      <c r="AI139" s="472">
        <v>3360528.693</v>
      </c>
      <c r="AJ139" s="472">
        <v>3360528.693</v>
      </c>
      <c r="AK139" s="474" t="s">
        <v>601</v>
      </c>
      <c r="AL139" s="472">
        <v>0</v>
      </c>
      <c r="AM139" s="472">
        <v>379793.09</v>
      </c>
      <c r="AN139" s="472">
        <v>379793.09</v>
      </c>
      <c r="AO139" s="472"/>
      <c r="AP139" s="472">
        <v>0</v>
      </c>
      <c r="AQ139" s="472">
        <v>299647</v>
      </c>
      <c r="AR139" s="472">
        <v>299647</v>
      </c>
      <c r="AS139" s="472"/>
      <c r="AT139" s="472">
        <v>0</v>
      </c>
      <c r="AU139" s="472">
        <v>11815214.879000001</v>
      </c>
      <c r="AV139" s="472">
        <v>11815214.879000001</v>
      </c>
      <c r="AW139" s="474" t="s">
        <v>601</v>
      </c>
      <c r="AX139" s="472">
        <v>0</v>
      </c>
      <c r="AY139" s="472">
        <v>0</v>
      </c>
      <c r="AZ139" s="472">
        <v>0</v>
      </c>
      <c r="BA139" s="472"/>
      <c r="BB139" s="472">
        <v>0</v>
      </c>
      <c r="BC139" s="472">
        <v>0</v>
      </c>
      <c r="BD139" s="472">
        <v>0</v>
      </c>
      <c r="BE139" s="472"/>
      <c r="BF139" s="472">
        <v>0</v>
      </c>
      <c r="BG139" s="472">
        <v>0</v>
      </c>
      <c r="BH139" s="472">
        <v>0</v>
      </c>
      <c r="BI139" s="474" t="s">
        <v>601</v>
      </c>
      <c r="BJ139" s="472">
        <v>0</v>
      </c>
      <c r="BK139" s="472">
        <v>0</v>
      </c>
      <c r="BL139" s="472">
        <v>0</v>
      </c>
      <c r="BM139" s="472"/>
      <c r="BN139" s="472">
        <v>0</v>
      </c>
      <c r="BO139" s="472">
        <v>1691598.13</v>
      </c>
      <c r="BP139" s="472">
        <v>1691598.13</v>
      </c>
      <c r="BQ139" s="472"/>
      <c r="BR139" s="472">
        <v>12132866.635</v>
      </c>
      <c r="BS139" s="472">
        <v>166840003.48999998</v>
      </c>
      <c r="BT139" s="472">
        <v>178972870.12699997</v>
      </c>
      <c r="BU139" s="474" t="s">
        <v>601</v>
      </c>
      <c r="BV139" s="472">
        <v>0</v>
      </c>
      <c r="BW139" s="472">
        <v>43733452.305</v>
      </c>
      <c r="BX139" s="472">
        <v>43733452.305</v>
      </c>
      <c r="BY139" s="472"/>
      <c r="BZ139" s="472">
        <v>12132866.635</v>
      </c>
      <c r="CA139" s="472">
        <v>166840003.48999998</v>
      </c>
      <c r="CB139" s="472">
        <v>178972870.12699997</v>
      </c>
    </row>
    <row r="140" spans="1:80" s="470" customFormat="1" ht="8.25" customHeight="1">
      <c r="A140" s="474" t="s">
        <v>602</v>
      </c>
      <c r="B140" s="472">
        <v>0</v>
      </c>
      <c r="C140" s="472">
        <v>6068.8</v>
      </c>
      <c r="D140" s="472">
        <v>6068.8</v>
      </c>
      <c r="E140" s="472"/>
      <c r="F140" s="472">
        <v>0</v>
      </c>
      <c r="G140" s="472">
        <v>0</v>
      </c>
      <c r="H140" s="472">
        <v>0</v>
      </c>
      <c r="I140" s="472"/>
      <c r="J140" s="472">
        <v>17269.886999999999</v>
      </c>
      <c r="K140" s="472">
        <v>1871.6949999999999</v>
      </c>
      <c r="L140" s="472">
        <v>19141.582999999999</v>
      </c>
      <c r="M140" s="474" t="s">
        <v>602</v>
      </c>
      <c r="N140" s="472">
        <v>0</v>
      </c>
      <c r="O140" s="472">
        <v>0</v>
      </c>
      <c r="P140" s="472">
        <v>0</v>
      </c>
      <c r="Q140" s="472"/>
      <c r="R140" s="472">
        <v>0</v>
      </c>
      <c r="S140" s="472">
        <v>0</v>
      </c>
      <c r="T140" s="472">
        <v>0</v>
      </c>
      <c r="U140" s="472"/>
      <c r="V140" s="472">
        <v>0</v>
      </c>
      <c r="W140" s="472">
        <v>0</v>
      </c>
      <c r="X140" s="472">
        <v>0</v>
      </c>
      <c r="Y140" s="474" t="s">
        <v>602</v>
      </c>
      <c r="Z140" s="472">
        <v>0</v>
      </c>
      <c r="AA140" s="472">
        <v>0</v>
      </c>
      <c r="AB140" s="472">
        <v>0</v>
      </c>
      <c r="AC140" s="472"/>
      <c r="AD140" s="472">
        <v>321204.91100000002</v>
      </c>
      <c r="AE140" s="472">
        <v>86829.394</v>
      </c>
      <c r="AF140" s="472">
        <v>408034.30499999999</v>
      </c>
      <c r="AG140" s="472"/>
      <c r="AH140" s="472">
        <v>194.32300000000001</v>
      </c>
      <c r="AI140" s="472">
        <v>0</v>
      </c>
      <c r="AJ140" s="472">
        <v>194.32300000000001</v>
      </c>
      <c r="AK140" s="474" t="s">
        <v>602</v>
      </c>
      <c r="AL140" s="472">
        <v>0</v>
      </c>
      <c r="AM140" s="472">
        <v>0</v>
      </c>
      <c r="AN140" s="472">
        <v>0</v>
      </c>
      <c r="AO140" s="472"/>
      <c r="AP140" s="472">
        <v>0</v>
      </c>
      <c r="AQ140" s="472">
        <v>0</v>
      </c>
      <c r="AR140" s="472">
        <v>0</v>
      </c>
      <c r="AS140" s="472"/>
      <c r="AT140" s="472">
        <v>0</v>
      </c>
      <c r="AU140" s="472">
        <v>0</v>
      </c>
      <c r="AV140" s="472">
        <v>0</v>
      </c>
      <c r="AW140" s="474" t="s">
        <v>602</v>
      </c>
      <c r="AX140" s="472">
        <v>0</v>
      </c>
      <c r="AY140" s="472">
        <v>0</v>
      </c>
      <c r="AZ140" s="472">
        <v>0</v>
      </c>
      <c r="BA140" s="472"/>
      <c r="BB140" s="472">
        <v>0</v>
      </c>
      <c r="BC140" s="472">
        <v>0</v>
      </c>
      <c r="BD140" s="472">
        <v>0</v>
      </c>
      <c r="BE140" s="472"/>
      <c r="BF140" s="472">
        <v>0</v>
      </c>
      <c r="BG140" s="472">
        <v>0</v>
      </c>
      <c r="BH140" s="472">
        <v>0</v>
      </c>
      <c r="BI140" s="474" t="s">
        <v>602</v>
      </c>
      <c r="BJ140" s="472">
        <v>0</v>
      </c>
      <c r="BK140" s="472">
        <v>0</v>
      </c>
      <c r="BL140" s="472">
        <v>0</v>
      </c>
      <c r="BM140" s="472"/>
      <c r="BN140" s="472">
        <v>0</v>
      </c>
      <c r="BO140" s="472">
        <v>0</v>
      </c>
      <c r="BP140" s="472">
        <v>0</v>
      </c>
      <c r="BQ140" s="472"/>
      <c r="BR140" s="472">
        <v>338669.12099999998</v>
      </c>
      <c r="BS140" s="472">
        <v>94769.888999999996</v>
      </c>
      <c r="BT140" s="472">
        <v>433439.01099999994</v>
      </c>
      <c r="BU140" s="474" t="s">
        <v>602</v>
      </c>
      <c r="BV140" s="472">
        <v>17269.886999999999</v>
      </c>
      <c r="BW140" s="472">
        <v>1871.6949999999999</v>
      </c>
      <c r="BX140" s="472">
        <v>19141.582999999999</v>
      </c>
      <c r="BY140" s="472"/>
      <c r="BZ140" s="472">
        <v>338669.12099999998</v>
      </c>
      <c r="CA140" s="472">
        <v>94769.888999999996</v>
      </c>
      <c r="CB140" s="472">
        <v>433439.01099999994</v>
      </c>
    </row>
    <row r="141" spans="1:80" s="7" customFormat="1" ht="6.75" customHeight="1" thickBot="1">
      <c r="A141" s="538"/>
      <c r="B141" s="538"/>
      <c r="C141" s="538"/>
      <c r="D141" s="538"/>
      <c r="E141" s="538"/>
      <c r="F141" s="538"/>
      <c r="G141" s="538"/>
      <c r="H141" s="538"/>
      <c r="I141" s="538"/>
      <c r="J141" s="538"/>
      <c r="K141" s="538"/>
      <c r="L141" s="538"/>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9"/>
      <c r="AO141" s="539"/>
      <c r="AP141" s="539"/>
      <c r="AQ141" s="539"/>
      <c r="AR141" s="539"/>
      <c r="AS141" s="539"/>
      <c r="AT141" s="539"/>
      <c r="AU141" s="539"/>
      <c r="AV141" s="539"/>
      <c r="AW141" s="539"/>
      <c r="AX141" s="539"/>
      <c r="AY141" s="539"/>
      <c r="AZ141" s="539"/>
      <c r="BA141" s="539"/>
      <c r="BB141" s="540"/>
      <c r="BC141" s="540"/>
      <c r="BD141" s="540"/>
      <c r="BE141" s="539"/>
      <c r="BF141" s="539"/>
      <c r="BG141" s="539"/>
      <c r="BH141" s="539"/>
      <c r="BI141" s="539"/>
      <c r="BJ141" s="539"/>
      <c r="BK141" s="539"/>
      <c r="BL141" s="539"/>
      <c r="BM141" s="539"/>
      <c r="BN141" s="539"/>
      <c r="BO141" s="539"/>
      <c r="BP141" s="539"/>
      <c r="BQ141" s="539"/>
      <c r="BR141" s="539"/>
      <c r="BS141" s="539"/>
      <c r="BT141" s="539"/>
      <c r="BU141" s="539"/>
      <c r="BV141" s="539"/>
      <c r="BW141" s="539"/>
      <c r="BX141" s="539"/>
      <c r="BY141" s="539"/>
      <c r="BZ141" s="539"/>
      <c r="CA141" s="539"/>
      <c r="CB141" s="539"/>
    </row>
    <row r="142" spans="1:80" s="493" customFormat="1" ht="13.5" customHeight="1" thickTop="1">
      <c r="A142" s="541" t="s">
        <v>550</v>
      </c>
      <c r="B142" s="542"/>
      <c r="C142" s="542"/>
      <c r="D142" s="542"/>
      <c r="E142" s="489"/>
      <c r="F142" s="489"/>
      <c r="G142" s="489"/>
      <c r="H142" s="489"/>
      <c r="I142" s="489"/>
      <c r="J142" s="489"/>
      <c r="K142" s="489"/>
      <c r="L142" s="489"/>
      <c r="M142" s="490" t="s">
        <v>550</v>
      </c>
      <c r="N142" s="491"/>
      <c r="O142" s="491"/>
      <c r="P142" s="491"/>
      <c r="Q142" s="491"/>
      <c r="R142" s="491"/>
      <c r="S142" s="491"/>
      <c r="T142" s="491"/>
      <c r="U142" s="491"/>
      <c r="V142" s="491"/>
      <c r="W142" s="491"/>
      <c r="X142" s="491"/>
      <c r="Y142" s="490" t="s">
        <v>550</v>
      </c>
      <c r="Z142" s="492"/>
      <c r="AA142" s="492"/>
      <c r="AB142" s="492"/>
      <c r="AC142" s="492"/>
      <c r="AD142" s="492"/>
      <c r="AE142" s="492"/>
      <c r="AF142" s="492"/>
      <c r="AG142" s="492"/>
      <c r="AH142" s="492"/>
      <c r="AI142" s="492"/>
      <c r="AJ142" s="492"/>
      <c r="AK142" s="490" t="s">
        <v>550</v>
      </c>
      <c r="AL142" s="492"/>
      <c r="AM142" s="492"/>
      <c r="AN142" s="492"/>
      <c r="AO142" s="492"/>
      <c r="AP142" s="492"/>
      <c r="AQ142" s="492"/>
      <c r="AR142" s="492"/>
      <c r="AS142" s="492"/>
      <c r="AT142" s="492"/>
      <c r="AU142" s="492"/>
      <c r="AV142" s="492"/>
      <c r="AW142" s="490" t="s">
        <v>550</v>
      </c>
      <c r="AX142" s="490"/>
      <c r="AY142" s="490"/>
      <c r="AZ142" s="490"/>
      <c r="BA142" s="490"/>
      <c r="BB142" s="492"/>
      <c r="BC142" s="492"/>
      <c r="BD142" s="492"/>
      <c r="BE142" s="492"/>
      <c r="BF142" s="492"/>
      <c r="BG142" s="492"/>
      <c r="BH142" s="492"/>
      <c r="BI142" s="490" t="s">
        <v>550</v>
      </c>
      <c r="BJ142" s="492"/>
      <c r="BK142" s="492"/>
      <c r="BL142" s="492"/>
      <c r="BM142" s="492"/>
      <c r="BN142" s="492"/>
      <c r="BO142" s="492"/>
      <c r="BP142" s="492"/>
      <c r="BQ142" s="492"/>
      <c r="BR142" s="490"/>
      <c r="BS142" s="490"/>
      <c r="BT142" s="490"/>
      <c r="BU142" s="490" t="s">
        <v>550</v>
      </c>
      <c r="BV142" s="490"/>
      <c r="BW142" s="490"/>
      <c r="BX142" s="490"/>
      <c r="BY142" s="490"/>
      <c r="BZ142" s="490"/>
      <c r="CA142" s="490"/>
      <c r="CB142" s="490"/>
    </row>
    <row r="143" spans="1:80" s="493" customFormat="1" ht="13.5" customHeight="1">
      <c r="A143" s="543" t="s">
        <v>603</v>
      </c>
      <c r="B143" s="544"/>
      <c r="C143" s="544"/>
      <c r="D143" s="544"/>
      <c r="E143" s="544"/>
      <c r="F143" s="544"/>
      <c r="G143" s="544"/>
      <c r="H143" s="544"/>
      <c r="I143" s="544"/>
      <c r="J143" s="544"/>
      <c r="K143" s="544"/>
      <c r="L143" s="544"/>
      <c r="M143" s="543" t="s">
        <v>603</v>
      </c>
      <c r="N143" s="491"/>
      <c r="O143" s="491"/>
      <c r="P143" s="491"/>
      <c r="Q143" s="491"/>
      <c r="R143" s="491"/>
      <c r="S143" s="491"/>
      <c r="T143" s="491"/>
      <c r="U143" s="491"/>
      <c r="V143" s="491"/>
      <c r="W143" s="491"/>
      <c r="X143" s="491"/>
      <c r="Y143" s="543" t="s">
        <v>603</v>
      </c>
      <c r="Z143" s="491"/>
      <c r="AA143" s="491"/>
      <c r="AB143" s="491"/>
      <c r="AC143" s="491"/>
      <c r="AD143" s="491"/>
      <c r="AE143" s="491"/>
      <c r="AF143" s="491"/>
      <c r="AG143" s="491"/>
      <c r="AH143" s="491"/>
      <c r="AI143" s="491"/>
      <c r="AJ143" s="491"/>
      <c r="AK143" s="543" t="s">
        <v>603</v>
      </c>
      <c r="AL143" s="491"/>
      <c r="AM143" s="491"/>
      <c r="AN143" s="491"/>
      <c r="AO143" s="491"/>
      <c r="AP143" s="491"/>
      <c r="AQ143" s="491"/>
      <c r="AR143" s="491"/>
      <c r="AS143" s="491"/>
      <c r="AT143" s="491"/>
      <c r="AU143" s="491"/>
      <c r="AV143" s="491"/>
      <c r="AW143" s="543" t="s">
        <v>603</v>
      </c>
      <c r="AX143" s="543"/>
      <c r="AY143" s="543"/>
      <c r="AZ143" s="543"/>
      <c r="BA143" s="543"/>
      <c r="BB143" s="491"/>
      <c r="BC143" s="491"/>
      <c r="BD143" s="491"/>
      <c r="BE143" s="491"/>
      <c r="BF143" s="491"/>
      <c r="BG143" s="491"/>
      <c r="BH143" s="491"/>
      <c r="BI143" s="543" t="s">
        <v>603</v>
      </c>
      <c r="BJ143" s="491"/>
      <c r="BK143" s="491"/>
      <c r="BL143" s="491"/>
      <c r="BM143" s="491"/>
      <c r="BN143" s="491"/>
      <c r="BO143" s="491"/>
      <c r="BP143" s="491"/>
      <c r="BQ143" s="491"/>
      <c r="BR143" s="543"/>
      <c r="BS143" s="543"/>
      <c r="BT143" s="543"/>
      <c r="BU143" s="543" t="s">
        <v>603</v>
      </c>
      <c r="BV143" s="543"/>
      <c r="BW143" s="543"/>
      <c r="BX143" s="543"/>
      <c r="BY143" s="543"/>
      <c r="BZ143" s="543"/>
      <c r="CA143" s="543"/>
      <c r="CB143" s="543"/>
    </row>
    <row r="144" spans="1:80">
      <c r="A144" s="18" t="s">
        <v>604</v>
      </c>
      <c r="M144" s="546"/>
      <c r="AW144" s="543"/>
      <c r="BI144" s="18"/>
      <c r="BU144" s="30"/>
    </row>
    <row r="145" spans="13:13">
      <c r="M145" s="546"/>
    </row>
  </sheetData>
  <mergeCells count="95">
    <mergeCell ref="BN73:BP73"/>
    <mergeCell ref="BV73:BX73"/>
    <mergeCell ref="BZ73:CB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B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U69:CB69"/>
    <mergeCell ref="A70:L70"/>
    <mergeCell ref="M70:X70"/>
    <mergeCell ref="Y70:AJ70"/>
    <mergeCell ref="AK70:AV70"/>
    <mergeCell ref="AW70:BH70"/>
    <mergeCell ref="BI70:BT70"/>
    <mergeCell ref="BU70:CB70"/>
    <mergeCell ref="BN6:BP6"/>
    <mergeCell ref="BR6:BT6"/>
    <mergeCell ref="BV6:BX6"/>
    <mergeCell ref="BZ6:CB6"/>
    <mergeCell ref="A69:L69"/>
    <mergeCell ref="M69:X69"/>
    <mergeCell ref="Y69:AJ69"/>
    <mergeCell ref="AK69:AV69"/>
    <mergeCell ref="AW69:BH69"/>
    <mergeCell ref="BI69:BT69"/>
    <mergeCell ref="AT6:AV6"/>
    <mergeCell ref="AW6:AW7"/>
    <mergeCell ref="AX6:AZ6"/>
    <mergeCell ref="BB6:BD6"/>
    <mergeCell ref="BF6:BH6"/>
    <mergeCell ref="BJ6:BL6"/>
    <mergeCell ref="Z6:AB6"/>
    <mergeCell ref="AD6:AF6"/>
    <mergeCell ref="AH6:AJ6"/>
    <mergeCell ref="AK6:AK7"/>
    <mergeCell ref="AL6:AN6"/>
    <mergeCell ref="AP6:AR6"/>
    <mergeCell ref="BU4:CB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B2"/>
    <mergeCell ref="A3:L3"/>
    <mergeCell ref="M3:X3"/>
    <mergeCell ref="Y3:AJ3"/>
    <mergeCell ref="AK3:AV3"/>
    <mergeCell ref="AW3:BH3"/>
    <mergeCell ref="BI3:BT3"/>
    <mergeCell ref="BU3:CB3"/>
    <mergeCell ref="M1:X1"/>
    <mergeCell ref="Y1:AJ1"/>
    <mergeCell ref="AK1:AV1"/>
    <mergeCell ref="AW1:BH1"/>
    <mergeCell ref="A2:L2"/>
    <mergeCell ref="M2:X2"/>
    <mergeCell ref="Y2:AJ2"/>
    <mergeCell ref="AK2:AV2"/>
    <mergeCell ref="AW2:BH2"/>
  </mergeCells>
  <hyperlinks>
    <hyperlink ref="A1" location="Índice!A1" display="Volver al Índice" xr:uid="{B808AD7C-46E5-4E46-BB9F-F6AF3743B7E7}"/>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9EF3-63CE-4D83-B34B-924AE25094D5}">
  <sheetPr>
    <pageSetUpPr autoPageBreaks="0"/>
  </sheetPr>
  <dimension ref="A1:CJ319"/>
  <sheetViews>
    <sheetView showGridLines="0" zoomScale="91" zoomScaleNormal="91"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0.44140625" style="7" customWidth="1"/>
    <col min="9" max="9" width="2.5546875" style="7" customWidth="1"/>
    <col min="10" max="11" width="11" style="7" bestFit="1" customWidth="1"/>
    <col min="12" max="12" width="13" style="7" bestFit="1" customWidth="1"/>
    <col min="13" max="13" width="55.44140625" style="7" customWidth="1"/>
    <col min="14" max="16" width="10.44140625" style="7" customWidth="1"/>
    <col min="17" max="17" width="2.5546875" style="7" customWidth="1"/>
    <col min="18" max="20" width="10.44140625" style="7" customWidth="1"/>
    <col min="21" max="21" width="2.5546875" style="7" customWidth="1"/>
    <col min="22" max="22" width="11" style="7" bestFit="1" customWidth="1"/>
    <col min="23" max="23" width="10.44140625" style="7" customWidth="1"/>
    <col min="24" max="24" width="11" style="7" bestFit="1" customWidth="1"/>
    <col min="25" max="25" width="55.44140625" style="7" customWidth="1"/>
    <col min="26" max="28" width="10.5546875" style="7" customWidth="1"/>
    <col min="29" max="29" width="2.5546875" style="7" customWidth="1"/>
    <col min="30" max="32" width="10.5546875" style="7" customWidth="1"/>
    <col min="33" max="33" width="2.5546875" style="7" customWidth="1"/>
    <col min="34" max="36" width="10.5546875" style="7" customWidth="1"/>
    <col min="37" max="37" width="55.44140625" style="7" customWidth="1"/>
    <col min="38" max="40" width="10.5546875" style="7" customWidth="1"/>
    <col min="41" max="41" width="1.44140625" style="7" customWidth="1"/>
    <col min="42" max="44" width="10.5546875" style="7" customWidth="1"/>
    <col min="45" max="45" width="1.44140625" style="7" customWidth="1"/>
    <col min="46" max="48" width="11.5546875" style="7" customWidth="1"/>
    <col min="49" max="49" width="55.44140625" style="7" customWidth="1"/>
    <col min="50" max="52" width="10.5546875" style="7" customWidth="1"/>
    <col min="53" max="53" width="1" style="7" customWidth="1"/>
    <col min="54" max="56" width="10.5546875" style="7" customWidth="1"/>
    <col min="57" max="57" width="1.44140625" style="7" customWidth="1"/>
    <col min="58" max="60" width="10.5546875" style="7" customWidth="1"/>
    <col min="61" max="61" width="55.44140625" style="7" customWidth="1"/>
    <col min="62" max="64" width="10.5546875" style="7" customWidth="1"/>
    <col min="65" max="65" width="1" style="7" customWidth="1"/>
    <col min="66" max="68" width="10.5546875" style="7" customWidth="1"/>
    <col min="69" max="69" width="1" style="7" customWidth="1"/>
    <col min="70" max="72" width="13.5546875" style="7" customWidth="1"/>
    <col min="73" max="73" width="55.44140625" style="7" customWidth="1"/>
    <col min="74" max="75" width="13.5546875" style="7" customWidth="1"/>
    <col min="76" max="76" width="12.44140625" style="7" bestFit="1" customWidth="1"/>
    <col min="77" max="77" width="0.5546875" style="7" customWidth="1"/>
    <col min="78" max="80" width="13.44140625" style="7" customWidth="1"/>
    <col min="81" max="81" width="12.5546875" style="7" bestFit="1" customWidth="1"/>
    <col min="82" max="16384" width="11.44140625" style="7"/>
  </cols>
  <sheetData>
    <row r="1" spans="1:88" s="552" customFormat="1" ht="18" customHeight="1">
      <c r="A1" s="1380" t="s">
        <v>1210</v>
      </c>
      <c r="B1" s="549"/>
      <c r="C1" s="549"/>
      <c r="D1" s="549"/>
      <c r="E1" s="549"/>
      <c r="F1" s="549"/>
      <c r="G1" s="549"/>
      <c r="H1" s="549"/>
      <c r="I1" s="549"/>
      <c r="J1" s="549"/>
      <c r="K1" s="549"/>
      <c r="L1" s="549"/>
      <c r="M1" s="550"/>
      <c r="N1" s="551"/>
      <c r="O1" s="551"/>
      <c r="P1" s="551"/>
      <c r="Q1" s="551"/>
      <c r="R1" s="551"/>
      <c r="S1" s="551"/>
      <c r="T1" s="551"/>
      <c r="U1" s="551"/>
      <c r="V1" s="551"/>
      <c r="W1" s="551"/>
      <c r="X1" s="551"/>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row>
    <row r="2" spans="1:88" s="301" customFormat="1" ht="24" customHeight="1">
      <c r="A2" s="512" t="s">
        <v>605</v>
      </c>
      <c r="B2" s="512"/>
      <c r="C2" s="512"/>
      <c r="D2" s="512"/>
      <c r="E2" s="512"/>
      <c r="F2" s="512"/>
      <c r="G2" s="512"/>
      <c r="H2" s="512"/>
      <c r="I2" s="512"/>
      <c r="J2" s="512"/>
      <c r="K2" s="512"/>
      <c r="L2" s="512"/>
      <c r="M2" s="433" t="s">
        <v>605</v>
      </c>
      <c r="N2" s="433"/>
      <c r="O2" s="433"/>
      <c r="P2" s="433"/>
      <c r="Q2" s="433"/>
      <c r="R2" s="433"/>
      <c r="S2" s="433"/>
      <c r="T2" s="433"/>
      <c r="U2" s="433"/>
      <c r="V2" s="433"/>
      <c r="W2" s="433"/>
      <c r="X2" s="433"/>
      <c r="Y2" s="433" t="s">
        <v>605</v>
      </c>
      <c r="Z2" s="433"/>
      <c r="AA2" s="433"/>
      <c r="AB2" s="433"/>
      <c r="AC2" s="433"/>
      <c r="AD2" s="433"/>
      <c r="AE2" s="433"/>
      <c r="AF2" s="433"/>
      <c r="AG2" s="433"/>
      <c r="AH2" s="433"/>
      <c r="AI2" s="433"/>
      <c r="AJ2" s="433"/>
      <c r="AK2" s="433" t="s">
        <v>605</v>
      </c>
      <c r="AL2" s="433"/>
      <c r="AM2" s="433"/>
      <c r="AN2" s="433"/>
      <c r="AO2" s="433"/>
      <c r="AP2" s="433"/>
      <c r="AQ2" s="433"/>
      <c r="AR2" s="433"/>
      <c r="AS2" s="433"/>
      <c r="AT2" s="433"/>
      <c r="AU2" s="433"/>
      <c r="AV2" s="433"/>
      <c r="AW2" s="433" t="s">
        <v>605</v>
      </c>
      <c r="AX2" s="433"/>
      <c r="AY2" s="433"/>
      <c r="AZ2" s="433"/>
      <c r="BA2" s="433"/>
      <c r="BB2" s="433"/>
      <c r="BC2" s="433"/>
      <c r="BD2" s="433"/>
      <c r="BE2" s="433"/>
      <c r="BF2" s="433"/>
      <c r="BG2" s="433"/>
      <c r="BH2" s="433"/>
      <c r="BI2" s="433" t="s">
        <v>605</v>
      </c>
      <c r="BJ2" s="433"/>
      <c r="BK2" s="433"/>
      <c r="BL2" s="433"/>
      <c r="BM2" s="433"/>
      <c r="BN2" s="433"/>
      <c r="BO2" s="433"/>
      <c r="BP2" s="433"/>
      <c r="BQ2" s="433"/>
      <c r="BR2" s="433"/>
      <c r="BS2" s="433"/>
      <c r="BT2" s="433"/>
      <c r="BU2" s="433" t="s">
        <v>605</v>
      </c>
      <c r="BV2" s="433"/>
      <c r="BW2" s="433"/>
      <c r="BX2" s="433"/>
      <c r="BY2" s="433"/>
      <c r="BZ2" s="433"/>
      <c r="CA2" s="433"/>
      <c r="CB2" s="433"/>
      <c r="CC2" s="434"/>
      <c r="CD2" s="434"/>
      <c r="CE2" s="434"/>
      <c r="CF2" s="434"/>
      <c r="CG2" s="434"/>
      <c r="CH2" s="434"/>
      <c r="CI2" s="434"/>
      <c r="CJ2" s="434"/>
    </row>
    <row r="3" spans="1:88" s="302" customFormat="1" ht="18" customHeight="1">
      <c r="A3" s="435">
        <v>45199</v>
      </c>
      <c r="B3" s="435"/>
      <c r="C3" s="435"/>
      <c r="D3" s="435"/>
      <c r="E3" s="435"/>
      <c r="F3" s="435"/>
      <c r="G3" s="435"/>
      <c r="H3" s="435"/>
      <c r="I3" s="435"/>
      <c r="J3" s="435"/>
      <c r="K3" s="435"/>
      <c r="L3" s="435"/>
      <c r="M3" s="435">
        <v>45199</v>
      </c>
      <c r="N3" s="435"/>
      <c r="O3" s="435"/>
      <c r="P3" s="435"/>
      <c r="Q3" s="435"/>
      <c r="R3" s="435"/>
      <c r="S3" s="435"/>
      <c r="T3" s="435"/>
      <c r="U3" s="435"/>
      <c r="V3" s="435"/>
      <c r="W3" s="435"/>
      <c r="X3" s="435"/>
      <c r="Y3" s="435">
        <v>45199</v>
      </c>
      <c r="Z3" s="435"/>
      <c r="AA3" s="435"/>
      <c r="AB3" s="435"/>
      <c r="AC3" s="435"/>
      <c r="AD3" s="435"/>
      <c r="AE3" s="435"/>
      <c r="AF3" s="435"/>
      <c r="AG3" s="435"/>
      <c r="AH3" s="435"/>
      <c r="AI3" s="435"/>
      <c r="AJ3" s="435"/>
      <c r="AK3" s="435">
        <v>45199</v>
      </c>
      <c r="AL3" s="435"/>
      <c r="AM3" s="435"/>
      <c r="AN3" s="435"/>
      <c r="AO3" s="435"/>
      <c r="AP3" s="435"/>
      <c r="AQ3" s="435"/>
      <c r="AR3" s="435"/>
      <c r="AS3" s="435"/>
      <c r="AT3" s="435"/>
      <c r="AU3" s="435"/>
      <c r="AV3" s="435"/>
      <c r="AW3" s="435">
        <v>45199</v>
      </c>
      <c r="AX3" s="435"/>
      <c r="AY3" s="435"/>
      <c r="AZ3" s="435"/>
      <c r="BA3" s="435"/>
      <c r="BB3" s="435"/>
      <c r="BC3" s="435"/>
      <c r="BD3" s="435"/>
      <c r="BE3" s="435"/>
      <c r="BF3" s="435"/>
      <c r="BG3" s="435"/>
      <c r="BH3" s="435"/>
      <c r="BI3" s="435">
        <v>45199</v>
      </c>
      <c r="BJ3" s="435"/>
      <c r="BK3" s="435"/>
      <c r="BL3" s="435"/>
      <c r="BM3" s="435"/>
      <c r="BN3" s="435"/>
      <c r="BO3" s="435"/>
      <c r="BP3" s="435"/>
      <c r="BQ3" s="435"/>
      <c r="BR3" s="435"/>
      <c r="BS3" s="435"/>
      <c r="BT3" s="435"/>
      <c r="BU3" s="436">
        <v>45199</v>
      </c>
      <c r="BV3" s="436"/>
      <c r="BW3" s="436"/>
      <c r="BX3" s="436"/>
      <c r="BY3" s="436"/>
      <c r="BZ3" s="436"/>
      <c r="CA3" s="436"/>
      <c r="CB3" s="436"/>
      <c r="CC3" s="437"/>
      <c r="CD3" s="437"/>
      <c r="CE3" s="437"/>
      <c r="CF3" s="437"/>
      <c r="CG3" s="437"/>
      <c r="CH3" s="437"/>
      <c r="CI3" s="437"/>
      <c r="CJ3" s="437"/>
    </row>
    <row r="4" spans="1:88" s="303" customFormat="1" ht="15" customHeight="1">
      <c r="A4" s="553" t="s">
        <v>489</v>
      </c>
      <c r="B4" s="553"/>
      <c r="C4" s="553"/>
      <c r="D4" s="553"/>
      <c r="E4" s="553"/>
      <c r="F4" s="553"/>
      <c r="G4" s="553"/>
      <c r="H4" s="553"/>
      <c r="I4" s="553"/>
      <c r="J4" s="553"/>
      <c r="K4" s="553"/>
      <c r="L4" s="553"/>
      <c r="M4" s="553" t="s">
        <v>489</v>
      </c>
      <c r="N4" s="553"/>
      <c r="O4" s="553"/>
      <c r="P4" s="553"/>
      <c r="Q4" s="553"/>
      <c r="R4" s="553"/>
      <c r="S4" s="553"/>
      <c r="T4" s="553"/>
      <c r="U4" s="553"/>
      <c r="V4" s="553"/>
      <c r="W4" s="553"/>
      <c r="X4" s="553"/>
      <c r="Y4" s="553" t="s">
        <v>489</v>
      </c>
      <c r="Z4" s="553"/>
      <c r="AA4" s="553"/>
      <c r="AB4" s="553"/>
      <c r="AC4" s="553"/>
      <c r="AD4" s="553"/>
      <c r="AE4" s="553"/>
      <c r="AF4" s="553"/>
      <c r="AG4" s="553"/>
      <c r="AH4" s="553"/>
      <c r="AI4" s="553"/>
      <c r="AJ4" s="553"/>
      <c r="AK4" s="553" t="s">
        <v>489</v>
      </c>
      <c r="AL4" s="553"/>
      <c r="AM4" s="553"/>
      <c r="AN4" s="553"/>
      <c r="AO4" s="553"/>
      <c r="AP4" s="553"/>
      <c r="AQ4" s="553"/>
      <c r="AR4" s="553"/>
      <c r="AS4" s="553"/>
      <c r="AT4" s="553"/>
      <c r="AU4" s="553"/>
      <c r="AV4" s="553"/>
      <c r="AW4" s="553" t="s">
        <v>489</v>
      </c>
      <c r="AX4" s="553"/>
      <c r="AY4" s="553"/>
      <c r="AZ4" s="553"/>
      <c r="BA4" s="553"/>
      <c r="BB4" s="553"/>
      <c r="BC4" s="553"/>
      <c r="BD4" s="553"/>
      <c r="BE4" s="553"/>
      <c r="BF4" s="553"/>
      <c r="BG4" s="553"/>
      <c r="BH4" s="553"/>
      <c r="BI4" s="553" t="s">
        <v>489</v>
      </c>
      <c r="BJ4" s="553"/>
      <c r="BK4" s="553"/>
      <c r="BL4" s="553"/>
      <c r="BM4" s="553"/>
      <c r="BN4" s="553"/>
      <c r="BO4" s="553"/>
      <c r="BP4" s="553"/>
      <c r="BQ4" s="553"/>
      <c r="BR4" s="553"/>
      <c r="BS4" s="553"/>
      <c r="BT4" s="553"/>
      <c r="BU4" s="439" t="s">
        <v>489</v>
      </c>
      <c r="BV4" s="439"/>
      <c r="BW4" s="439"/>
      <c r="BX4" s="439"/>
      <c r="BY4" s="439"/>
      <c r="BZ4" s="439"/>
      <c r="CA4" s="439"/>
      <c r="CB4" s="439"/>
      <c r="CC4" s="441"/>
      <c r="CD4" s="441"/>
      <c r="CE4" s="441"/>
      <c r="CF4" s="441"/>
      <c r="CG4" s="441"/>
      <c r="CH4" s="441"/>
      <c r="CI4" s="441"/>
      <c r="CJ4" s="441"/>
    </row>
    <row r="5" spans="1:88" s="560" customFormat="1" ht="14.25" customHeight="1" thickBot="1">
      <c r="A5" s="554" t="s">
        <v>490</v>
      </c>
      <c r="B5" s="555"/>
      <c r="C5" s="555"/>
      <c r="D5" s="555"/>
      <c r="E5" s="555"/>
      <c r="F5" s="555"/>
      <c r="G5" s="555"/>
      <c r="H5" s="555"/>
      <c r="I5" s="555"/>
      <c r="J5" s="555"/>
      <c r="K5" s="555"/>
      <c r="L5" s="555"/>
      <c r="M5" s="556"/>
      <c r="N5" s="557"/>
      <c r="O5" s="557"/>
      <c r="P5" s="558"/>
      <c r="Q5" s="558"/>
      <c r="R5" s="557"/>
      <c r="S5" s="557"/>
      <c r="T5" s="557"/>
      <c r="U5" s="557"/>
      <c r="V5" s="557"/>
      <c r="W5" s="557"/>
      <c r="X5" s="557"/>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9"/>
      <c r="AW5" s="556"/>
      <c r="AX5" s="556"/>
      <c r="AY5" s="556"/>
      <c r="AZ5" s="556"/>
      <c r="BA5" s="556"/>
      <c r="BB5" s="556"/>
      <c r="BC5" s="556"/>
      <c r="BD5" s="556"/>
      <c r="BE5" s="556"/>
      <c r="BF5" s="556"/>
      <c r="BG5" s="556"/>
      <c r="BH5" s="559"/>
      <c r="BI5" s="556"/>
      <c r="BJ5" s="556"/>
      <c r="BK5" s="556"/>
      <c r="BL5" s="559"/>
      <c r="BM5" s="559"/>
      <c r="BN5" s="556"/>
      <c r="BO5" s="556"/>
      <c r="BP5" s="559"/>
      <c r="BQ5" s="559"/>
      <c r="BR5" s="556"/>
      <c r="BS5" s="556"/>
      <c r="BT5" s="556"/>
      <c r="BU5" s="556"/>
    </row>
    <row r="6" spans="1:88" s="13" customFormat="1" ht="29.25" customHeight="1" thickTop="1">
      <c r="A6" s="561"/>
      <c r="B6" s="521" t="s">
        <v>492</v>
      </c>
      <c r="C6" s="521"/>
      <c r="D6" s="521"/>
      <c r="E6" s="522"/>
      <c r="F6" s="521" t="s">
        <v>30</v>
      </c>
      <c r="G6" s="521"/>
      <c r="H6" s="521"/>
      <c r="I6" s="522"/>
      <c r="J6" s="521" t="s">
        <v>606</v>
      </c>
      <c r="K6" s="521"/>
      <c r="L6" s="521"/>
      <c r="M6" s="523"/>
      <c r="N6" s="453" t="s">
        <v>494</v>
      </c>
      <c r="O6" s="453"/>
      <c r="P6" s="453"/>
      <c r="Q6" s="523"/>
      <c r="R6" s="453" t="s">
        <v>495</v>
      </c>
      <c r="S6" s="453"/>
      <c r="T6" s="453"/>
      <c r="U6" s="523"/>
      <c r="V6" s="453" t="s">
        <v>114</v>
      </c>
      <c r="W6" s="453"/>
      <c r="X6" s="453"/>
      <c r="Y6" s="523"/>
      <c r="Z6" s="453" t="s">
        <v>496</v>
      </c>
      <c r="AA6" s="453"/>
      <c r="AB6" s="453"/>
      <c r="AC6" s="454"/>
      <c r="AD6" s="453" t="s">
        <v>497</v>
      </c>
      <c r="AE6" s="453"/>
      <c r="AF6" s="453"/>
      <c r="AG6" s="454"/>
      <c r="AH6" s="453" t="s">
        <v>37</v>
      </c>
      <c r="AI6" s="453"/>
      <c r="AJ6" s="453"/>
      <c r="AK6" s="523"/>
      <c r="AL6" s="453" t="s">
        <v>498</v>
      </c>
      <c r="AM6" s="453"/>
      <c r="AN6" s="453"/>
      <c r="AO6" s="454"/>
      <c r="AP6" s="453" t="s">
        <v>499</v>
      </c>
      <c r="AQ6" s="453"/>
      <c r="AR6" s="453"/>
      <c r="AS6" s="454"/>
      <c r="AT6" s="453" t="s">
        <v>500</v>
      </c>
      <c r="AU6" s="453"/>
      <c r="AV6" s="453"/>
      <c r="AW6" s="523"/>
      <c r="AX6" s="453" t="s">
        <v>501</v>
      </c>
      <c r="AY6" s="453"/>
      <c r="AZ6" s="453"/>
      <c r="BA6" s="455"/>
      <c r="BB6" s="456" t="s">
        <v>42</v>
      </c>
      <c r="BC6" s="456"/>
      <c r="BD6" s="456"/>
      <c r="BE6" s="454"/>
      <c r="BF6" s="453" t="s">
        <v>607</v>
      </c>
      <c r="BG6" s="453"/>
      <c r="BH6" s="453"/>
      <c r="BI6" s="523"/>
      <c r="BJ6" s="453" t="s">
        <v>44</v>
      </c>
      <c r="BK6" s="453"/>
      <c r="BL6" s="453"/>
      <c r="BM6" s="457"/>
      <c r="BN6" s="453" t="s">
        <v>45</v>
      </c>
      <c r="BO6" s="453"/>
      <c r="BP6" s="453"/>
      <c r="BQ6" s="457"/>
      <c r="BR6" s="453" t="s">
        <v>503</v>
      </c>
      <c r="BS6" s="453"/>
      <c r="BT6" s="453"/>
      <c r="BU6" s="523"/>
      <c r="BV6" s="453" t="s">
        <v>608</v>
      </c>
      <c r="BW6" s="453"/>
      <c r="BX6" s="453"/>
      <c r="BY6" s="455"/>
      <c r="BZ6" s="453" t="s">
        <v>609</v>
      </c>
      <c r="CA6" s="453"/>
      <c r="CB6" s="453"/>
    </row>
    <row r="7" spans="1:88" s="13" customFormat="1" ht="12" customHeight="1">
      <c r="A7" s="562"/>
      <c r="B7" s="526" t="s">
        <v>506</v>
      </c>
      <c r="C7" s="527" t="s">
        <v>507</v>
      </c>
      <c r="D7" s="527" t="s">
        <v>508</v>
      </c>
      <c r="E7" s="526"/>
      <c r="F7" s="526" t="s">
        <v>506</v>
      </c>
      <c r="G7" s="527" t="s">
        <v>507</v>
      </c>
      <c r="H7" s="526" t="s">
        <v>508</v>
      </c>
      <c r="I7" s="526"/>
      <c r="J7" s="527" t="s">
        <v>506</v>
      </c>
      <c r="K7" s="527" t="s">
        <v>507</v>
      </c>
      <c r="L7" s="527" t="s">
        <v>508</v>
      </c>
      <c r="M7" s="563"/>
      <c r="N7" s="461" t="s">
        <v>506</v>
      </c>
      <c r="O7" s="462" t="s">
        <v>507</v>
      </c>
      <c r="P7" s="461" t="s">
        <v>508</v>
      </c>
      <c r="Q7" s="461"/>
      <c r="R7" s="461" t="s">
        <v>506</v>
      </c>
      <c r="S7" s="462" t="s">
        <v>507</v>
      </c>
      <c r="T7" s="461" t="s">
        <v>508</v>
      </c>
      <c r="U7" s="461"/>
      <c r="V7" s="461" t="s">
        <v>506</v>
      </c>
      <c r="W7" s="462" t="s">
        <v>507</v>
      </c>
      <c r="X7" s="461" t="s">
        <v>508</v>
      </c>
      <c r="Y7" s="563"/>
      <c r="Z7" s="462" t="s">
        <v>506</v>
      </c>
      <c r="AA7" s="462" t="s">
        <v>507</v>
      </c>
      <c r="AB7" s="462" t="s">
        <v>508</v>
      </c>
      <c r="AC7" s="461"/>
      <c r="AD7" s="461" t="s">
        <v>506</v>
      </c>
      <c r="AE7" s="462" t="s">
        <v>507</v>
      </c>
      <c r="AF7" s="462" t="s">
        <v>508</v>
      </c>
      <c r="AG7" s="461"/>
      <c r="AH7" s="462" t="s">
        <v>506</v>
      </c>
      <c r="AI7" s="462" t="s">
        <v>507</v>
      </c>
      <c r="AJ7" s="462" t="s">
        <v>508</v>
      </c>
      <c r="AK7" s="563"/>
      <c r="AL7" s="461" t="s">
        <v>506</v>
      </c>
      <c r="AM7" s="462" t="s">
        <v>507</v>
      </c>
      <c r="AN7" s="461" t="s">
        <v>508</v>
      </c>
      <c r="AO7" s="461"/>
      <c r="AP7" s="461" t="s">
        <v>506</v>
      </c>
      <c r="AQ7" s="462" t="s">
        <v>507</v>
      </c>
      <c r="AR7" s="462" t="s">
        <v>508</v>
      </c>
      <c r="AS7" s="461"/>
      <c r="AT7" s="461" t="s">
        <v>506</v>
      </c>
      <c r="AU7" s="462" t="s">
        <v>507</v>
      </c>
      <c r="AV7" s="461" t="s">
        <v>508</v>
      </c>
      <c r="AW7" s="563"/>
      <c r="AX7" s="461" t="s">
        <v>506</v>
      </c>
      <c r="AY7" s="462" t="s">
        <v>507</v>
      </c>
      <c r="AZ7" s="461" t="s">
        <v>508</v>
      </c>
      <c r="BA7" s="463"/>
      <c r="BB7" s="461" t="s">
        <v>506</v>
      </c>
      <c r="BC7" s="462" t="s">
        <v>507</v>
      </c>
      <c r="BD7" s="461" t="s">
        <v>508</v>
      </c>
      <c r="BE7" s="461"/>
      <c r="BF7" s="461" t="s">
        <v>506</v>
      </c>
      <c r="BG7" s="462" t="s">
        <v>507</v>
      </c>
      <c r="BH7" s="461" t="s">
        <v>508</v>
      </c>
      <c r="BI7" s="563"/>
      <c r="BJ7" s="461" t="s">
        <v>506</v>
      </c>
      <c r="BK7" s="462" t="s">
        <v>507</v>
      </c>
      <c r="BL7" s="461" t="s">
        <v>508</v>
      </c>
      <c r="BM7" s="461"/>
      <c r="BN7" s="461" t="s">
        <v>506</v>
      </c>
      <c r="BO7" s="462" t="s">
        <v>507</v>
      </c>
      <c r="BP7" s="461" t="s">
        <v>508</v>
      </c>
      <c r="BQ7" s="461"/>
      <c r="BR7" s="461" t="s">
        <v>506</v>
      </c>
      <c r="BS7" s="462" t="s">
        <v>507</v>
      </c>
      <c r="BT7" s="462" t="s">
        <v>508</v>
      </c>
      <c r="BU7" s="563"/>
      <c r="BV7" s="461" t="s">
        <v>506</v>
      </c>
      <c r="BW7" s="462" t="s">
        <v>507</v>
      </c>
      <c r="BX7" s="461" t="s">
        <v>508</v>
      </c>
      <c r="BY7" s="563"/>
      <c r="BZ7" s="461" t="s">
        <v>506</v>
      </c>
      <c r="CA7" s="462" t="s">
        <v>507</v>
      </c>
      <c r="CB7" s="461" t="s">
        <v>508</v>
      </c>
    </row>
    <row r="8" spans="1:88" s="18" customFormat="1" ht="5.25" customHeight="1">
      <c r="A8" s="530"/>
      <c r="B8" s="564"/>
      <c r="C8" s="564"/>
      <c r="D8" s="564"/>
      <c r="E8" s="565"/>
      <c r="F8" s="564"/>
      <c r="G8" s="564"/>
      <c r="H8" s="564"/>
      <c r="I8" s="565"/>
      <c r="J8" s="564"/>
      <c r="K8" s="564"/>
      <c r="L8" s="564"/>
      <c r="M8" s="466"/>
      <c r="N8" s="564"/>
      <c r="O8" s="564"/>
      <c r="P8" s="564"/>
      <c r="Q8" s="566"/>
      <c r="R8" s="564"/>
      <c r="S8" s="564"/>
      <c r="T8" s="564"/>
      <c r="U8" s="566"/>
      <c r="V8" s="564"/>
      <c r="W8" s="564"/>
      <c r="X8" s="564"/>
      <c r="Y8" s="466"/>
      <c r="Z8" s="564"/>
      <c r="AA8" s="564"/>
      <c r="AB8" s="564"/>
      <c r="AC8" s="566"/>
      <c r="AD8" s="564"/>
      <c r="AE8" s="564"/>
      <c r="AF8" s="564"/>
      <c r="AG8" s="566"/>
      <c r="AH8" s="564"/>
      <c r="AI8" s="564"/>
      <c r="AJ8" s="564"/>
      <c r="AK8" s="466"/>
      <c r="AL8" s="564"/>
      <c r="AM8" s="564"/>
      <c r="AN8" s="564"/>
      <c r="AO8" s="566"/>
      <c r="AP8" s="564"/>
      <c r="AQ8" s="564"/>
      <c r="AR8" s="564"/>
      <c r="AS8" s="566"/>
      <c r="AT8" s="564"/>
      <c r="AU8" s="564"/>
      <c r="AV8" s="564"/>
      <c r="AW8" s="466"/>
      <c r="AX8" s="466"/>
      <c r="AY8" s="466"/>
      <c r="AZ8" s="466"/>
      <c r="BA8" s="466"/>
      <c r="BB8" s="564"/>
      <c r="BC8" s="564"/>
      <c r="BD8" s="564"/>
      <c r="BE8" s="566"/>
      <c r="BF8" s="564"/>
      <c r="BG8" s="564"/>
      <c r="BH8" s="564"/>
      <c r="BI8" s="466"/>
      <c r="BJ8" s="564"/>
      <c r="BK8" s="564"/>
      <c r="BL8" s="564"/>
      <c r="BM8" s="564"/>
      <c r="BN8" s="564"/>
      <c r="BO8" s="564"/>
      <c r="BP8" s="564"/>
      <c r="BQ8" s="564"/>
      <c r="BR8" s="466"/>
      <c r="BS8" s="466"/>
      <c r="BT8" s="466"/>
      <c r="BU8" s="466"/>
      <c r="BV8" s="466"/>
      <c r="BW8" s="466"/>
      <c r="BX8" s="466"/>
      <c r="BY8" s="466"/>
      <c r="BZ8" s="466"/>
      <c r="CA8" s="466"/>
      <c r="CB8" s="466"/>
    </row>
    <row r="9" spans="1:88" s="24" customFormat="1" ht="8.1" customHeight="1">
      <c r="A9" s="567" t="s">
        <v>610</v>
      </c>
      <c r="B9" s="468">
        <v>4293385.4629199998</v>
      </c>
      <c r="C9" s="468">
        <v>1858030.37947</v>
      </c>
      <c r="D9" s="468">
        <v>6151415.8423899999</v>
      </c>
      <c r="E9" s="468"/>
      <c r="F9" s="468">
        <v>176022.14961000002</v>
      </c>
      <c r="G9" s="468">
        <v>13630.02613</v>
      </c>
      <c r="H9" s="468">
        <v>189652.17574000001</v>
      </c>
      <c r="I9" s="468"/>
      <c r="J9" s="468">
        <v>7462411.9040100006</v>
      </c>
      <c r="K9" s="468">
        <v>3644006.8317199997</v>
      </c>
      <c r="L9" s="468">
        <v>11106418.73573</v>
      </c>
      <c r="M9" s="567" t="s">
        <v>610</v>
      </c>
      <c r="N9" s="468">
        <v>747011.97872999997</v>
      </c>
      <c r="O9" s="468">
        <v>149745.23582</v>
      </c>
      <c r="P9" s="468">
        <v>896757.21454999992</v>
      </c>
      <c r="Q9" s="468"/>
      <c r="R9" s="468">
        <v>731135.26065999991</v>
      </c>
      <c r="S9" s="468">
        <v>400830.73478</v>
      </c>
      <c r="T9" s="468">
        <v>1131965.99544</v>
      </c>
      <c r="U9" s="468"/>
      <c r="V9" s="468">
        <v>3261483.1029699999</v>
      </c>
      <c r="W9" s="468">
        <v>886467.64673000004</v>
      </c>
      <c r="X9" s="468">
        <v>4147950.7496999996</v>
      </c>
      <c r="Y9" s="567" t="s">
        <v>610</v>
      </c>
      <c r="Z9" s="468">
        <v>277744.77217000001</v>
      </c>
      <c r="AA9" s="468">
        <v>190248.86575999999</v>
      </c>
      <c r="AB9" s="468">
        <v>467993.63793000003</v>
      </c>
      <c r="AC9" s="468"/>
      <c r="AD9" s="468">
        <v>3812574.96227</v>
      </c>
      <c r="AE9" s="468">
        <v>926364.33137000003</v>
      </c>
      <c r="AF9" s="468">
        <v>4738939.2936400007</v>
      </c>
      <c r="AG9" s="468"/>
      <c r="AH9" s="468">
        <v>2327869.4959400003</v>
      </c>
      <c r="AI9" s="468">
        <v>23314.821219999998</v>
      </c>
      <c r="AJ9" s="468">
        <v>2351184.3171599996</v>
      </c>
      <c r="AK9" s="567" t="s">
        <v>610</v>
      </c>
      <c r="AL9" s="468">
        <v>251210.44231000001</v>
      </c>
      <c r="AM9" s="468">
        <v>61839.300360000001</v>
      </c>
      <c r="AN9" s="468">
        <v>313049.74267000001</v>
      </c>
      <c r="AO9" s="468"/>
      <c r="AP9" s="468">
        <v>891350.51338999998</v>
      </c>
      <c r="AQ9" s="468">
        <v>29943.35338</v>
      </c>
      <c r="AR9" s="468">
        <v>921293.86676999996</v>
      </c>
      <c r="AS9" s="468"/>
      <c r="AT9" s="468">
        <v>209078.37372</v>
      </c>
      <c r="AU9" s="468">
        <v>425882.13442000002</v>
      </c>
      <c r="AV9" s="468">
        <v>634960.50813999993</v>
      </c>
      <c r="AW9" s="567" t="s">
        <v>610</v>
      </c>
      <c r="AX9" s="468">
        <v>387373.57363999996</v>
      </c>
      <c r="AY9" s="468">
        <v>427.22573999999997</v>
      </c>
      <c r="AZ9" s="468">
        <v>387800.79937999998</v>
      </c>
      <c r="BA9" s="468"/>
      <c r="BB9" s="468">
        <v>205616.03897999998</v>
      </c>
      <c r="BC9" s="468">
        <v>2225.06304</v>
      </c>
      <c r="BD9" s="468">
        <v>207841.10202000002</v>
      </c>
      <c r="BE9" s="468"/>
      <c r="BF9" s="468">
        <v>34720.499400000001</v>
      </c>
      <c r="BG9" s="468">
        <v>79658.196209999995</v>
      </c>
      <c r="BH9" s="468">
        <v>114378.69561</v>
      </c>
      <c r="BI9" s="567" t="s">
        <v>610</v>
      </c>
      <c r="BJ9" s="468">
        <v>14671.433650000001</v>
      </c>
      <c r="BK9" s="468">
        <v>20567.38423</v>
      </c>
      <c r="BL9" s="468">
        <v>35238.817880000002</v>
      </c>
      <c r="BM9" s="468"/>
      <c r="BN9" s="468">
        <v>24026.170190000001</v>
      </c>
      <c r="BO9" s="468">
        <v>28825.963789999998</v>
      </c>
      <c r="BP9" s="468">
        <v>52852.133979999999</v>
      </c>
      <c r="BQ9" s="468"/>
      <c r="BR9" s="468">
        <v>25107686.134560004</v>
      </c>
      <c r="BS9" s="468">
        <v>8742007.4941700008</v>
      </c>
      <c r="BT9" s="468">
        <v>33849693.628729992</v>
      </c>
      <c r="BU9" s="567" t="s">
        <v>610</v>
      </c>
      <c r="BV9" s="468">
        <v>7462411.9040100006</v>
      </c>
      <c r="BW9" s="468">
        <v>3632918.2127299998</v>
      </c>
      <c r="BX9" s="468">
        <v>11095330.11674</v>
      </c>
      <c r="BY9" s="468"/>
      <c r="BZ9" s="468">
        <v>25107686.134560004</v>
      </c>
      <c r="CA9" s="468">
        <v>8730918.8751800004</v>
      </c>
      <c r="CB9" s="468">
        <v>33838605.009739995</v>
      </c>
      <c r="CC9" s="469"/>
    </row>
    <row r="10" spans="1:88" s="24" customFormat="1" ht="9" customHeight="1">
      <c r="A10" s="568" t="s">
        <v>611</v>
      </c>
      <c r="B10" s="472">
        <v>26922.011289999999</v>
      </c>
      <c r="C10" s="472">
        <v>316081.26724000002</v>
      </c>
      <c r="D10" s="472">
        <v>343003.27852999995</v>
      </c>
      <c r="E10" s="472"/>
      <c r="F10" s="472">
        <v>4914.1407099999997</v>
      </c>
      <c r="G10" s="472">
        <v>3539.8638099999998</v>
      </c>
      <c r="H10" s="472">
        <v>8454.0045200000004</v>
      </c>
      <c r="I10" s="472"/>
      <c r="J10" s="472">
        <v>31162.921300000002</v>
      </c>
      <c r="K10" s="472">
        <v>728475.65614999994</v>
      </c>
      <c r="L10" s="472">
        <v>759638.5774500001</v>
      </c>
      <c r="M10" s="568" t="s">
        <v>611</v>
      </c>
      <c r="N10" s="472">
        <v>1634.25539</v>
      </c>
      <c r="O10" s="472">
        <v>17210.49929</v>
      </c>
      <c r="P10" s="472">
        <v>18844.754679999998</v>
      </c>
      <c r="Q10" s="472"/>
      <c r="R10" s="472">
        <v>4732.9631600000002</v>
      </c>
      <c r="S10" s="472">
        <v>66542.317320000002</v>
      </c>
      <c r="T10" s="472">
        <v>71275.280480000001</v>
      </c>
      <c r="U10" s="472"/>
      <c r="V10" s="472">
        <v>12791.84093</v>
      </c>
      <c r="W10" s="472">
        <v>211647.24463999999</v>
      </c>
      <c r="X10" s="472">
        <v>224439.08557</v>
      </c>
      <c r="Y10" s="568" t="s">
        <v>611</v>
      </c>
      <c r="Z10" s="472">
        <v>39188.688259999995</v>
      </c>
      <c r="AA10" s="472">
        <v>53153.796060000001</v>
      </c>
      <c r="AB10" s="472">
        <v>92342.484319999989</v>
      </c>
      <c r="AC10" s="472"/>
      <c r="AD10" s="472">
        <v>27883.409010000003</v>
      </c>
      <c r="AE10" s="472">
        <v>212261.87351</v>
      </c>
      <c r="AF10" s="472">
        <v>240145.28252000001</v>
      </c>
      <c r="AG10" s="472"/>
      <c r="AH10" s="472">
        <v>9861.9083100000007</v>
      </c>
      <c r="AI10" s="472">
        <v>19301.171589999998</v>
      </c>
      <c r="AJ10" s="472">
        <v>29163.079899999997</v>
      </c>
      <c r="AK10" s="568" t="s">
        <v>611</v>
      </c>
      <c r="AL10" s="472">
        <v>770.64449999999999</v>
      </c>
      <c r="AM10" s="472">
        <v>21924.48461</v>
      </c>
      <c r="AN10" s="472">
        <v>22695.129109999998</v>
      </c>
      <c r="AO10" s="472"/>
      <c r="AP10" s="472">
        <v>43.089800000000004</v>
      </c>
      <c r="AQ10" s="472">
        <v>12026.27563</v>
      </c>
      <c r="AR10" s="472">
        <v>12069.36543</v>
      </c>
      <c r="AS10" s="472"/>
      <c r="AT10" s="472">
        <v>2549.45336</v>
      </c>
      <c r="AU10" s="472">
        <v>60769.225009999995</v>
      </c>
      <c r="AV10" s="472">
        <v>63318.678369999994</v>
      </c>
      <c r="AW10" s="568" t="s">
        <v>611</v>
      </c>
      <c r="AX10" s="472">
        <v>4455.4842199999994</v>
      </c>
      <c r="AY10" s="472">
        <v>425.09796</v>
      </c>
      <c r="AZ10" s="472">
        <v>4880.5821799999994</v>
      </c>
      <c r="BA10" s="472"/>
      <c r="BB10" s="472">
        <v>2292.2853500000001</v>
      </c>
      <c r="BC10" s="472">
        <v>2223.3703300000002</v>
      </c>
      <c r="BD10" s="472">
        <v>4515.6556799999998</v>
      </c>
      <c r="BE10" s="472"/>
      <c r="BF10" s="472">
        <v>4578.9618899999996</v>
      </c>
      <c r="BG10" s="472">
        <v>27247.49727</v>
      </c>
      <c r="BH10" s="472">
        <v>31826.459159999999</v>
      </c>
      <c r="BI10" s="568" t="s">
        <v>611</v>
      </c>
      <c r="BJ10" s="472">
        <v>1246.20668</v>
      </c>
      <c r="BK10" s="472">
        <v>13044.71228</v>
      </c>
      <c r="BL10" s="472">
        <v>14290.918960000001</v>
      </c>
      <c r="BM10" s="472"/>
      <c r="BN10" s="472">
        <v>764.68718000000001</v>
      </c>
      <c r="BO10" s="472">
        <v>2457.16921</v>
      </c>
      <c r="BP10" s="472">
        <v>3221.8563899999999</v>
      </c>
      <c r="BQ10" s="472"/>
      <c r="BR10" s="472">
        <v>175792.95134000003</v>
      </c>
      <c r="BS10" s="472">
        <v>1768331.5219099997</v>
      </c>
      <c r="BT10" s="472">
        <v>1944124.4732500005</v>
      </c>
      <c r="BU10" s="568" t="s">
        <v>611</v>
      </c>
      <c r="BV10" s="472">
        <v>31162.921300000002</v>
      </c>
      <c r="BW10" s="472">
        <v>745249.82592999993</v>
      </c>
      <c r="BX10" s="472">
        <v>776412.74722999998</v>
      </c>
      <c r="BY10" s="472"/>
      <c r="BZ10" s="472">
        <v>175792.95134000003</v>
      </c>
      <c r="CA10" s="472">
        <v>1785105.6916899998</v>
      </c>
      <c r="CB10" s="472">
        <v>1960898.6430300004</v>
      </c>
      <c r="CC10" s="469"/>
    </row>
    <row r="11" spans="1:88" s="24" customFormat="1" ht="9" customHeight="1">
      <c r="A11" s="474" t="s">
        <v>612</v>
      </c>
      <c r="B11" s="472">
        <v>9608.5520399999987</v>
      </c>
      <c r="C11" s="472">
        <v>1566.67869</v>
      </c>
      <c r="D11" s="472">
        <v>11175.230730000001</v>
      </c>
      <c r="E11" s="472"/>
      <c r="F11" s="472">
        <v>1424.4984899999999</v>
      </c>
      <c r="G11" s="472">
        <v>74.254559999999998</v>
      </c>
      <c r="H11" s="472">
        <v>1498.75305</v>
      </c>
      <c r="I11" s="472"/>
      <c r="J11" s="472">
        <v>4512.6756100000002</v>
      </c>
      <c r="K11" s="472">
        <v>613.01175000000001</v>
      </c>
      <c r="L11" s="472">
        <v>5125.6873599999999</v>
      </c>
      <c r="M11" s="474" t="s">
        <v>612</v>
      </c>
      <c r="N11" s="472">
        <v>1062.2887700000001</v>
      </c>
      <c r="O11" s="472">
        <v>591.58488</v>
      </c>
      <c r="P11" s="472">
        <v>1653.87365</v>
      </c>
      <c r="Q11" s="472"/>
      <c r="R11" s="472">
        <v>1310.3476699999999</v>
      </c>
      <c r="S11" s="472">
        <v>274.52691000000004</v>
      </c>
      <c r="T11" s="472">
        <v>1584.8745800000002</v>
      </c>
      <c r="U11" s="472"/>
      <c r="V11" s="472">
        <v>7474.70795</v>
      </c>
      <c r="W11" s="472">
        <v>672.86682000000008</v>
      </c>
      <c r="X11" s="472">
        <v>8147.5747699999993</v>
      </c>
      <c r="Y11" s="474" t="s">
        <v>612</v>
      </c>
      <c r="Z11" s="472">
        <v>6897.4128700000001</v>
      </c>
      <c r="AA11" s="472">
        <v>0</v>
      </c>
      <c r="AB11" s="472">
        <v>6897.4128700000001</v>
      </c>
      <c r="AC11" s="472"/>
      <c r="AD11" s="472">
        <v>4376.2979599999999</v>
      </c>
      <c r="AE11" s="472">
        <v>775.15383999999995</v>
      </c>
      <c r="AF11" s="472">
        <v>5151.4517999999998</v>
      </c>
      <c r="AG11" s="472"/>
      <c r="AH11" s="472">
        <v>3485.7589400000002</v>
      </c>
      <c r="AI11" s="472">
        <v>159.26827</v>
      </c>
      <c r="AJ11" s="472">
        <v>3645.0272099999997</v>
      </c>
      <c r="AK11" s="474" t="s">
        <v>612</v>
      </c>
      <c r="AL11" s="472">
        <v>951.07726000000002</v>
      </c>
      <c r="AM11" s="472">
        <v>2687.4161300000001</v>
      </c>
      <c r="AN11" s="472">
        <v>3638.4933900000001</v>
      </c>
      <c r="AO11" s="472"/>
      <c r="AP11" s="472">
        <v>421.3854</v>
      </c>
      <c r="AQ11" s="472">
        <v>322.42036999999999</v>
      </c>
      <c r="AR11" s="472">
        <v>743.80577000000005</v>
      </c>
      <c r="AS11" s="472"/>
      <c r="AT11" s="472">
        <v>5442.1329299999998</v>
      </c>
      <c r="AU11" s="472">
        <v>83.254820000000009</v>
      </c>
      <c r="AV11" s="472">
        <v>5525.3877499999999</v>
      </c>
      <c r="AW11" s="474" t="s">
        <v>612</v>
      </c>
      <c r="AX11" s="472">
        <v>3261.9005999999999</v>
      </c>
      <c r="AY11" s="472">
        <v>1.9956</v>
      </c>
      <c r="AZ11" s="472">
        <v>3263.8962000000001</v>
      </c>
      <c r="BA11" s="472"/>
      <c r="BB11" s="472">
        <v>739.78602999999998</v>
      </c>
      <c r="BC11" s="472">
        <v>0</v>
      </c>
      <c r="BD11" s="472">
        <v>739.78602999999998</v>
      </c>
      <c r="BE11" s="472"/>
      <c r="BF11" s="472">
        <v>2953.7829699999998</v>
      </c>
      <c r="BG11" s="472">
        <v>131.37177</v>
      </c>
      <c r="BH11" s="472">
        <v>3085.1547400000004</v>
      </c>
      <c r="BI11" s="474" t="s">
        <v>612</v>
      </c>
      <c r="BJ11" s="472">
        <v>2726.8915499999998</v>
      </c>
      <c r="BK11" s="472">
        <v>2369.44506</v>
      </c>
      <c r="BL11" s="472">
        <v>5096.3366100000003</v>
      </c>
      <c r="BM11" s="472"/>
      <c r="BN11" s="472">
        <v>4184.9638299999997</v>
      </c>
      <c r="BO11" s="472">
        <v>1084.09303</v>
      </c>
      <c r="BP11" s="472">
        <v>5269.0568600000006</v>
      </c>
      <c r="BQ11" s="472"/>
      <c r="BR11" s="472">
        <v>60834.460869999995</v>
      </c>
      <c r="BS11" s="472">
        <v>11407.342500000001</v>
      </c>
      <c r="BT11" s="472">
        <v>72241.803370000009</v>
      </c>
      <c r="BU11" s="474" t="s">
        <v>612</v>
      </c>
      <c r="BV11" s="472">
        <v>4512.6756100000002</v>
      </c>
      <c r="BW11" s="472">
        <v>613.01175000000001</v>
      </c>
      <c r="BX11" s="472">
        <v>5125.6873599999999</v>
      </c>
      <c r="BY11" s="472"/>
      <c r="BZ11" s="472">
        <v>60834.460869999995</v>
      </c>
      <c r="CA11" s="472">
        <v>11407.342500000001</v>
      </c>
      <c r="CB11" s="472">
        <v>72241.803370000009</v>
      </c>
      <c r="CC11" s="469"/>
    </row>
    <row r="12" spans="1:88" s="24" customFormat="1" ht="9" customHeight="1">
      <c r="A12" s="474" t="s">
        <v>613</v>
      </c>
      <c r="B12" s="472">
        <v>409948.68899</v>
      </c>
      <c r="C12" s="472">
        <v>27726.725340000001</v>
      </c>
      <c r="D12" s="472">
        <v>437675.41433</v>
      </c>
      <c r="E12" s="472"/>
      <c r="F12" s="472">
        <v>407.79460000000006</v>
      </c>
      <c r="G12" s="472">
        <v>0</v>
      </c>
      <c r="H12" s="472">
        <v>407.79460000000006</v>
      </c>
      <c r="I12" s="472"/>
      <c r="J12" s="472">
        <v>967512.01692999993</v>
      </c>
      <c r="K12" s="472">
        <v>100063.97644</v>
      </c>
      <c r="L12" s="472">
        <v>1067575.99337</v>
      </c>
      <c r="M12" s="474" t="s">
        <v>613</v>
      </c>
      <c r="N12" s="472">
        <v>39788.177830000001</v>
      </c>
      <c r="O12" s="472">
        <v>0</v>
      </c>
      <c r="P12" s="472">
        <v>39788.177830000001</v>
      </c>
      <c r="Q12" s="472"/>
      <c r="R12" s="472">
        <v>121125.00799</v>
      </c>
      <c r="S12" s="472">
        <v>5473.2348700000002</v>
      </c>
      <c r="T12" s="472">
        <v>126598.24286</v>
      </c>
      <c r="U12" s="472"/>
      <c r="V12" s="472">
        <v>206427.74643</v>
      </c>
      <c r="W12" s="472">
        <v>1146.7569900000001</v>
      </c>
      <c r="X12" s="472">
        <v>207574.50341999999</v>
      </c>
      <c r="Y12" s="474" t="s">
        <v>613</v>
      </c>
      <c r="Z12" s="472">
        <v>133260.19654999999</v>
      </c>
      <c r="AA12" s="472">
        <v>0</v>
      </c>
      <c r="AB12" s="472">
        <v>133260.19654999999</v>
      </c>
      <c r="AC12" s="472"/>
      <c r="AD12" s="472">
        <v>371218.75376999995</v>
      </c>
      <c r="AE12" s="472">
        <v>12605.462939999999</v>
      </c>
      <c r="AF12" s="472">
        <v>383824.21670999995</v>
      </c>
      <c r="AG12" s="472"/>
      <c r="AH12" s="472">
        <v>77741.779030000005</v>
      </c>
      <c r="AI12" s="472">
        <v>2224.1723900000002</v>
      </c>
      <c r="AJ12" s="472">
        <v>79965.951419999998</v>
      </c>
      <c r="AK12" s="474" t="s">
        <v>613</v>
      </c>
      <c r="AL12" s="472">
        <v>48340.856299999999</v>
      </c>
      <c r="AM12" s="472">
        <v>0</v>
      </c>
      <c r="AN12" s="472">
        <v>48340.856299999999</v>
      </c>
      <c r="AO12" s="472"/>
      <c r="AP12" s="472">
        <v>15207.22229</v>
      </c>
      <c r="AQ12" s="472">
        <v>0</v>
      </c>
      <c r="AR12" s="472">
        <v>15207.22229</v>
      </c>
      <c r="AS12" s="472"/>
      <c r="AT12" s="472">
        <v>32338.69197</v>
      </c>
      <c r="AU12" s="472">
        <v>839.21163999999999</v>
      </c>
      <c r="AV12" s="472">
        <v>33177.903610000001</v>
      </c>
      <c r="AW12" s="474" t="s">
        <v>613</v>
      </c>
      <c r="AX12" s="472">
        <v>10884.82187</v>
      </c>
      <c r="AY12" s="472">
        <v>0</v>
      </c>
      <c r="AZ12" s="472">
        <v>10884.82187</v>
      </c>
      <c r="BA12" s="472"/>
      <c r="BB12" s="472">
        <v>4926.2145600000003</v>
      </c>
      <c r="BC12" s="472">
        <v>0</v>
      </c>
      <c r="BD12" s="472">
        <v>4926.2145600000003</v>
      </c>
      <c r="BE12" s="472"/>
      <c r="BF12" s="472">
        <v>7610.7437699999991</v>
      </c>
      <c r="BG12" s="472">
        <v>4170.5096599999997</v>
      </c>
      <c r="BH12" s="472">
        <v>11781.253429999999</v>
      </c>
      <c r="BI12" s="474" t="s">
        <v>613</v>
      </c>
      <c r="BJ12" s="472">
        <v>7202.3233799999998</v>
      </c>
      <c r="BK12" s="472">
        <v>650.22556000000009</v>
      </c>
      <c r="BL12" s="472">
        <v>7852.5489400000006</v>
      </c>
      <c r="BM12" s="472"/>
      <c r="BN12" s="472">
        <v>4982.45118</v>
      </c>
      <c r="BO12" s="472">
        <v>0</v>
      </c>
      <c r="BP12" s="472">
        <v>4982.45118</v>
      </c>
      <c r="BQ12" s="472"/>
      <c r="BR12" s="472">
        <v>2458923.4874400003</v>
      </c>
      <c r="BS12" s="472">
        <v>154900.27582999997</v>
      </c>
      <c r="BT12" s="472">
        <v>2613823.76327</v>
      </c>
      <c r="BU12" s="474" t="s">
        <v>613</v>
      </c>
      <c r="BV12" s="472">
        <v>967512.01692999993</v>
      </c>
      <c r="BW12" s="472">
        <v>100063.97644</v>
      </c>
      <c r="BX12" s="472">
        <v>1067575.99337</v>
      </c>
      <c r="BY12" s="472"/>
      <c r="BZ12" s="472">
        <v>2458923.4874400003</v>
      </c>
      <c r="CA12" s="472">
        <v>154900.27582999997</v>
      </c>
      <c r="CB12" s="472">
        <v>2613823.76327</v>
      </c>
      <c r="CC12" s="469"/>
    </row>
    <row r="13" spans="1:88" s="24" customFormat="1" ht="9" customHeight="1">
      <c r="A13" s="474" t="s">
        <v>614</v>
      </c>
      <c r="B13" s="472">
        <v>3767239.8475700002</v>
      </c>
      <c r="C13" s="472">
        <v>1005410.08287</v>
      </c>
      <c r="D13" s="472">
        <v>4772649.9304399993</v>
      </c>
      <c r="E13" s="472"/>
      <c r="F13" s="472">
        <v>167899.22897999999</v>
      </c>
      <c r="G13" s="472">
        <v>9035.9535799999994</v>
      </c>
      <c r="H13" s="472">
        <v>176935.18256000002</v>
      </c>
      <c r="I13" s="472"/>
      <c r="J13" s="472">
        <v>6173621.0864399998</v>
      </c>
      <c r="K13" s="472">
        <v>1888865.67016</v>
      </c>
      <c r="L13" s="472">
        <v>8062486.7566</v>
      </c>
      <c r="M13" s="474" t="s">
        <v>614</v>
      </c>
      <c r="N13" s="472">
        <v>701939.72262999997</v>
      </c>
      <c r="O13" s="472">
        <v>109830.53414</v>
      </c>
      <c r="P13" s="472">
        <v>811770.25676999998</v>
      </c>
      <c r="Q13" s="472"/>
      <c r="R13" s="472">
        <v>603668.21795000008</v>
      </c>
      <c r="S13" s="472">
        <v>290307.1373</v>
      </c>
      <c r="T13" s="472">
        <v>893975.35525000002</v>
      </c>
      <c r="U13" s="472"/>
      <c r="V13" s="472">
        <v>2736958.1420700001</v>
      </c>
      <c r="W13" s="472">
        <v>677272.86066999997</v>
      </c>
      <c r="X13" s="472">
        <v>3414231.0027399999</v>
      </c>
      <c r="Y13" s="474" t="s">
        <v>614</v>
      </c>
      <c r="Z13" s="472">
        <v>95060.378420000008</v>
      </c>
      <c r="AA13" s="472">
        <v>30421.544579999998</v>
      </c>
      <c r="AB13" s="472">
        <v>125481.923</v>
      </c>
      <c r="AC13" s="472"/>
      <c r="AD13" s="472">
        <v>3141396.1282299999</v>
      </c>
      <c r="AE13" s="472">
        <v>664751.16112000006</v>
      </c>
      <c r="AF13" s="472">
        <v>3806147.2893499997</v>
      </c>
      <c r="AG13" s="472"/>
      <c r="AH13" s="472">
        <v>2219111.1716399998</v>
      </c>
      <c r="AI13" s="472">
        <v>1724.1279999999999</v>
      </c>
      <c r="AJ13" s="472">
        <v>2220835.2996399999</v>
      </c>
      <c r="AK13" s="474" t="s">
        <v>614</v>
      </c>
      <c r="AL13" s="472">
        <v>189157.80702000001</v>
      </c>
      <c r="AM13" s="472">
        <v>37226.296280000002</v>
      </c>
      <c r="AN13" s="472">
        <v>226384.10330000002</v>
      </c>
      <c r="AO13" s="472"/>
      <c r="AP13" s="472">
        <v>871830.44367999991</v>
      </c>
      <c r="AQ13" s="472">
        <v>22.356900000000003</v>
      </c>
      <c r="AR13" s="472">
        <v>871852.80058000004</v>
      </c>
      <c r="AS13" s="472"/>
      <c r="AT13" s="472">
        <v>155570.26772999999</v>
      </c>
      <c r="AU13" s="472">
        <v>279813.46679999999</v>
      </c>
      <c r="AV13" s="472">
        <v>435383.73452999996</v>
      </c>
      <c r="AW13" s="474" t="s">
        <v>614</v>
      </c>
      <c r="AX13" s="472">
        <v>365246.50023000001</v>
      </c>
      <c r="AY13" s="472">
        <v>0.13218000000000002</v>
      </c>
      <c r="AZ13" s="472">
        <v>365246.63241000002</v>
      </c>
      <c r="BA13" s="472"/>
      <c r="BB13" s="472">
        <v>197246.96743000002</v>
      </c>
      <c r="BC13" s="472">
        <v>1.6927099999999999</v>
      </c>
      <c r="BD13" s="472">
        <v>197248.66013999999</v>
      </c>
      <c r="BE13" s="472"/>
      <c r="BF13" s="472">
        <v>18812.056809999998</v>
      </c>
      <c r="BG13" s="472">
        <v>43705.964049999995</v>
      </c>
      <c r="BH13" s="472">
        <v>62518.020859999997</v>
      </c>
      <c r="BI13" s="474" t="s">
        <v>614</v>
      </c>
      <c r="BJ13" s="472">
        <v>3496.0120400000001</v>
      </c>
      <c r="BK13" s="472">
        <v>4353.7792300000001</v>
      </c>
      <c r="BL13" s="472">
        <v>7849.7912699999997</v>
      </c>
      <c r="BM13" s="472"/>
      <c r="BN13" s="472">
        <v>13173.42152</v>
      </c>
      <c r="BO13" s="472">
        <v>13385.223810000001</v>
      </c>
      <c r="BP13" s="472">
        <v>26558.645329999999</v>
      </c>
      <c r="BQ13" s="472"/>
      <c r="BR13" s="472">
        <v>21421427.400389999</v>
      </c>
      <c r="BS13" s="472">
        <v>5056127.9843799993</v>
      </c>
      <c r="BT13" s="472">
        <v>26477555.384769998</v>
      </c>
      <c r="BU13" s="474" t="s">
        <v>614</v>
      </c>
      <c r="BV13" s="472">
        <v>6173621.0864399998</v>
      </c>
      <c r="BW13" s="472">
        <v>1960096.95383</v>
      </c>
      <c r="BX13" s="472">
        <v>8133718.0402700007</v>
      </c>
      <c r="BY13" s="472"/>
      <c r="BZ13" s="472">
        <v>21421427.400389999</v>
      </c>
      <c r="CA13" s="472">
        <v>5127359.2680499991</v>
      </c>
      <c r="CB13" s="472">
        <v>26548786.668439999</v>
      </c>
      <c r="CC13" s="469"/>
    </row>
    <row r="14" spans="1:88" s="24" customFormat="1" ht="9" customHeight="1">
      <c r="A14" s="474" t="s">
        <v>615</v>
      </c>
      <c r="B14" s="472">
        <v>17762.132460000001</v>
      </c>
      <c r="C14" s="472">
        <v>-4581.0931700000001</v>
      </c>
      <c r="D14" s="472">
        <v>13181.039289999999</v>
      </c>
      <c r="E14" s="472"/>
      <c r="F14" s="472">
        <v>0</v>
      </c>
      <c r="G14" s="472">
        <v>0</v>
      </c>
      <c r="H14" s="472">
        <v>0</v>
      </c>
      <c r="I14" s="472"/>
      <c r="J14" s="472">
        <v>0</v>
      </c>
      <c r="K14" s="472">
        <v>0</v>
      </c>
      <c r="L14" s="472">
        <v>0</v>
      </c>
      <c r="M14" s="474" t="s">
        <v>615</v>
      </c>
      <c r="N14" s="472">
        <v>0</v>
      </c>
      <c r="O14" s="472">
        <v>0</v>
      </c>
      <c r="P14" s="472">
        <v>0</v>
      </c>
      <c r="Q14" s="472"/>
      <c r="R14" s="472">
        <v>0</v>
      </c>
      <c r="S14" s="472">
        <v>0</v>
      </c>
      <c r="T14" s="472">
        <v>0</v>
      </c>
      <c r="U14" s="472"/>
      <c r="V14" s="472">
        <v>82807.088349999991</v>
      </c>
      <c r="W14" s="472">
        <v>-5289.9437199999993</v>
      </c>
      <c r="X14" s="472">
        <v>77517.144629999995</v>
      </c>
      <c r="Y14" s="474" t="s">
        <v>615</v>
      </c>
      <c r="Z14" s="472">
        <v>0</v>
      </c>
      <c r="AA14" s="472">
        <v>0</v>
      </c>
      <c r="AB14" s="472">
        <v>0</v>
      </c>
      <c r="AC14" s="472"/>
      <c r="AD14" s="472">
        <v>5180.8999800000001</v>
      </c>
      <c r="AE14" s="472">
        <v>1311.5482400000001</v>
      </c>
      <c r="AF14" s="472">
        <v>6492.4482199999993</v>
      </c>
      <c r="AG14" s="472"/>
      <c r="AH14" s="472">
        <v>0</v>
      </c>
      <c r="AI14" s="472">
        <v>0</v>
      </c>
      <c r="AJ14" s="472">
        <v>0</v>
      </c>
      <c r="AK14" s="474" t="s">
        <v>615</v>
      </c>
      <c r="AL14" s="472">
        <v>0</v>
      </c>
      <c r="AM14" s="472">
        <v>0</v>
      </c>
      <c r="AN14" s="472">
        <v>0</v>
      </c>
      <c r="AO14" s="472"/>
      <c r="AP14" s="472">
        <v>3848.3722199999997</v>
      </c>
      <c r="AQ14" s="472">
        <v>0</v>
      </c>
      <c r="AR14" s="472">
        <v>3848.3722199999997</v>
      </c>
      <c r="AS14" s="472"/>
      <c r="AT14" s="472">
        <v>0</v>
      </c>
      <c r="AU14" s="472">
        <v>0</v>
      </c>
      <c r="AV14" s="472">
        <v>0</v>
      </c>
      <c r="AW14" s="474" t="s">
        <v>615</v>
      </c>
      <c r="AX14" s="472">
        <v>0</v>
      </c>
      <c r="AY14" s="472">
        <v>0</v>
      </c>
      <c r="AZ14" s="472">
        <v>0</v>
      </c>
      <c r="BA14" s="472"/>
      <c r="BB14" s="472">
        <v>0</v>
      </c>
      <c r="BC14" s="472">
        <v>0</v>
      </c>
      <c r="BD14" s="472">
        <v>0</v>
      </c>
      <c r="BE14" s="472"/>
      <c r="BF14" s="472">
        <v>0</v>
      </c>
      <c r="BG14" s="472">
        <v>0</v>
      </c>
      <c r="BH14" s="472">
        <v>0</v>
      </c>
      <c r="BI14" s="474" t="s">
        <v>615</v>
      </c>
      <c r="BJ14" s="472">
        <v>0</v>
      </c>
      <c r="BK14" s="472">
        <v>0</v>
      </c>
      <c r="BL14" s="472">
        <v>0</v>
      </c>
      <c r="BM14" s="472"/>
      <c r="BN14" s="472">
        <v>981.58879000000002</v>
      </c>
      <c r="BO14" s="472">
        <v>0</v>
      </c>
      <c r="BP14" s="472">
        <v>981.58879000000002</v>
      </c>
      <c r="BQ14" s="472"/>
      <c r="BR14" s="472">
        <v>110580.0818</v>
      </c>
      <c r="BS14" s="472">
        <v>-8559.4886499999993</v>
      </c>
      <c r="BT14" s="472">
        <v>102020.59315</v>
      </c>
      <c r="BU14" s="474" t="s">
        <v>615</v>
      </c>
      <c r="BV14" s="472">
        <v>0</v>
      </c>
      <c r="BW14" s="472">
        <v>0</v>
      </c>
      <c r="BX14" s="472">
        <v>0</v>
      </c>
      <c r="BY14" s="472"/>
      <c r="BZ14" s="472">
        <v>110580.0818</v>
      </c>
      <c r="CA14" s="472">
        <v>-8559.4886499999993</v>
      </c>
      <c r="CB14" s="472">
        <v>102020.59315</v>
      </c>
      <c r="CC14" s="469"/>
    </row>
    <row r="15" spans="1:88" s="24" customFormat="1" ht="9" customHeight="1">
      <c r="A15" s="474" t="s">
        <v>616</v>
      </c>
      <c r="B15" s="472">
        <v>5318.8162300000004</v>
      </c>
      <c r="C15" s="472">
        <v>0</v>
      </c>
      <c r="D15" s="472">
        <v>5318.8162300000004</v>
      </c>
      <c r="E15" s="472"/>
      <c r="F15" s="472">
        <v>1376.4868300000001</v>
      </c>
      <c r="G15" s="472">
        <v>0</v>
      </c>
      <c r="H15" s="472">
        <v>1376.4868300000001</v>
      </c>
      <c r="I15" s="472"/>
      <c r="J15" s="472">
        <v>185577.54661000002</v>
      </c>
      <c r="K15" s="472">
        <v>0</v>
      </c>
      <c r="L15" s="472">
        <v>185577.54661000002</v>
      </c>
      <c r="M15" s="474" t="s">
        <v>616</v>
      </c>
      <c r="N15" s="472">
        <v>0</v>
      </c>
      <c r="O15" s="472">
        <v>0</v>
      </c>
      <c r="P15" s="472">
        <v>0</v>
      </c>
      <c r="Q15" s="472"/>
      <c r="R15" s="472">
        <v>0</v>
      </c>
      <c r="S15" s="472">
        <v>0</v>
      </c>
      <c r="T15" s="472">
        <v>0</v>
      </c>
      <c r="U15" s="472"/>
      <c r="V15" s="472">
        <v>86682.880180000007</v>
      </c>
      <c r="W15" s="472">
        <v>0</v>
      </c>
      <c r="X15" s="472">
        <v>86682.880180000007</v>
      </c>
      <c r="Y15" s="474" t="s">
        <v>616</v>
      </c>
      <c r="Z15" s="472">
        <v>0</v>
      </c>
      <c r="AA15" s="472">
        <v>0</v>
      </c>
      <c r="AB15" s="472">
        <v>0</v>
      </c>
      <c r="AC15" s="472"/>
      <c r="AD15" s="472">
        <v>26815.939399999999</v>
      </c>
      <c r="AE15" s="472">
        <v>6.6196299999999999</v>
      </c>
      <c r="AF15" s="472">
        <v>26822.55903</v>
      </c>
      <c r="AG15" s="472"/>
      <c r="AH15" s="472">
        <v>0</v>
      </c>
      <c r="AI15" s="472">
        <v>0</v>
      </c>
      <c r="AJ15" s="472">
        <v>0</v>
      </c>
      <c r="AK15" s="474" t="s">
        <v>616</v>
      </c>
      <c r="AL15" s="472">
        <v>0</v>
      </c>
      <c r="AM15" s="472">
        <v>0</v>
      </c>
      <c r="AN15" s="472">
        <v>0</v>
      </c>
      <c r="AO15" s="472"/>
      <c r="AP15" s="472">
        <v>0</v>
      </c>
      <c r="AQ15" s="472">
        <v>0</v>
      </c>
      <c r="AR15" s="472">
        <v>0</v>
      </c>
      <c r="AS15" s="472"/>
      <c r="AT15" s="472">
        <v>0</v>
      </c>
      <c r="AU15" s="472">
        <v>0</v>
      </c>
      <c r="AV15" s="472">
        <v>0</v>
      </c>
      <c r="AW15" s="474" t="s">
        <v>616</v>
      </c>
      <c r="AX15" s="472">
        <v>0</v>
      </c>
      <c r="AY15" s="472">
        <v>0</v>
      </c>
      <c r="AZ15" s="472">
        <v>0</v>
      </c>
      <c r="BA15" s="472"/>
      <c r="BB15" s="472">
        <v>45.811840000000004</v>
      </c>
      <c r="BC15" s="472">
        <v>0</v>
      </c>
      <c r="BD15" s="472">
        <v>45.811840000000004</v>
      </c>
      <c r="BE15" s="472"/>
      <c r="BF15" s="472">
        <v>0</v>
      </c>
      <c r="BG15" s="472">
        <v>0</v>
      </c>
      <c r="BH15" s="472">
        <v>0</v>
      </c>
      <c r="BI15" s="474" t="s">
        <v>616</v>
      </c>
      <c r="BJ15" s="472">
        <v>0</v>
      </c>
      <c r="BK15" s="472">
        <v>0</v>
      </c>
      <c r="BL15" s="472">
        <v>0</v>
      </c>
      <c r="BM15" s="472"/>
      <c r="BN15" s="472">
        <v>0</v>
      </c>
      <c r="BO15" s="472">
        <v>0</v>
      </c>
      <c r="BP15" s="472">
        <v>0</v>
      </c>
      <c r="BQ15" s="472"/>
      <c r="BR15" s="472">
        <v>305817.48108999996</v>
      </c>
      <c r="BS15" s="472">
        <v>6.6196299999999999</v>
      </c>
      <c r="BT15" s="472">
        <v>305824.10071999999</v>
      </c>
      <c r="BU15" s="474" t="s">
        <v>616</v>
      </c>
      <c r="BV15" s="472">
        <v>185577.54661000002</v>
      </c>
      <c r="BW15" s="472">
        <v>0</v>
      </c>
      <c r="BX15" s="472">
        <v>185577.54661000002</v>
      </c>
      <c r="BY15" s="472"/>
      <c r="BZ15" s="472">
        <v>305817.48108999996</v>
      </c>
      <c r="CA15" s="472">
        <v>6.6196299999999999</v>
      </c>
      <c r="CB15" s="472">
        <v>305824.10071999999</v>
      </c>
      <c r="CC15" s="469"/>
    </row>
    <row r="16" spans="1:88" s="24" customFormat="1" ht="9" customHeight="1">
      <c r="A16" s="474" t="s">
        <v>617</v>
      </c>
      <c r="B16" s="472">
        <v>545733.15760999999</v>
      </c>
      <c r="C16" s="472">
        <v>-253.06236999999999</v>
      </c>
      <c r="D16" s="472">
        <v>545480.09524000005</v>
      </c>
      <c r="E16" s="472"/>
      <c r="F16" s="472">
        <v>0</v>
      </c>
      <c r="G16" s="472">
        <v>979.95418000000006</v>
      </c>
      <c r="H16" s="472">
        <v>979.95418000000006</v>
      </c>
      <c r="I16" s="472"/>
      <c r="J16" s="472">
        <v>-25635.43692</v>
      </c>
      <c r="K16" s="472">
        <v>686007.38714000001</v>
      </c>
      <c r="L16" s="472">
        <v>660371.95022</v>
      </c>
      <c r="M16" s="474" t="s">
        <v>617</v>
      </c>
      <c r="N16" s="472">
        <v>2236.7102599999998</v>
      </c>
      <c r="O16" s="472">
        <v>22110.937829999999</v>
      </c>
      <c r="P16" s="472">
        <v>24347.648089999999</v>
      </c>
      <c r="Q16" s="472"/>
      <c r="R16" s="472">
        <v>-0.42282999999999998</v>
      </c>
      <c r="S16" s="472">
        <v>23992.139739999999</v>
      </c>
      <c r="T16" s="472">
        <v>23991.716909999999</v>
      </c>
      <c r="U16" s="472"/>
      <c r="V16" s="472">
        <v>127932.99271999999</v>
      </c>
      <c r="W16" s="472">
        <v>0</v>
      </c>
      <c r="X16" s="472">
        <v>127932.99271999999</v>
      </c>
      <c r="Y16" s="474" t="s">
        <v>617</v>
      </c>
      <c r="Z16" s="472">
        <v>-2387.4255400000002</v>
      </c>
      <c r="AA16" s="472">
        <v>106673.52512000001</v>
      </c>
      <c r="AB16" s="472">
        <v>104286.09957999999</v>
      </c>
      <c r="AC16" s="472"/>
      <c r="AD16" s="472">
        <v>206511.43831999999</v>
      </c>
      <c r="AE16" s="472">
        <v>5928.6792800000003</v>
      </c>
      <c r="AF16" s="472">
        <v>212440.1176</v>
      </c>
      <c r="AG16" s="472"/>
      <c r="AH16" s="472">
        <v>0</v>
      </c>
      <c r="AI16" s="472">
        <v>0</v>
      </c>
      <c r="AJ16" s="472">
        <v>0</v>
      </c>
      <c r="AK16" s="474" t="s">
        <v>617</v>
      </c>
      <c r="AL16" s="472">
        <v>0</v>
      </c>
      <c r="AM16" s="472">
        <v>0</v>
      </c>
      <c r="AN16" s="472">
        <v>0</v>
      </c>
      <c r="AO16" s="472"/>
      <c r="AP16" s="472">
        <v>0</v>
      </c>
      <c r="AQ16" s="472">
        <v>17572.300480000002</v>
      </c>
      <c r="AR16" s="472">
        <v>17572.300480000002</v>
      </c>
      <c r="AS16" s="472"/>
      <c r="AT16" s="472">
        <v>0</v>
      </c>
      <c r="AU16" s="472">
        <v>52691.313999999998</v>
      </c>
      <c r="AV16" s="472">
        <v>52691.313999999998</v>
      </c>
      <c r="AW16" s="474" t="s">
        <v>617</v>
      </c>
      <c r="AX16" s="472">
        <v>3342.55843</v>
      </c>
      <c r="AY16" s="472">
        <v>0</v>
      </c>
      <c r="AZ16" s="472">
        <v>3342.55843</v>
      </c>
      <c r="BA16" s="472"/>
      <c r="BB16" s="472">
        <v>364.97377</v>
      </c>
      <c r="BC16" s="472">
        <v>0</v>
      </c>
      <c r="BD16" s="472">
        <v>364.97377</v>
      </c>
      <c r="BE16" s="472"/>
      <c r="BF16" s="472">
        <v>0</v>
      </c>
      <c r="BG16" s="472">
        <v>4402.8383800000001</v>
      </c>
      <c r="BH16" s="472">
        <v>4402.8383800000001</v>
      </c>
      <c r="BI16" s="474" t="s">
        <v>617</v>
      </c>
      <c r="BJ16" s="472">
        <v>0</v>
      </c>
      <c r="BK16" s="472">
        <v>149.22210000000001</v>
      </c>
      <c r="BL16" s="472">
        <v>149.22210000000001</v>
      </c>
      <c r="BM16" s="472"/>
      <c r="BN16" s="472">
        <v>-60.942309999999999</v>
      </c>
      <c r="BO16" s="472">
        <v>11899.47774</v>
      </c>
      <c r="BP16" s="472">
        <v>11838.53543</v>
      </c>
      <c r="BQ16" s="472"/>
      <c r="BR16" s="472">
        <v>858037.60351000004</v>
      </c>
      <c r="BS16" s="472">
        <v>932154.71361999994</v>
      </c>
      <c r="BT16" s="472">
        <v>1790192.3171299999</v>
      </c>
      <c r="BU16" s="474" t="s">
        <v>617</v>
      </c>
      <c r="BV16" s="472">
        <v>-25635.43692</v>
      </c>
      <c r="BW16" s="472">
        <v>685872.30108</v>
      </c>
      <c r="BX16" s="472">
        <v>660236.86416</v>
      </c>
      <c r="BY16" s="472"/>
      <c r="BZ16" s="472">
        <v>858037.60351000004</v>
      </c>
      <c r="CA16" s="472">
        <v>932019.62755999994</v>
      </c>
      <c r="CB16" s="472">
        <v>1790057.2310699997</v>
      </c>
      <c r="CC16" s="469"/>
    </row>
    <row r="17" spans="1:81" s="24" customFormat="1" ht="9" customHeight="1">
      <c r="A17" s="474" t="s">
        <v>618</v>
      </c>
      <c r="B17" s="472">
        <v>-491120.09773000004</v>
      </c>
      <c r="C17" s="472">
        <v>511027.06780999998</v>
      </c>
      <c r="D17" s="472">
        <v>19906.970079999999</v>
      </c>
      <c r="E17" s="472"/>
      <c r="F17" s="472">
        <v>0</v>
      </c>
      <c r="G17" s="472">
        <v>0</v>
      </c>
      <c r="H17" s="472">
        <v>0</v>
      </c>
      <c r="I17" s="472"/>
      <c r="J17" s="472">
        <v>99553.025480000011</v>
      </c>
      <c r="K17" s="472">
        <v>95687.703869999998</v>
      </c>
      <c r="L17" s="472">
        <v>195240.72934999998</v>
      </c>
      <c r="M17" s="474" t="s">
        <v>618</v>
      </c>
      <c r="N17" s="472">
        <v>0</v>
      </c>
      <c r="O17" s="472">
        <v>0</v>
      </c>
      <c r="P17" s="472">
        <v>0</v>
      </c>
      <c r="Q17" s="472"/>
      <c r="R17" s="472">
        <v>159.31667000000002</v>
      </c>
      <c r="S17" s="472">
        <v>13871.446400000001</v>
      </c>
      <c r="T17" s="472">
        <v>14030.763070000001</v>
      </c>
      <c r="U17" s="472"/>
      <c r="V17" s="472">
        <v>0</v>
      </c>
      <c r="W17" s="472">
        <v>0</v>
      </c>
      <c r="X17" s="472">
        <v>0</v>
      </c>
      <c r="Y17" s="474" t="s">
        <v>618</v>
      </c>
      <c r="Z17" s="472">
        <v>5725.5216100000007</v>
      </c>
      <c r="AA17" s="472">
        <v>0</v>
      </c>
      <c r="AB17" s="472">
        <v>5725.5216100000007</v>
      </c>
      <c r="AC17" s="472"/>
      <c r="AD17" s="472">
        <v>29014.35097</v>
      </c>
      <c r="AE17" s="472">
        <v>28635.856690000001</v>
      </c>
      <c r="AF17" s="472">
        <v>57650.20766</v>
      </c>
      <c r="AG17" s="472"/>
      <c r="AH17" s="472">
        <v>16315.59778</v>
      </c>
      <c r="AI17" s="472">
        <v>-97.961119999999994</v>
      </c>
      <c r="AJ17" s="472">
        <v>16217.63666</v>
      </c>
      <c r="AK17" s="474" t="s">
        <v>618</v>
      </c>
      <c r="AL17" s="472">
        <v>11990.023650000001</v>
      </c>
      <c r="AM17" s="472">
        <v>0</v>
      </c>
      <c r="AN17" s="472">
        <v>11990.023650000001</v>
      </c>
      <c r="AO17" s="472"/>
      <c r="AP17" s="472">
        <v>0</v>
      </c>
      <c r="AQ17" s="472">
        <v>0</v>
      </c>
      <c r="AR17" s="472">
        <v>0</v>
      </c>
      <c r="AS17" s="472"/>
      <c r="AT17" s="472">
        <v>544.98195999999996</v>
      </c>
      <c r="AU17" s="472">
        <v>31572.024789999999</v>
      </c>
      <c r="AV17" s="472">
        <v>32117.00675</v>
      </c>
      <c r="AW17" s="474" t="s">
        <v>618</v>
      </c>
      <c r="AX17" s="472">
        <v>0</v>
      </c>
      <c r="AY17" s="472">
        <v>0</v>
      </c>
      <c r="AZ17" s="472">
        <v>0</v>
      </c>
      <c r="BA17" s="472"/>
      <c r="BB17" s="472">
        <v>0</v>
      </c>
      <c r="BC17" s="472">
        <v>0</v>
      </c>
      <c r="BD17" s="472">
        <v>0</v>
      </c>
      <c r="BE17" s="472"/>
      <c r="BF17" s="472">
        <v>25.995999999999999</v>
      </c>
      <c r="BG17" s="472">
        <v>0</v>
      </c>
      <c r="BH17" s="472">
        <v>25.995999999999999</v>
      </c>
      <c r="BI17" s="474" t="s">
        <v>618</v>
      </c>
      <c r="BJ17" s="472">
        <v>0</v>
      </c>
      <c r="BK17" s="472">
        <v>0</v>
      </c>
      <c r="BL17" s="472">
        <v>0</v>
      </c>
      <c r="BM17" s="472"/>
      <c r="BN17" s="472">
        <v>0</v>
      </c>
      <c r="BO17" s="472">
        <v>0</v>
      </c>
      <c r="BP17" s="472">
        <v>0</v>
      </c>
      <c r="BQ17" s="472"/>
      <c r="BR17" s="472">
        <v>-327791.28361000004</v>
      </c>
      <c r="BS17" s="472">
        <v>680696.13844000013</v>
      </c>
      <c r="BT17" s="472">
        <v>352904.85482999997</v>
      </c>
      <c r="BU17" s="474" t="s">
        <v>618</v>
      </c>
      <c r="BV17" s="472">
        <v>99553.025480000011</v>
      </c>
      <c r="BW17" s="472">
        <v>95687.703869999998</v>
      </c>
      <c r="BX17" s="472">
        <v>195240.72934999998</v>
      </c>
      <c r="BY17" s="472"/>
      <c r="BZ17" s="472">
        <v>-327791.28361000004</v>
      </c>
      <c r="CA17" s="472">
        <v>680696.13844000013</v>
      </c>
      <c r="CB17" s="472">
        <v>352904.85482999997</v>
      </c>
      <c r="CC17" s="469"/>
    </row>
    <row r="18" spans="1:81" s="24" customFormat="1" ht="9" customHeight="1">
      <c r="A18" s="474" t="s">
        <v>533</v>
      </c>
      <c r="B18" s="472">
        <v>1972.35446</v>
      </c>
      <c r="C18" s="472">
        <v>1052.71306</v>
      </c>
      <c r="D18" s="472">
        <v>3025.0675200000001</v>
      </c>
      <c r="E18" s="472"/>
      <c r="F18" s="472">
        <v>0</v>
      </c>
      <c r="G18" s="472">
        <v>0</v>
      </c>
      <c r="H18" s="472">
        <v>0</v>
      </c>
      <c r="I18" s="472"/>
      <c r="J18" s="472">
        <v>26108.06856</v>
      </c>
      <c r="K18" s="472">
        <v>144293.42621000001</v>
      </c>
      <c r="L18" s="472">
        <v>170401.49477000002</v>
      </c>
      <c r="M18" s="474" t="s">
        <v>533</v>
      </c>
      <c r="N18" s="472">
        <v>350.82385000000005</v>
      </c>
      <c r="O18" s="472">
        <v>1.6796800000000001</v>
      </c>
      <c r="P18" s="472">
        <v>352.50353000000001</v>
      </c>
      <c r="Q18" s="472"/>
      <c r="R18" s="472">
        <v>139.83005000000003</v>
      </c>
      <c r="S18" s="472">
        <v>369.93223999999998</v>
      </c>
      <c r="T18" s="472">
        <v>509.76229000000006</v>
      </c>
      <c r="U18" s="472"/>
      <c r="V18" s="472">
        <v>407.70434</v>
      </c>
      <c r="W18" s="472">
        <v>1017.86133</v>
      </c>
      <c r="X18" s="472">
        <v>1425.56567</v>
      </c>
      <c r="Y18" s="474" t="s">
        <v>533</v>
      </c>
      <c r="Z18" s="472">
        <v>0</v>
      </c>
      <c r="AA18" s="472">
        <v>0</v>
      </c>
      <c r="AB18" s="472">
        <v>0</v>
      </c>
      <c r="AC18" s="472"/>
      <c r="AD18" s="472">
        <v>177.74463</v>
      </c>
      <c r="AE18" s="472">
        <v>87.976119999999995</v>
      </c>
      <c r="AF18" s="472">
        <v>265.72075000000001</v>
      </c>
      <c r="AG18" s="472"/>
      <c r="AH18" s="472">
        <v>1353.28024</v>
      </c>
      <c r="AI18" s="472">
        <v>4.04209</v>
      </c>
      <c r="AJ18" s="472">
        <v>1357.32233</v>
      </c>
      <c r="AK18" s="474" t="s">
        <v>533</v>
      </c>
      <c r="AL18" s="472">
        <v>3.3579999999999999E-2</v>
      </c>
      <c r="AM18" s="472">
        <v>1.10334</v>
      </c>
      <c r="AN18" s="472">
        <v>1.1369200000000002</v>
      </c>
      <c r="AO18" s="472"/>
      <c r="AP18" s="472">
        <v>0</v>
      </c>
      <c r="AQ18" s="472">
        <v>0</v>
      </c>
      <c r="AR18" s="472">
        <v>0</v>
      </c>
      <c r="AS18" s="472"/>
      <c r="AT18" s="472">
        <v>12632.84577</v>
      </c>
      <c r="AU18" s="472">
        <v>113.63736</v>
      </c>
      <c r="AV18" s="472">
        <v>12746.483130000001</v>
      </c>
      <c r="AW18" s="474" t="s">
        <v>533</v>
      </c>
      <c r="AX18" s="472">
        <v>182.30829</v>
      </c>
      <c r="AY18" s="472">
        <v>0</v>
      </c>
      <c r="AZ18" s="472">
        <v>182.30829</v>
      </c>
      <c r="BA18" s="472"/>
      <c r="BB18" s="472">
        <v>0</v>
      </c>
      <c r="BC18" s="472">
        <v>0</v>
      </c>
      <c r="BD18" s="472">
        <v>0</v>
      </c>
      <c r="BE18" s="472"/>
      <c r="BF18" s="472">
        <v>738.95795999999996</v>
      </c>
      <c r="BG18" s="472">
        <v>1.508E-2</v>
      </c>
      <c r="BH18" s="472">
        <v>738.97304000000008</v>
      </c>
      <c r="BI18" s="474" t="s">
        <v>533</v>
      </c>
      <c r="BJ18" s="472">
        <v>0</v>
      </c>
      <c r="BK18" s="472">
        <v>0</v>
      </c>
      <c r="BL18" s="472">
        <v>0</v>
      </c>
      <c r="BM18" s="472"/>
      <c r="BN18" s="472">
        <v>0</v>
      </c>
      <c r="BO18" s="472">
        <v>0</v>
      </c>
      <c r="BP18" s="472">
        <v>0</v>
      </c>
      <c r="BQ18" s="472"/>
      <c r="BR18" s="472">
        <v>44063.951730000001</v>
      </c>
      <c r="BS18" s="472">
        <v>146942.38651000004</v>
      </c>
      <c r="BT18" s="472">
        <v>191006.33824000004</v>
      </c>
      <c r="BU18" s="474" t="s">
        <v>533</v>
      </c>
      <c r="BV18" s="472">
        <v>26108.06856</v>
      </c>
      <c r="BW18" s="472">
        <v>45334.439829999996</v>
      </c>
      <c r="BX18" s="472">
        <v>71442.508390000003</v>
      </c>
      <c r="BY18" s="472"/>
      <c r="BZ18" s="472">
        <v>44063.951730000001</v>
      </c>
      <c r="CA18" s="472">
        <v>47983.400130000031</v>
      </c>
      <c r="CB18" s="472">
        <v>92047.351860000024</v>
      </c>
      <c r="CC18" s="469"/>
    </row>
    <row r="19" spans="1:81" s="24" customFormat="1" ht="5.0999999999999996" customHeight="1">
      <c r="A19" s="474"/>
      <c r="B19" s="472"/>
      <c r="C19" s="472"/>
      <c r="D19" s="472"/>
      <c r="E19" s="472"/>
      <c r="F19" s="472"/>
      <c r="G19" s="472"/>
      <c r="H19" s="472"/>
      <c r="I19" s="472"/>
      <c r="J19" s="472"/>
      <c r="K19" s="472"/>
      <c r="L19" s="472"/>
      <c r="M19" s="474"/>
      <c r="N19" s="472"/>
      <c r="O19" s="472"/>
      <c r="P19" s="472"/>
      <c r="Q19" s="472"/>
      <c r="R19" s="472"/>
      <c r="S19" s="472"/>
      <c r="T19" s="472"/>
      <c r="U19" s="472"/>
      <c r="V19" s="472"/>
      <c r="W19" s="472"/>
      <c r="X19" s="472"/>
      <c r="Y19" s="474"/>
      <c r="Z19" s="472"/>
      <c r="AA19" s="472"/>
      <c r="AB19" s="472"/>
      <c r="AC19" s="472"/>
      <c r="AD19" s="472"/>
      <c r="AE19" s="472"/>
      <c r="AF19" s="472"/>
      <c r="AG19" s="472"/>
      <c r="AH19" s="472"/>
      <c r="AI19" s="472"/>
      <c r="AJ19" s="472"/>
      <c r="AK19" s="474"/>
      <c r="AL19" s="472"/>
      <c r="AM19" s="472"/>
      <c r="AN19" s="472"/>
      <c r="AO19" s="472"/>
      <c r="AP19" s="472"/>
      <c r="AQ19" s="472"/>
      <c r="AR19" s="472"/>
      <c r="AS19" s="472"/>
      <c r="AT19" s="472"/>
      <c r="AU19" s="472"/>
      <c r="AV19" s="472"/>
      <c r="AW19" s="474"/>
      <c r="AX19" s="472"/>
      <c r="AY19" s="472"/>
      <c r="AZ19" s="472"/>
      <c r="BA19" s="472"/>
      <c r="BB19" s="472"/>
      <c r="BC19" s="472"/>
      <c r="BD19" s="472"/>
      <c r="BE19" s="472"/>
      <c r="BF19" s="472"/>
      <c r="BG19" s="472"/>
      <c r="BH19" s="472"/>
      <c r="BI19" s="474"/>
      <c r="BJ19" s="472"/>
      <c r="BK19" s="472"/>
      <c r="BL19" s="472"/>
      <c r="BM19" s="472"/>
      <c r="BN19" s="472"/>
      <c r="BO19" s="472"/>
      <c r="BP19" s="472"/>
      <c r="BQ19" s="472"/>
      <c r="BR19" s="472"/>
      <c r="BS19" s="472"/>
      <c r="BT19" s="472"/>
      <c r="BU19" s="474"/>
      <c r="BV19" s="472"/>
      <c r="BW19" s="472"/>
      <c r="BX19" s="472"/>
      <c r="BY19" s="472"/>
      <c r="BZ19" s="472"/>
      <c r="CA19" s="472"/>
      <c r="CB19" s="472"/>
      <c r="CC19" s="469"/>
    </row>
    <row r="20" spans="1:81" s="18" customFormat="1" ht="9.75" customHeight="1">
      <c r="A20" s="467" t="s">
        <v>619</v>
      </c>
      <c r="B20" s="468">
        <v>1065398.4505399999</v>
      </c>
      <c r="C20" s="468">
        <v>497240.23189999996</v>
      </c>
      <c r="D20" s="468">
        <v>1562638.6824400001</v>
      </c>
      <c r="E20" s="468"/>
      <c r="F20" s="468">
        <v>71058.669640000007</v>
      </c>
      <c r="G20" s="468">
        <v>6435.5598799999998</v>
      </c>
      <c r="H20" s="468">
        <v>77494.229519999993</v>
      </c>
      <c r="I20" s="468"/>
      <c r="J20" s="468">
        <v>1537612.1640000001</v>
      </c>
      <c r="K20" s="468">
        <v>879684.43378999992</v>
      </c>
      <c r="L20" s="468">
        <v>2417296.59779</v>
      </c>
      <c r="M20" s="467" t="s">
        <v>619</v>
      </c>
      <c r="N20" s="468">
        <v>323371.70455999998</v>
      </c>
      <c r="O20" s="468">
        <v>74797.753849999994</v>
      </c>
      <c r="P20" s="468">
        <v>398169.45841000002</v>
      </c>
      <c r="Q20" s="468"/>
      <c r="R20" s="468">
        <v>430695.30825</v>
      </c>
      <c r="S20" s="468">
        <v>210631.41469999999</v>
      </c>
      <c r="T20" s="468">
        <v>641326.72295000008</v>
      </c>
      <c r="U20" s="468"/>
      <c r="V20" s="468">
        <v>995870.11707000004</v>
      </c>
      <c r="W20" s="468">
        <v>633388.03720000002</v>
      </c>
      <c r="X20" s="468">
        <v>1629258.1542700001</v>
      </c>
      <c r="Y20" s="467" t="s">
        <v>619</v>
      </c>
      <c r="Z20" s="468">
        <v>28785.16173</v>
      </c>
      <c r="AA20" s="468">
        <v>12389.380529999999</v>
      </c>
      <c r="AB20" s="468">
        <v>41174.542259999995</v>
      </c>
      <c r="AC20" s="468"/>
      <c r="AD20" s="468">
        <v>1103956.20661</v>
      </c>
      <c r="AE20" s="468">
        <v>473503.24125999998</v>
      </c>
      <c r="AF20" s="468">
        <v>1577459.4478699998</v>
      </c>
      <c r="AG20" s="468"/>
      <c r="AH20" s="468">
        <v>634746.90723999997</v>
      </c>
      <c r="AI20" s="468">
        <v>36475.868499999997</v>
      </c>
      <c r="AJ20" s="468">
        <v>671222.77573999995</v>
      </c>
      <c r="AK20" s="467" t="s">
        <v>619</v>
      </c>
      <c r="AL20" s="468">
        <v>172138.51884</v>
      </c>
      <c r="AM20" s="468">
        <v>22021.73444</v>
      </c>
      <c r="AN20" s="468">
        <v>194160.25328</v>
      </c>
      <c r="AO20" s="468"/>
      <c r="AP20" s="468">
        <v>216927.74799999999</v>
      </c>
      <c r="AQ20" s="468">
        <v>10585.42591</v>
      </c>
      <c r="AR20" s="468">
        <v>227513.17390999998</v>
      </c>
      <c r="AS20" s="468"/>
      <c r="AT20" s="468">
        <v>95726.610959999991</v>
      </c>
      <c r="AU20" s="468">
        <v>190647.91144999999</v>
      </c>
      <c r="AV20" s="468">
        <v>286374.52241000003</v>
      </c>
      <c r="AW20" s="467" t="s">
        <v>619</v>
      </c>
      <c r="AX20" s="468">
        <v>98549.013760000002</v>
      </c>
      <c r="AY20" s="468">
        <v>94.843940000000003</v>
      </c>
      <c r="AZ20" s="468">
        <v>98643.857700000008</v>
      </c>
      <c r="BA20" s="468"/>
      <c r="BB20" s="468">
        <v>48166.559659999999</v>
      </c>
      <c r="BC20" s="468">
        <v>1393.8202200000001</v>
      </c>
      <c r="BD20" s="468">
        <v>49560.37988</v>
      </c>
      <c r="BE20" s="468"/>
      <c r="BF20" s="468">
        <v>9428.9349099999999</v>
      </c>
      <c r="BG20" s="468">
        <v>51651.204680000003</v>
      </c>
      <c r="BH20" s="468">
        <v>61080.139590000006</v>
      </c>
      <c r="BI20" s="467" t="s">
        <v>619</v>
      </c>
      <c r="BJ20" s="468">
        <v>501.94764000000004</v>
      </c>
      <c r="BK20" s="468">
        <v>11001.78457</v>
      </c>
      <c r="BL20" s="468">
        <v>11503.73221</v>
      </c>
      <c r="BM20" s="468"/>
      <c r="BN20" s="468">
        <v>7576.2042099999999</v>
      </c>
      <c r="BO20" s="468">
        <v>18188.17253</v>
      </c>
      <c r="BP20" s="468">
        <v>25764.37674</v>
      </c>
      <c r="BQ20" s="468"/>
      <c r="BR20" s="468">
        <v>6840510.2276199982</v>
      </c>
      <c r="BS20" s="468">
        <v>3130130.8193500005</v>
      </c>
      <c r="BT20" s="468">
        <v>9970641.0469699986</v>
      </c>
      <c r="BU20" s="467" t="s">
        <v>619</v>
      </c>
      <c r="BV20" s="468">
        <v>1537612.1640000001</v>
      </c>
      <c r="BW20" s="468">
        <v>875275.26322000008</v>
      </c>
      <c r="BX20" s="468">
        <v>2412887.42722</v>
      </c>
      <c r="BY20" s="468"/>
      <c r="BZ20" s="468">
        <v>6840510.2276199982</v>
      </c>
      <c r="CA20" s="468">
        <v>3125721.6487800004</v>
      </c>
      <c r="CB20" s="468">
        <v>9966231.8763999976</v>
      </c>
    </row>
    <row r="21" spans="1:81" s="24" customFormat="1" ht="9" customHeight="1">
      <c r="A21" s="474" t="s">
        <v>620</v>
      </c>
      <c r="B21" s="472">
        <v>828974.32761000004</v>
      </c>
      <c r="C21" s="472">
        <v>300752.78907999996</v>
      </c>
      <c r="D21" s="472">
        <v>1129727.1166900001</v>
      </c>
      <c r="E21" s="472"/>
      <c r="F21" s="472">
        <v>49595.625399999997</v>
      </c>
      <c r="G21" s="472">
        <v>3380.4928</v>
      </c>
      <c r="H21" s="472">
        <v>52976.118200000004</v>
      </c>
      <c r="I21" s="472"/>
      <c r="J21" s="472">
        <v>978248.77188999997</v>
      </c>
      <c r="K21" s="472">
        <v>398149.36828</v>
      </c>
      <c r="L21" s="472">
        <v>1376398.14017</v>
      </c>
      <c r="M21" s="474" t="s">
        <v>620</v>
      </c>
      <c r="N21" s="472">
        <v>250790.99546999999</v>
      </c>
      <c r="O21" s="472">
        <v>32848.302009999999</v>
      </c>
      <c r="P21" s="472">
        <v>283639.29748000001</v>
      </c>
      <c r="Q21" s="472"/>
      <c r="R21" s="472">
        <v>339444.61947999999</v>
      </c>
      <c r="S21" s="472">
        <v>124947.51520000001</v>
      </c>
      <c r="T21" s="472">
        <v>464392.13468000002</v>
      </c>
      <c r="U21" s="472"/>
      <c r="V21" s="472">
        <v>786959.12627999997</v>
      </c>
      <c r="W21" s="472">
        <v>254456.85511</v>
      </c>
      <c r="X21" s="472">
        <v>1041415.98139</v>
      </c>
      <c r="Y21" s="474" t="s">
        <v>620</v>
      </c>
      <c r="Z21" s="472">
        <v>10936.99165</v>
      </c>
      <c r="AA21" s="472">
        <v>1546.3425099999999</v>
      </c>
      <c r="AB21" s="472">
        <v>12483.33416</v>
      </c>
      <c r="AC21" s="472"/>
      <c r="AD21" s="472">
        <v>933654.71890999994</v>
      </c>
      <c r="AE21" s="472">
        <v>223452.60291999998</v>
      </c>
      <c r="AF21" s="472">
        <v>1157107.32183</v>
      </c>
      <c r="AG21" s="472"/>
      <c r="AH21" s="472">
        <v>457920.10025000002</v>
      </c>
      <c r="AI21" s="472">
        <v>3787.8996000000002</v>
      </c>
      <c r="AJ21" s="472">
        <v>461707.99985000002</v>
      </c>
      <c r="AK21" s="474" t="s">
        <v>620</v>
      </c>
      <c r="AL21" s="472">
        <v>145272.00889</v>
      </c>
      <c r="AM21" s="472">
        <v>14739.059429999999</v>
      </c>
      <c r="AN21" s="472">
        <v>160011.06831999999</v>
      </c>
      <c r="AO21" s="472"/>
      <c r="AP21" s="472">
        <v>136301.22661000001</v>
      </c>
      <c r="AQ21" s="472">
        <v>9359.8591400000005</v>
      </c>
      <c r="AR21" s="472">
        <v>145661.08575</v>
      </c>
      <c r="AS21" s="472"/>
      <c r="AT21" s="472">
        <v>76729.034790000005</v>
      </c>
      <c r="AU21" s="472">
        <v>126076.25934999999</v>
      </c>
      <c r="AV21" s="472">
        <v>202805.29413999998</v>
      </c>
      <c r="AW21" s="474" t="s">
        <v>620</v>
      </c>
      <c r="AX21" s="472">
        <v>91949.303719999996</v>
      </c>
      <c r="AY21" s="472">
        <v>56.502489999999995</v>
      </c>
      <c r="AZ21" s="472">
        <v>92005.806209999995</v>
      </c>
      <c r="BA21" s="472"/>
      <c r="BB21" s="472">
        <v>41079.443310000002</v>
      </c>
      <c r="BC21" s="472">
        <v>1331.13636</v>
      </c>
      <c r="BD21" s="472">
        <v>42410.579669999999</v>
      </c>
      <c r="BE21" s="472"/>
      <c r="BF21" s="472">
        <v>6457.8276500000002</v>
      </c>
      <c r="BG21" s="472">
        <v>34618.76397</v>
      </c>
      <c r="BH21" s="472">
        <v>41076.591619999999</v>
      </c>
      <c r="BI21" s="474" t="s">
        <v>620</v>
      </c>
      <c r="BJ21" s="472">
        <v>488.86432000000002</v>
      </c>
      <c r="BK21" s="472">
        <v>10998.51467</v>
      </c>
      <c r="BL21" s="472">
        <v>11487.378990000001</v>
      </c>
      <c r="BM21" s="472"/>
      <c r="BN21" s="472">
        <v>3703.3293699999999</v>
      </c>
      <c r="BO21" s="472">
        <v>8088.6313799999998</v>
      </c>
      <c r="BP21" s="472">
        <v>11791.96075</v>
      </c>
      <c r="BQ21" s="472"/>
      <c r="BR21" s="472">
        <v>5138506.3156000013</v>
      </c>
      <c r="BS21" s="472">
        <v>1548590.8942999998</v>
      </c>
      <c r="BT21" s="472">
        <v>6687097.2098999992</v>
      </c>
      <c r="BU21" s="474" t="s">
        <v>620</v>
      </c>
      <c r="BV21" s="472">
        <v>978248.77188999997</v>
      </c>
      <c r="BW21" s="472">
        <v>427440.51084</v>
      </c>
      <c r="BX21" s="472">
        <v>1405689.2827300001</v>
      </c>
      <c r="BY21" s="472"/>
      <c r="BZ21" s="472">
        <v>5138506.3156000013</v>
      </c>
      <c r="CA21" s="472">
        <v>1577882.0368599999</v>
      </c>
      <c r="CB21" s="472">
        <v>6716388.3524599988</v>
      </c>
      <c r="CC21" s="469"/>
    </row>
    <row r="22" spans="1:81" s="24" customFormat="1" ht="9" customHeight="1">
      <c r="A22" s="474" t="s">
        <v>621</v>
      </c>
      <c r="B22" s="472">
        <v>52160.423109999996</v>
      </c>
      <c r="C22" s="472">
        <v>4922.9317000000001</v>
      </c>
      <c r="D22" s="472">
        <v>57083.354810000004</v>
      </c>
      <c r="E22" s="472"/>
      <c r="F22" s="472">
        <v>1804.9295199999999</v>
      </c>
      <c r="G22" s="472">
        <v>0</v>
      </c>
      <c r="H22" s="472">
        <v>1804.9295199999999</v>
      </c>
      <c r="I22" s="472"/>
      <c r="J22" s="472">
        <v>0</v>
      </c>
      <c r="K22" s="472">
        <v>33709.762909999998</v>
      </c>
      <c r="L22" s="472">
        <v>33709.762909999998</v>
      </c>
      <c r="M22" s="474" t="s">
        <v>621</v>
      </c>
      <c r="N22" s="472">
        <v>8847.9546099999989</v>
      </c>
      <c r="O22" s="472">
        <v>355.20260000000002</v>
      </c>
      <c r="P22" s="472">
        <v>9203.1572100000012</v>
      </c>
      <c r="Q22" s="472"/>
      <c r="R22" s="472">
        <v>7067.7084699999996</v>
      </c>
      <c r="S22" s="472">
        <v>284.39254999999997</v>
      </c>
      <c r="T22" s="472">
        <v>7352.1010199999992</v>
      </c>
      <c r="U22" s="472"/>
      <c r="V22" s="472">
        <v>33194.811710000002</v>
      </c>
      <c r="W22" s="472">
        <v>2901.0041000000001</v>
      </c>
      <c r="X22" s="472">
        <v>36095.81581</v>
      </c>
      <c r="Y22" s="474" t="s">
        <v>621</v>
      </c>
      <c r="Z22" s="472">
        <v>0.53522000000000003</v>
      </c>
      <c r="AA22" s="472">
        <v>0</v>
      </c>
      <c r="AB22" s="472">
        <v>0.53522000000000003</v>
      </c>
      <c r="AC22" s="472"/>
      <c r="AD22" s="472">
        <v>0</v>
      </c>
      <c r="AE22" s="472">
        <v>0</v>
      </c>
      <c r="AF22" s="472">
        <v>0</v>
      </c>
      <c r="AG22" s="472"/>
      <c r="AH22" s="472">
        <v>8403.564980000001</v>
      </c>
      <c r="AI22" s="472">
        <v>0.28996</v>
      </c>
      <c r="AJ22" s="472">
        <v>8403.8549399999993</v>
      </c>
      <c r="AK22" s="474" t="s">
        <v>621</v>
      </c>
      <c r="AL22" s="472">
        <v>13783.618339999999</v>
      </c>
      <c r="AM22" s="472">
        <v>29.559740000000001</v>
      </c>
      <c r="AN22" s="472">
        <v>13813.17808</v>
      </c>
      <c r="AO22" s="472"/>
      <c r="AP22" s="472">
        <v>4547.0944600000003</v>
      </c>
      <c r="AQ22" s="472">
        <v>51.743410000000004</v>
      </c>
      <c r="AR22" s="472">
        <v>4598.8378700000003</v>
      </c>
      <c r="AS22" s="472"/>
      <c r="AT22" s="472">
        <v>7819.8222999999998</v>
      </c>
      <c r="AU22" s="472">
        <v>1323.7611099999999</v>
      </c>
      <c r="AV22" s="472">
        <v>9143.5834099999993</v>
      </c>
      <c r="AW22" s="474" t="s">
        <v>621</v>
      </c>
      <c r="AX22" s="472">
        <v>61.620770000000007</v>
      </c>
      <c r="AY22" s="472">
        <v>0</v>
      </c>
      <c r="AZ22" s="472">
        <v>61.620770000000007</v>
      </c>
      <c r="BA22" s="472"/>
      <c r="BB22" s="472">
        <v>5.9903399999999998</v>
      </c>
      <c r="BC22" s="472">
        <v>0</v>
      </c>
      <c r="BD22" s="472">
        <v>5.9903399999999998</v>
      </c>
      <c r="BE22" s="472"/>
      <c r="BF22" s="472">
        <v>678.69492000000002</v>
      </c>
      <c r="BG22" s="472">
        <v>4.1676200000000003</v>
      </c>
      <c r="BH22" s="472">
        <v>682.86254000000008</v>
      </c>
      <c r="BI22" s="474" t="s">
        <v>621</v>
      </c>
      <c r="BJ22" s="472">
        <v>0</v>
      </c>
      <c r="BK22" s="472">
        <v>0</v>
      </c>
      <c r="BL22" s="472">
        <v>0</v>
      </c>
      <c r="BM22" s="472"/>
      <c r="BN22" s="472">
        <v>949.65723000000003</v>
      </c>
      <c r="BO22" s="472">
        <v>24.546690000000002</v>
      </c>
      <c r="BP22" s="472">
        <v>974.20392000000004</v>
      </c>
      <c r="BQ22" s="472"/>
      <c r="BR22" s="472">
        <v>139326.42598</v>
      </c>
      <c r="BS22" s="472">
        <v>43607.362389999995</v>
      </c>
      <c r="BT22" s="472">
        <v>182933.78836999999</v>
      </c>
      <c r="BU22" s="474" t="s">
        <v>621</v>
      </c>
      <c r="BV22" s="472">
        <v>0</v>
      </c>
      <c r="BW22" s="472">
        <v>9.4497800000000005</v>
      </c>
      <c r="BX22" s="472">
        <v>9.4497800000000005</v>
      </c>
      <c r="BY22" s="472"/>
      <c r="BZ22" s="472">
        <v>139326.42598</v>
      </c>
      <c r="CA22" s="472">
        <v>9907.049259999998</v>
      </c>
      <c r="CB22" s="472">
        <v>149233.47524</v>
      </c>
      <c r="CC22" s="469"/>
    </row>
    <row r="23" spans="1:81" s="24" customFormat="1" ht="9" customHeight="1">
      <c r="A23" s="474" t="s">
        <v>612</v>
      </c>
      <c r="B23" s="472">
        <v>8290.5155300000006</v>
      </c>
      <c r="C23" s="472">
        <v>799.85670000000005</v>
      </c>
      <c r="D23" s="472">
        <v>9090.3722300000009</v>
      </c>
      <c r="E23" s="472"/>
      <c r="F23" s="472">
        <v>9.3960000000000002E-2</v>
      </c>
      <c r="G23" s="472">
        <v>0</v>
      </c>
      <c r="H23" s="472">
        <v>9.3960000000000002E-2</v>
      </c>
      <c r="I23" s="472"/>
      <c r="J23" s="472">
        <v>16292.651890000001</v>
      </c>
      <c r="K23" s="472">
        <v>80.155729999999991</v>
      </c>
      <c r="L23" s="472">
        <v>16372.80762</v>
      </c>
      <c r="M23" s="474" t="s">
        <v>612</v>
      </c>
      <c r="N23" s="472">
        <v>1481.75872</v>
      </c>
      <c r="O23" s="472">
        <v>5.8797700000000006</v>
      </c>
      <c r="P23" s="472">
        <v>1487.63849</v>
      </c>
      <c r="Q23" s="472"/>
      <c r="R23" s="472">
        <v>7704.71191</v>
      </c>
      <c r="S23" s="472">
        <v>351.87599999999998</v>
      </c>
      <c r="T23" s="472">
        <v>8056.5879100000002</v>
      </c>
      <c r="U23" s="472"/>
      <c r="V23" s="472">
        <v>10864.82611</v>
      </c>
      <c r="W23" s="472">
        <v>98.49963000000001</v>
      </c>
      <c r="X23" s="472">
        <v>10963.32574</v>
      </c>
      <c r="Y23" s="474" t="s">
        <v>612</v>
      </c>
      <c r="Z23" s="472">
        <v>2453.9729199999997</v>
      </c>
      <c r="AA23" s="472">
        <v>56.101140000000001</v>
      </c>
      <c r="AB23" s="472">
        <v>2510.0740599999999</v>
      </c>
      <c r="AC23" s="472"/>
      <c r="AD23" s="472">
        <v>10543.460929999999</v>
      </c>
      <c r="AE23" s="472">
        <v>3760.9607299999998</v>
      </c>
      <c r="AF23" s="472">
        <v>14304.42166</v>
      </c>
      <c r="AG23" s="472"/>
      <c r="AH23" s="472">
        <v>107.52047</v>
      </c>
      <c r="AI23" s="472">
        <v>0</v>
      </c>
      <c r="AJ23" s="472">
        <v>107.52047</v>
      </c>
      <c r="AK23" s="474" t="s">
        <v>612</v>
      </c>
      <c r="AL23" s="472">
        <v>735.31416999999999</v>
      </c>
      <c r="AM23" s="472">
        <v>20.413360000000001</v>
      </c>
      <c r="AN23" s="472">
        <v>755.72753</v>
      </c>
      <c r="AO23" s="472"/>
      <c r="AP23" s="472">
        <v>5595.4316600000002</v>
      </c>
      <c r="AQ23" s="472">
        <v>13.01782</v>
      </c>
      <c r="AR23" s="472">
        <v>5608.4494800000002</v>
      </c>
      <c r="AS23" s="472"/>
      <c r="AT23" s="472">
        <v>3845.87592</v>
      </c>
      <c r="AU23" s="472">
        <v>6418.0203099999999</v>
      </c>
      <c r="AV23" s="472">
        <v>10263.89623</v>
      </c>
      <c r="AW23" s="474" t="s">
        <v>612</v>
      </c>
      <c r="AX23" s="472">
        <v>130.88507999999999</v>
      </c>
      <c r="AY23" s="472">
        <v>3.98089</v>
      </c>
      <c r="AZ23" s="472">
        <v>134.86597</v>
      </c>
      <c r="BA23" s="472"/>
      <c r="BB23" s="472">
        <v>0</v>
      </c>
      <c r="BC23" s="472">
        <v>0</v>
      </c>
      <c r="BD23" s="472">
        <v>0</v>
      </c>
      <c r="BE23" s="472"/>
      <c r="BF23" s="472">
        <v>34.233270000000005</v>
      </c>
      <c r="BG23" s="472">
        <v>78.374169999999992</v>
      </c>
      <c r="BH23" s="472">
        <v>112.60744</v>
      </c>
      <c r="BI23" s="474" t="s">
        <v>612</v>
      </c>
      <c r="BJ23" s="472">
        <v>9.6963099999999987</v>
      </c>
      <c r="BK23" s="472">
        <v>0</v>
      </c>
      <c r="BL23" s="472">
        <v>9.6963099999999987</v>
      </c>
      <c r="BM23" s="472"/>
      <c r="BN23" s="472">
        <v>348.99056999999999</v>
      </c>
      <c r="BO23" s="472">
        <v>349.50630999999998</v>
      </c>
      <c r="BP23" s="472">
        <v>698.49688000000003</v>
      </c>
      <c r="BQ23" s="472"/>
      <c r="BR23" s="472">
        <v>68439.939419999995</v>
      </c>
      <c r="BS23" s="472">
        <v>12036.64256</v>
      </c>
      <c r="BT23" s="472">
        <v>80476.581980000003</v>
      </c>
      <c r="BU23" s="474" t="s">
        <v>612</v>
      </c>
      <c r="BV23" s="472">
        <v>16292.651890000001</v>
      </c>
      <c r="BW23" s="472">
        <v>80.155729999999991</v>
      </c>
      <c r="BX23" s="472">
        <v>16372.80762</v>
      </c>
      <c r="BY23" s="472"/>
      <c r="BZ23" s="472">
        <v>68439.939419999995</v>
      </c>
      <c r="CA23" s="472">
        <v>12036.64256</v>
      </c>
      <c r="CB23" s="472">
        <v>80476.581980000003</v>
      </c>
      <c r="CC23" s="469"/>
    </row>
    <row r="24" spans="1:81" s="24" customFormat="1" ht="9" customHeight="1">
      <c r="A24" s="474" t="s">
        <v>622</v>
      </c>
      <c r="B24" s="472">
        <v>38990.811809999999</v>
      </c>
      <c r="C24" s="472">
        <v>59419.124790000002</v>
      </c>
      <c r="D24" s="472">
        <v>98409.936600000001</v>
      </c>
      <c r="E24" s="472"/>
      <c r="F24" s="472">
        <v>12401.89975</v>
      </c>
      <c r="G24" s="472">
        <v>2563.9904799999999</v>
      </c>
      <c r="H24" s="472">
        <v>14965.890230000001</v>
      </c>
      <c r="I24" s="472"/>
      <c r="J24" s="472">
        <v>205264.30833</v>
      </c>
      <c r="K24" s="472">
        <v>185613.22055</v>
      </c>
      <c r="L24" s="472">
        <v>390877.52888</v>
      </c>
      <c r="M24" s="474" t="s">
        <v>622</v>
      </c>
      <c r="N24" s="472">
        <v>42858.677859999996</v>
      </c>
      <c r="O24" s="472">
        <v>22438.069079999997</v>
      </c>
      <c r="P24" s="472">
        <v>65296.746939999997</v>
      </c>
      <c r="Q24" s="472"/>
      <c r="R24" s="472">
        <v>36204.096530000003</v>
      </c>
      <c r="S24" s="472">
        <v>70515.548769999994</v>
      </c>
      <c r="T24" s="472">
        <v>106719.6453</v>
      </c>
      <c r="U24" s="472"/>
      <c r="V24" s="472">
        <v>54089.26309</v>
      </c>
      <c r="W24" s="472">
        <v>339771.95122000005</v>
      </c>
      <c r="X24" s="472">
        <v>393861.21431000001</v>
      </c>
      <c r="Y24" s="474" t="s">
        <v>622</v>
      </c>
      <c r="Z24" s="472">
        <v>7570.7331699999995</v>
      </c>
      <c r="AA24" s="472">
        <v>8631.8361300000015</v>
      </c>
      <c r="AB24" s="472">
        <v>16202.569300000001</v>
      </c>
      <c r="AC24" s="472"/>
      <c r="AD24" s="472">
        <v>86325.815770000001</v>
      </c>
      <c r="AE24" s="472">
        <v>58940.89271</v>
      </c>
      <c r="AF24" s="472">
        <v>145266.70848</v>
      </c>
      <c r="AG24" s="472"/>
      <c r="AH24" s="472">
        <v>122268.7632</v>
      </c>
      <c r="AI24" s="472">
        <v>18218.209760000002</v>
      </c>
      <c r="AJ24" s="472">
        <v>140486.97296000001</v>
      </c>
      <c r="AK24" s="474" t="s">
        <v>622</v>
      </c>
      <c r="AL24" s="472">
        <v>8902.4458300000006</v>
      </c>
      <c r="AM24" s="472">
        <v>2297.4454700000001</v>
      </c>
      <c r="AN24" s="472">
        <v>11199.891300000001</v>
      </c>
      <c r="AO24" s="472"/>
      <c r="AP24" s="472">
        <v>4503.6291600000004</v>
      </c>
      <c r="AQ24" s="472">
        <v>32.796480000000003</v>
      </c>
      <c r="AR24" s="472">
        <v>4536.4256399999995</v>
      </c>
      <c r="AS24" s="472"/>
      <c r="AT24" s="472">
        <v>0</v>
      </c>
      <c r="AU24" s="472">
        <v>55939.563880000002</v>
      </c>
      <c r="AV24" s="472">
        <v>55939.563880000002</v>
      </c>
      <c r="AW24" s="474" t="s">
        <v>622</v>
      </c>
      <c r="AX24" s="472">
        <v>1888.2883700000002</v>
      </c>
      <c r="AY24" s="472">
        <v>0</v>
      </c>
      <c r="AZ24" s="472">
        <v>1888.2883700000002</v>
      </c>
      <c r="BA24" s="472"/>
      <c r="BB24" s="472">
        <v>3386.5914900000002</v>
      </c>
      <c r="BC24" s="472">
        <v>0</v>
      </c>
      <c r="BD24" s="472">
        <v>3386.5914900000002</v>
      </c>
      <c r="BE24" s="472"/>
      <c r="BF24" s="472">
        <v>0</v>
      </c>
      <c r="BG24" s="472">
        <v>16226.021480000001</v>
      </c>
      <c r="BH24" s="472">
        <v>16226.021480000001</v>
      </c>
      <c r="BI24" s="474" t="s">
        <v>622</v>
      </c>
      <c r="BJ24" s="472">
        <v>0</v>
      </c>
      <c r="BK24" s="472">
        <v>0</v>
      </c>
      <c r="BL24" s="472">
        <v>0</v>
      </c>
      <c r="BM24" s="472"/>
      <c r="BN24" s="472">
        <v>0</v>
      </c>
      <c r="BO24" s="472">
        <v>2745.2625300000004</v>
      </c>
      <c r="BP24" s="472">
        <v>2745.2625300000004</v>
      </c>
      <c r="BQ24" s="472"/>
      <c r="BR24" s="472">
        <v>624655.32435999997</v>
      </c>
      <c r="BS24" s="472">
        <v>843353.93333000015</v>
      </c>
      <c r="BT24" s="472">
        <v>1468009.2576900001</v>
      </c>
      <c r="BU24" s="474" t="s">
        <v>622</v>
      </c>
      <c r="BV24" s="472">
        <v>205264.30833</v>
      </c>
      <c r="BW24" s="472">
        <v>185613.22055</v>
      </c>
      <c r="BX24" s="472">
        <v>390877.52888</v>
      </c>
      <c r="BY24" s="472"/>
      <c r="BZ24" s="472">
        <v>624655.32435999997</v>
      </c>
      <c r="CA24" s="472">
        <v>843353.93333000015</v>
      </c>
      <c r="CB24" s="472">
        <v>1468009.2576900003</v>
      </c>
      <c r="CC24" s="469"/>
    </row>
    <row r="25" spans="1:81" s="24" customFormat="1" ht="9" customHeight="1">
      <c r="A25" s="474" t="s">
        <v>623</v>
      </c>
      <c r="B25" s="472">
        <v>17087.31523</v>
      </c>
      <c r="C25" s="472">
        <v>3349.4571700000001</v>
      </c>
      <c r="D25" s="472">
        <v>20436.772399999998</v>
      </c>
      <c r="E25" s="472"/>
      <c r="F25" s="472">
        <v>0</v>
      </c>
      <c r="G25" s="472">
        <v>0</v>
      </c>
      <c r="H25" s="472">
        <v>0</v>
      </c>
      <c r="I25" s="472"/>
      <c r="J25" s="472">
        <v>89208.075290000008</v>
      </c>
      <c r="K25" s="472">
        <v>95952.415480000011</v>
      </c>
      <c r="L25" s="472">
        <v>185160.49077</v>
      </c>
      <c r="M25" s="474" t="s">
        <v>623</v>
      </c>
      <c r="N25" s="472">
        <v>4472.3387999999995</v>
      </c>
      <c r="O25" s="472">
        <v>1042.67752</v>
      </c>
      <c r="P25" s="472">
        <v>5515.0163200000006</v>
      </c>
      <c r="Q25" s="472"/>
      <c r="R25" s="472">
        <v>13394.500039999999</v>
      </c>
      <c r="S25" s="472">
        <v>1260.33718</v>
      </c>
      <c r="T25" s="472">
        <v>14654.837220000001</v>
      </c>
      <c r="U25" s="472"/>
      <c r="V25" s="472">
        <v>22.133140000000001</v>
      </c>
      <c r="W25" s="472">
        <v>1.1935100000000001</v>
      </c>
      <c r="X25" s="472">
        <v>23.326650000000001</v>
      </c>
      <c r="Y25" s="474" t="s">
        <v>623</v>
      </c>
      <c r="Z25" s="472">
        <v>0</v>
      </c>
      <c r="AA25" s="472">
        <v>0</v>
      </c>
      <c r="AB25" s="472">
        <v>0</v>
      </c>
      <c r="AC25" s="472"/>
      <c r="AD25" s="472">
        <v>18218.074049999999</v>
      </c>
      <c r="AE25" s="472">
        <v>40969.52536</v>
      </c>
      <c r="AF25" s="472">
        <v>59187.599409999995</v>
      </c>
      <c r="AG25" s="472"/>
      <c r="AH25" s="472">
        <v>27026.130430000001</v>
      </c>
      <c r="AI25" s="472">
        <v>0</v>
      </c>
      <c r="AJ25" s="472">
        <v>27026.130430000001</v>
      </c>
      <c r="AK25" s="474" t="s">
        <v>623</v>
      </c>
      <c r="AL25" s="472">
        <v>0</v>
      </c>
      <c r="AM25" s="472">
        <v>0</v>
      </c>
      <c r="AN25" s="472">
        <v>0</v>
      </c>
      <c r="AO25" s="472"/>
      <c r="AP25" s="472">
        <v>16459.199929999999</v>
      </c>
      <c r="AQ25" s="472">
        <v>0</v>
      </c>
      <c r="AR25" s="472">
        <v>16459.199929999999</v>
      </c>
      <c r="AS25" s="472"/>
      <c r="AT25" s="472">
        <v>3446.4999400000002</v>
      </c>
      <c r="AU25" s="472">
        <v>698.07817</v>
      </c>
      <c r="AV25" s="472">
        <v>4144.5781099999995</v>
      </c>
      <c r="AW25" s="474" t="s">
        <v>623</v>
      </c>
      <c r="AX25" s="472">
        <v>0</v>
      </c>
      <c r="AY25" s="472">
        <v>0</v>
      </c>
      <c r="AZ25" s="472">
        <v>0</v>
      </c>
      <c r="BA25" s="472"/>
      <c r="BB25" s="472">
        <v>0</v>
      </c>
      <c r="BC25" s="472">
        <v>0</v>
      </c>
      <c r="BD25" s="472">
        <v>0</v>
      </c>
      <c r="BE25" s="472"/>
      <c r="BF25" s="472">
        <v>0</v>
      </c>
      <c r="BG25" s="472">
        <v>0</v>
      </c>
      <c r="BH25" s="472">
        <v>0</v>
      </c>
      <c r="BI25" s="474" t="s">
        <v>623</v>
      </c>
      <c r="BJ25" s="472">
        <v>0</v>
      </c>
      <c r="BK25" s="472">
        <v>0</v>
      </c>
      <c r="BL25" s="472">
        <v>0</v>
      </c>
      <c r="BM25" s="472"/>
      <c r="BN25" s="472">
        <v>0</v>
      </c>
      <c r="BO25" s="472">
        <v>0</v>
      </c>
      <c r="BP25" s="472">
        <v>0</v>
      </c>
      <c r="BQ25" s="472"/>
      <c r="BR25" s="472">
        <v>189334.26685000001</v>
      </c>
      <c r="BS25" s="472">
        <v>143273.68439000001</v>
      </c>
      <c r="BT25" s="472">
        <v>332607.95123999997</v>
      </c>
      <c r="BU25" s="474" t="s">
        <v>623</v>
      </c>
      <c r="BV25" s="472">
        <v>89208.075290000008</v>
      </c>
      <c r="BW25" s="472">
        <v>95952.415480000011</v>
      </c>
      <c r="BX25" s="472">
        <v>185160.49077</v>
      </c>
      <c r="BY25" s="472"/>
      <c r="BZ25" s="472">
        <v>189334.26685000001</v>
      </c>
      <c r="CA25" s="472">
        <v>143273.68439000001</v>
      </c>
      <c r="CB25" s="472">
        <v>332607.95123999997</v>
      </c>
      <c r="CC25" s="469"/>
    </row>
    <row r="26" spans="1:81" s="24" customFormat="1" ht="9" customHeight="1">
      <c r="A26" s="474" t="s">
        <v>624</v>
      </c>
      <c r="B26" s="472">
        <v>23953.865969999999</v>
      </c>
      <c r="C26" s="472">
        <v>56420.855609999999</v>
      </c>
      <c r="D26" s="472">
        <v>80374.721579999998</v>
      </c>
      <c r="E26" s="472"/>
      <c r="F26" s="472">
        <v>3907.5932000000003</v>
      </c>
      <c r="G26" s="472">
        <v>0</v>
      </c>
      <c r="H26" s="472">
        <v>3907.5932000000003</v>
      </c>
      <c r="I26" s="472"/>
      <c r="J26" s="472">
        <v>0</v>
      </c>
      <c r="K26" s="472">
        <v>119097.12029000001</v>
      </c>
      <c r="L26" s="472">
        <v>119097.12029000001</v>
      </c>
      <c r="M26" s="474" t="s">
        <v>624</v>
      </c>
      <c r="N26" s="472">
        <v>3611.2493999999997</v>
      </c>
      <c r="O26" s="472">
        <v>15813.730439999999</v>
      </c>
      <c r="P26" s="472">
        <v>19424.97984</v>
      </c>
      <c r="Q26" s="472"/>
      <c r="R26" s="472">
        <v>16840.733079999998</v>
      </c>
      <c r="S26" s="472">
        <v>9662.3783299999996</v>
      </c>
      <c r="T26" s="472">
        <v>26503.111410000001</v>
      </c>
      <c r="U26" s="472"/>
      <c r="V26" s="472">
        <v>29497.640629999998</v>
      </c>
      <c r="W26" s="472">
        <v>21281.151870000002</v>
      </c>
      <c r="X26" s="472">
        <v>50778.792500000003</v>
      </c>
      <c r="Y26" s="474" t="s">
        <v>624</v>
      </c>
      <c r="Z26" s="472">
        <v>0</v>
      </c>
      <c r="AA26" s="472">
        <v>0</v>
      </c>
      <c r="AB26" s="472">
        <v>0</v>
      </c>
      <c r="AC26" s="472"/>
      <c r="AD26" s="472">
        <v>3943.0947099999998</v>
      </c>
      <c r="AE26" s="472">
        <v>101356.31904</v>
      </c>
      <c r="AF26" s="472">
        <v>105299.41375000001</v>
      </c>
      <c r="AG26" s="472"/>
      <c r="AH26" s="472">
        <v>8456.1610299999993</v>
      </c>
      <c r="AI26" s="472">
        <v>0</v>
      </c>
      <c r="AJ26" s="472">
        <v>8456.1610299999993</v>
      </c>
      <c r="AK26" s="474" t="s">
        <v>624</v>
      </c>
      <c r="AL26" s="472">
        <v>0</v>
      </c>
      <c r="AM26" s="472">
        <v>2275.4420300000002</v>
      </c>
      <c r="AN26" s="472">
        <v>2275.4420300000002</v>
      </c>
      <c r="AO26" s="472"/>
      <c r="AP26" s="472">
        <v>0</v>
      </c>
      <c r="AQ26" s="472">
        <v>0</v>
      </c>
      <c r="AR26" s="472">
        <v>0</v>
      </c>
      <c r="AS26" s="472"/>
      <c r="AT26" s="472">
        <v>0</v>
      </c>
      <c r="AU26" s="472">
        <v>0</v>
      </c>
      <c r="AV26" s="472">
        <v>0</v>
      </c>
      <c r="AW26" s="474" t="s">
        <v>624</v>
      </c>
      <c r="AX26" s="472">
        <v>0</v>
      </c>
      <c r="AY26" s="472">
        <v>0</v>
      </c>
      <c r="AZ26" s="472">
        <v>0</v>
      </c>
      <c r="BA26" s="472"/>
      <c r="BB26" s="472">
        <v>68.794169999999994</v>
      </c>
      <c r="BC26" s="472">
        <v>0</v>
      </c>
      <c r="BD26" s="472">
        <v>68.794169999999994</v>
      </c>
      <c r="BE26" s="472"/>
      <c r="BF26" s="472">
        <v>0</v>
      </c>
      <c r="BG26" s="472">
        <v>0</v>
      </c>
      <c r="BH26" s="472">
        <v>0</v>
      </c>
      <c r="BI26" s="474" t="s">
        <v>624</v>
      </c>
      <c r="BJ26" s="472">
        <v>0</v>
      </c>
      <c r="BK26" s="472">
        <v>0</v>
      </c>
      <c r="BL26" s="472">
        <v>0</v>
      </c>
      <c r="BM26" s="472"/>
      <c r="BN26" s="472">
        <v>0</v>
      </c>
      <c r="BO26" s="472">
        <v>0</v>
      </c>
      <c r="BP26" s="472">
        <v>0</v>
      </c>
      <c r="BQ26" s="472"/>
      <c r="BR26" s="472">
        <v>90279.132189999989</v>
      </c>
      <c r="BS26" s="472">
        <v>325906.99761000002</v>
      </c>
      <c r="BT26" s="472">
        <v>416186.1298</v>
      </c>
      <c r="BU26" s="474" t="s">
        <v>624</v>
      </c>
      <c r="BV26" s="472">
        <v>0</v>
      </c>
      <c r="BW26" s="472">
        <v>119097.12029000001</v>
      </c>
      <c r="BX26" s="472">
        <v>119097.12029000001</v>
      </c>
      <c r="BY26" s="472"/>
      <c r="BZ26" s="472">
        <v>90279.132189999989</v>
      </c>
      <c r="CA26" s="472">
        <v>325906.99761000002</v>
      </c>
      <c r="CB26" s="472">
        <v>416186.1298</v>
      </c>
      <c r="CC26" s="469"/>
    </row>
    <row r="27" spans="1:81" s="24" customFormat="1" ht="9" customHeight="1">
      <c r="A27" s="474" t="s">
        <v>625</v>
      </c>
      <c r="B27" s="472">
        <v>0</v>
      </c>
      <c r="C27" s="472">
        <v>0</v>
      </c>
      <c r="D27" s="472">
        <v>0</v>
      </c>
      <c r="E27" s="472"/>
      <c r="F27" s="472">
        <v>0</v>
      </c>
      <c r="G27" s="472">
        <v>0</v>
      </c>
      <c r="H27" s="472">
        <v>0</v>
      </c>
      <c r="I27" s="472"/>
      <c r="J27" s="472">
        <v>65401.484990000004</v>
      </c>
      <c r="K27" s="472">
        <v>858.88553999999999</v>
      </c>
      <c r="L27" s="472">
        <v>66260.37053</v>
      </c>
      <c r="M27" s="474" t="s">
        <v>625</v>
      </c>
      <c r="N27" s="472">
        <v>963.45793000000003</v>
      </c>
      <c r="O27" s="472">
        <v>0</v>
      </c>
      <c r="P27" s="472">
        <v>963.45793000000003</v>
      </c>
      <c r="Q27" s="472"/>
      <c r="R27" s="472">
        <v>3297.6074100000001</v>
      </c>
      <c r="S27" s="472">
        <v>979.09146999999996</v>
      </c>
      <c r="T27" s="472">
        <v>4276.6988799999999</v>
      </c>
      <c r="U27" s="472"/>
      <c r="V27" s="472">
        <v>0</v>
      </c>
      <c r="W27" s="472">
        <v>0</v>
      </c>
      <c r="X27" s="472">
        <v>0</v>
      </c>
      <c r="Y27" s="474" t="s">
        <v>625</v>
      </c>
      <c r="Z27" s="472">
        <v>2402.5669800000001</v>
      </c>
      <c r="AA27" s="472">
        <v>2155.1007500000001</v>
      </c>
      <c r="AB27" s="472">
        <v>4557.6677300000001</v>
      </c>
      <c r="AC27" s="472"/>
      <c r="AD27" s="472">
        <v>0</v>
      </c>
      <c r="AE27" s="472">
        <v>0</v>
      </c>
      <c r="AF27" s="472">
        <v>0</v>
      </c>
      <c r="AG27" s="472"/>
      <c r="AH27" s="472">
        <v>0</v>
      </c>
      <c r="AI27" s="472">
        <v>0</v>
      </c>
      <c r="AJ27" s="472">
        <v>0</v>
      </c>
      <c r="AK27" s="474" t="s">
        <v>625</v>
      </c>
      <c r="AL27" s="472">
        <v>0</v>
      </c>
      <c r="AM27" s="472">
        <v>0</v>
      </c>
      <c r="AN27" s="472">
        <v>0</v>
      </c>
      <c r="AO27" s="472"/>
      <c r="AP27" s="472">
        <v>0</v>
      </c>
      <c r="AQ27" s="472">
        <v>0</v>
      </c>
      <c r="AR27" s="472">
        <v>0</v>
      </c>
      <c r="AS27" s="472"/>
      <c r="AT27" s="472">
        <v>3762.97559</v>
      </c>
      <c r="AU27" s="472">
        <v>50.844550000000005</v>
      </c>
      <c r="AV27" s="472">
        <v>3813.8201400000003</v>
      </c>
      <c r="AW27" s="474" t="s">
        <v>625</v>
      </c>
      <c r="AX27" s="472">
        <v>0</v>
      </c>
      <c r="AY27" s="472">
        <v>0</v>
      </c>
      <c r="AZ27" s="472">
        <v>0</v>
      </c>
      <c r="BA27" s="472"/>
      <c r="BB27" s="472">
        <v>0</v>
      </c>
      <c r="BC27" s="472">
        <v>0</v>
      </c>
      <c r="BD27" s="472">
        <v>0</v>
      </c>
      <c r="BE27" s="472"/>
      <c r="BF27" s="472">
        <v>0</v>
      </c>
      <c r="BG27" s="472">
        <v>710.46780000000001</v>
      </c>
      <c r="BH27" s="472">
        <v>710.46780000000001</v>
      </c>
      <c r="BI27" s="474" t="s">
        <v>625</v>
      </c>
      <c r="BJ27" s="472">
        <v>0</v>
      </c>
      <c r="BK27" s="472">
        <v>0</v>
      </c>
      <c r="BL27" s="472">
        <v>0</v>
      </c>
      <c r="BM27" s="472"/>
      <c r="BN27" s="472">
        <v>0</v>
      </c>
      <c r="BO27" s="472">
        <v>0</v>
      </c>
      <c r="BP27" s="472">
        <v>0</v>
      </c>
      <c r="BQ27" s="472"/>
      <c r="BR27" s="472">
        <v>75828.092900000003</v>
      </c>
      <c r="BS27" s="472">
        <v>4754.3901100000003</v>
      </c>
      <c r="BT27" s="472">
        <v>80582.483009999996</v>
      </c>
      <c r="BU27" s="474" t="s">
        <v>625</v>
      </c>
      <c r="BV27" s="472">
        <v>65401.484990000004</v>
      </c>
      <c r="BW27" s="472">
        <v>858.88553999999999</v>
      </c>
      <c r="BX27" s="472">
        <v>66260.37053</v>
      </c>
      <c r="BY27" s="472"/>
      <c r="BZ27" s="472">
        <v>75828.092900000003</v>
      </c>
      <c r="CA27" s="472">
        <v>4754.3901100000003</v>
      </c>
      <c r="CB27" s="472">
        <v>80582.483009999996</v>
      </c>
      <c r="CC27" s="469"/>
    </row>
    <row r="28" spans="1:81" s="24" customFormat="1" ht="9" customHeight="1">
      <c r="A28" s="474" t="s">
        <v>626</v>
      </c>
      <c r="B28" s="472">
        <v>0</v>
      </c>
      <c r="C28" s="472">
        <v>0</v>
      </c>
      <c r="D28" s="472">
        <v>0</v>
      </c>
      <c r="E28" s="472"/>
      <c r="F28" s="472">
        <v>0</v>
      </c>
      <c r="G28" s="472">
        <v>0</v>
      </c>
      <c r="H28" s="472">
        <v>0</v>
      </c>
      <c r="I28" s="472"/>
      <c r="J28" s="472">
        <v>0</v>
      </c>
      <c r="K28" s="472">
        <v>0</v>
      </c>
      <c r="L28" s="472">
        <v>0</v>
      </c>
      <c r="M28" s="474" t="s">
        <v>626</v>
      </c>
      <c r="N28" s="472">
        <v>3.28992</v>
      </c>
      <c r="O28" s="472">
        <v>0</v>
      </c>
      <c r="P28" s="472">
        <v>3.28992</v>
      </c>
      <c r="Q28" s="472"/>
      <c r="R28" s="472">
        <v>0</v>
      </c>
      <c r="S28" s="472">
        <v>0</v>
      </c>
      <c r="T28" s="472">
        <v>0</v>
      </c>
      <c r="U28" s="472"/>
      <c r="V28" s="472">
        <v>0</v>
      </c>
      <c r="W28" s="472">
        <v>0</v>
      </c>
      <c r="X28" s="472">
        <v>0</v>
      </c>
      <c r="Y28" s="474" t="s">
        <v>626</v>
      </c>
      <c r="Z28" s="472">
        <v>0</v>
      </c>
      <c r="AA28" s="472">
        <v>0</v>
      </c>
      <c r="AB28" s="472">
        <v>0</v>
      </c>
      <c r="AC28" s="472"/>
      <c r="AD28" s="472">
        <v>0</v>
      </c>
      <c r="AE28" s="472">
        <v>0</v>
      </c>
      <c r="AF28" s="472">
        <v>0</v>
      </c>
      <c r="AG28" s="472"/>
      <c r="AH28" s="472">
        <v>1.5582799999999999</v>
      </c>
      <c r="AI28" s="472">
        <v>0</v>
      </c>
      <c r="AJ28" s="472">
        <v>1.5582799999999999</v>
      </c>
      <c r="AK28" s="474" t="s">
        <v>626</v>
      </c>
      <c r="AL28" s="472">
        <v>0</v>
      </c>
      <c r="AM28" s="472">
        <v>0</v>
      </c>
      <c r="AN28" s="472">
        <v>0</v>
      </c>
      <c r="AO28" s="472"/>
      <c r="AP28" s="472">
        <v>40004.020750000003</v>
      </c>
      <c r="AQ28" s="472">
        <v>0</v>
      </c>
      <c r="AR28" s="472">
        <v>40004.020750000003</v>
      </c>
      <c r="AS28" s="472"/>
      <c r="AT28" s="472">
        <v>0</v>
      </c>
      <c r="AU28" s="472">
        <v>0</v>
      </c>
      <c r="AV28" s="472">
        <v>0</v>
      </c>
      <c r="AW28" s="474" t="s">
        <v>626</v>
      </c>
      <c r="AX28" s="472">
        <v>0</v>
      </c>
      <c r="AY28" s="472">
        <v>0</v>
      </c>
      <c r="AZ28" s="472">
        <v>0</v>
      </c>
      <c r="BA28" s="472"/>
      <c r="BB28" s="472">
        <v>0</v>
      </c>
      <c r="BC28" s="472">
        <v>0</v>
      </c>
      <c r="BD28" s="472">
        <v>0</v>
      </c>
      <c r="BE28" s="472"/>
      <c r="BF28" s="472">
        <v>0</v>
      </c>
      <c r="BG28" s="472">
        <v>0</v>
      </c>
      <c r="BH28" s="472">
        <v>0</v>
      </c>
      <c r="BI28" s="474" t="s">
        <v>626</v>
      </c>
      <c r="BJ28" s="472">
        <v>0</v>
      </c>
      <c r="BK28" s="472">
        <v>0</v>
      </c>
      <c r="BL28" s="472">
        <v>0</v>
      </c>
      <c r="BM28" s="472"/>
      <c r="BN28" s="472">
        <v>0</v>
      </c>
      <c r="BO28" s="472">
        <v>0</v>
      </c>
      <c r="BP28" s="472">
        <v>0</v>
      </c>
      <c r="BQ28" s="472"/>
      <c r="BR28" s="472">
        <v>40008.868950000004</v>
      </c>
      <c r="BS28" s="472">
        <v>0</v>
      </c>
      <c r="BT28" s="472">
        <v>40008.868950000004</v>
      </c>
      <c r="BU28" s="474" t="s">
        <v>626</v>
      </c>
      <c r="BV28" s="472">
        <v>0</v>
      </c>
      <c r="BW28" s="472">
        <v>0</v>
      </c>
      <c r="BX28" s="472">
        <v>0</v>
      </c>
      <c r="BY28" s="472"/>
      <c r="BZ28" s="472">
        <v>40008.868950000004</v>
      </c>
      <c r="CA28" s="472">
        <v>0</v>
      </c>
      <c r="CB28" s="472">
        <v>40008.868950000004</v>
      </c>
      <c r="CC28" s="469"/>
    </row>
    <row r="29" spans="1:81" s="24" customFormat="1" ht="9" customHeight="1">
      <c r="A29" s="474" t="s">
        <v>627</v>
      </c>
      <c r="B29" s="472">
        <v>58367.618210000001</v>
      </c>
      <c r="C29" s="472">
        <v>22536.08466</v>
      </c>
      <c r="D29" s="472">
        <v>80903.702870000008</v>
      </c>
      <c r="E29" s="472"/>
      <c r="F29" s="472">
        <v>3334.65256</v>
      </c>
      <c r="G29" s="472">
        <v>491.07660000000004</v>
      </c>
      <c r="H29" s="472">
        <v>3825.7291600000003</v>
      </c>
      <c r="I29" s="472"/>
      <c r="J29" s="472">
        <v>112871.66245</v>
      </c>
      <c r="K29" s="472">
        <v>45387.846899999997</v>
      </c>
      <c r="L29" s="472">
        <v>158259.50935000001</v>
      </c>
      <c r="M29" s="474" t="s">
        <v>627</v>
      </c>
      <c r="N29" s="472">
        <v>10289.82214</v>
      </c>
      <c r="O29" s="472">
        <v>2293.8941400000003</v>
      </c>
      <c r="P29" s="472">
        <v>12583.716279999999</v>
      </c>
      <c r="Q29" s="472"/>
      <c r="R29" s="472">
        <v>6740.0366299999996</v>
      </c>
      <c r="S29" s="472">
        <v>2630.2752</v>
      </c>
      <c r="T29" s="472">
        <v>9370.3118300000006</v>
      </c>
      <c r="U29" s="472"/>
      <c r="V29" s="472">
        <v>31153.217379999998</v>
      </c>
      <c r="W29" s="472">
        <v>16200.506740000001</v>
      </c>
      <c r="X29" s="472">
        <v>47353.724119999999</v>
      </c>
      <c r="Y29" s="474" t="s">
        <v>627</v>
      </c>
      <c r="Z29" s="472">
        <v>247.61529000000002</v>
      </c>
      <c r="AA29" s="472">
        <v>0</v>
      </c>
      <c r="AB29" s="472">
        <v>247.61529000000002</v>
      </c>
      <c r="AC29" s="472"/>
      <c r="AD29" s="472">
        <v>41247.769650000002</v>
      </c>
      <c r="AE29" s="472">
        <v>19232.513870000002</v>
      </c>
      <c r="AF29" s="472">
        <v>60480.283520000005</v>
      </c>
      <c r="AG29" s="472"/>
      <c r="AH29" s="472">
        <v>11627.33684</v>
      </c>
      <c r="AI29" s="472">
        <v>712.29693000000009</v>
      </c>
      <c r="AJ29" s="472">
        <v>12339.63377</v>
      </c>
      <c r="AK29" s="474" t="s">
        <v>627</v>
      </c>
      <c r="AL29" s="472">
        <v>3444.7327800000003</v>
      </c>
      <c r="AM29" s="472">
        <v>904.02913000000001</v>
      </c>
      <c r="AN29" s="472">
        <v>4348.7619100000002</v>
      </c>
      <c r="AO29" s="472"/>
      <c r="AP29" s="472">
        <v>6254.2860199999996</v>
      </c>
      <c r="AQ29" s="472">
        <v>1128.0090600000001</v>
      </c>
      <c r="AR29" s="472">
        <v>7382.2950799999999</v>
      </c>
      <c r="AS29" s="472"/>
      <c r="AT29" s="472">
        <v>122.40241999999999</v>
      </c>
      <c r="AU29" s="472">
        <v>91.021270000000001</v>
      </c>
      <c r="AV29" s="472">
        <v>213.42368999999999</v>
      </c>
      <c r="AW29" s="474" t="s">
        <v>627</v>
      </c>
      <c r="AX29" s="472">
        <v>4472.3832699999994</v>
      </c>
      <c r="AY29" s="472">
        <v>34.360500000000002</v>
      </c>
      <c r="AZ29" s="472">
        <v>4506.7437699999991</v>
      </c>
      <c r="BA29" s="472"/>
      <c r="BB29" s="472">
        <v>3180.8382799999999</v>
      </c>
      <c r="BC29" s="472">
        <v>62.683860000000003</v>
      </c>
      <c r="BD29" s="472">
        <v>3243.52214</v>
      </c>
      <c r="BE29" s="472"/>
      <c r="BF29" s="472">
        <v>14.179069999999999</v>
      </c>
      <c r="BG29" s="472">
        <v>13.40964</v>
      </c>
      <c r="BH29" s="472">
        <v>27.588709999999999</v>
      </c>
      <c r="BI29" s="474" t="s">
        <v>627</v>
      </c>
      <c r="BJ29" s="472">
        <v>3.3870100000000001</v>
      </c>
      <c r="BK29" s="472">
        <v>3.2699000000000003</v>
      </c>
      <c r="BL29" s="472">
        <v>6.6569099999999999</v>
      </c>
      <c r="BM29" s="472"/>
      <c r="BN29" s="472">
        <v>0.99807000000000001</v>
      </c>
      <c r="BO29" s="472">
        <v>2.28043</v>
      </c>
      <c r="BP29" s="472">
        <v>3.2785000000000002</v>
      </c>
      <c r="BQ29" s="472"/>
      <c r="BR29" s="472">
        <v>293372.93807000003</v>
      </c>
      <c r="BS29" s="472">
        <v>111723.55882999998</v>
      </c>
      <c r="BT29" s="472">
        <v>405096.49690000014</v>
      </c>
      <c r="BU29" s="474" t="s">
        <v>627</v>
      </c>
      <c r="BV29" s="472">
        <v>112871.66245</v>
      </c>
      <c r="BW29" s="472">
        <v>45387.846899999997</v>
      </c>
      <c r="BX29" s="472">
        <v>158259.50935000001</v>
      </c>
      <c r="BY29" s="472"/>
      <c r="BZ29" s="472">
        <v>293372.93807000003</v>
      </c>
      <c r="CA29" s="472">
        <v>111723.55882999999</v>
      </c>
      <c r="CB29" s="472">
        <v>405096.49690000014</v>
      </c>
      <c r="CC29" s="469"/>
    </row>
    <row r="30" spans="1:81" s="24" customFormat="1" ht="9" customHeight="1">
      <c r="A30" s="474" t="s">
        <v>617</v>
      </c>
      <c r="B30" s="472">
        <v>0</v>
      </c>
      <c r="C30" s="472">
        <v>0</v>
      </c>
      <c r="D30" s="472">
        <v>0</v>
      </c>
      <c r="E30" s="472"/>
      <c r="F30" s="472">
        <v>0</v>
      </c>
      <c r="G30" s="472">
        <v>0</v>
      </c>
      <c r="H30" s="472">
        <v>0</v>
      </c>
      <c r="I30" s="472"/>
      <c r="J30" s="472">
        <v>0</v>
      </c>
      <c r="K30" s="472">
        <v>0</v>
      </c>
      <c r="L30" s="472">
        <v>0</v>
      </c>
      <c r="M30" s="474" t="s">
        <v>617</v>
      </c>
      <c r="N30" s="472">
        <v>0</v>
      </c>
      <c r="O30" s="472">
        <v>0</v>
      </c>
      <c r="P30" s="472">
        <v>0</v>
      </c>
      <c r="Q30" s="472"/>
      <c r="R30" s="472">
        <v>0</v>
      </c>
      <c r="S30" s="472">
        <v>0</v>
      </c>
      <c r="T30" s="472">
        <v>0</v>
      </c>
      <c r="U30" s="472"/>
      <c r="V30" s="472">
        <v>0</v>
      </c>
      <c r="W30" s="472">
        <v>0</v>
      </c>
      <c r="X30" s="472">
        <v>0</v>
      </c>
      <c r="Y30" s="474" t="s">
        <v>617</v>
      </c>
      <c r="Z30" s="472">
        <v>0</v>
      </c>
      <c r="AA30" s="472">
        <v>0</v>
      </c>
      <c r="AB30" s="472">
        <v>0</v>
      </c>
      <c r="AC30" s="472"/>
      <c r="AD30" s="472">
        <v>0</v>
      </c>
      <c r="AE30" s="472">
        <v>0</v>
      </c>
      <c r="AF30" s="472">
        <v>0</v>
      </c>
      <c r="AG30" s="472"/>
      <c r="AH30" s="472">
        <v>-2136.5122099999999</v>
      </c>
      <c r="AI30" s="472">
        <v>13757.17225</v>
      </c>
      <c r="AJ30" s="472">
        <v>11620.660039999999</v>
      </c>
      <c r="AK30" s="474" t="s">
        <v>617</v>
      </c>
      <c r="AL30" s="472">
        <v>-3.9621900000000001</v>
      </c>
      <c r="AM30" s="472">
        <v>1755.7772199999999</v>
      </c>
      <c r="AN30" s="472">
        <v>1751.81503</v>
      </c>
      <c r="AO30" s="472"/>
      <c r="AP30" s="472">
        <v>0</v>
      </c>
      <c r="AQ30" s="472">
        <v>0</v>
      </c>
      <c r="AR30" s="472">
        <v>0</v>
      </c>
      <c r="AS30" s="472"/>
      <c r="AT30" s="472">
        <v>0</v>
      </c>
      <c r="AU30" s="472">
        <v>0</v>
      </c>
      <c r="AV30" s="472">
        <v>0</v>
      </c>
      <c r="AW30" s="474" t="s">
        <v>617</v>
      </c>
      <c r="AX30" s="472">
        <v>0</v>
      </c>
      <c r="AY30" s="472">
        <v>0</v>
      </c>
      <c r="AZ30" s="472">
        <v>0</v>
      </c>
      <c r="BA30" s="472"/>
      <c r="BB30" s="472">
        <v>0</v>
      </c>
      <c r="BC30" s="472">
        <v>0</v>
      </c>
      <c r="BD30" s="472">
        <v>0</v>
      </c>
      <c r="BE30" s="472"/>
      <c r="BF30" s="472">
        <v>0</v>
      </c>
      <c r="BG30" s="472">
        <v>0</v>
      </c>
      <c r="BH30" s="472">
        <v>0</v>
      </c>
      <c r="BI30" s="474" t="s">
        <v>617</v>
      </c>
      <c r="BJ30" s="472">
        <v>0</v>
      </c>
      <c r="BK30" s="472">
        <v>0</v>
      </c>
      <c r="BL30" s="472">
        <v>0</v>
      </c>
      <c r="BM30" s="472"/>
      <c r="BN30" s="472">
        <v>0</v>
      </c>
      <c r="BO30" s="472">
        <v>0</v>
      </c>
      <c r="BP30" s="472">
        <v>0</v>
      </c>
      <c r="BQ30" s="472"/>
      <c r="BR30" s="472">
        <v>-2140.4744000000001</v>
      </c>
      <c r="BS30" s="472">
        <v>15512.94947</v>
      </c>
      <c r="BT30" s="472">
        <v>13372.475069999999</v>
      </c>
      <c r="BU30" s="474" t="s">
        <v>617</v>
      </c>
      <c r="BV30" s="472">
        <v>0</v>
      </c>
      <c r="BW30" s="472">
        <v>0</v>
      </c>
      <c r="BX30" s="472">
        <v>0</v>
      </c>
      <c r="BY30" s="472"/>
      <c r="BZ30" s="472">
        <v>-2140.4744000000001</v>
      </c>
      <c r="CA30" s="472">
        <v>15512.94947</v>
      </c>
      <c r="CB30" s="472">
        <v>13372.475069999999</v>
      </c>
      <c r="CC30" s="469"/>
    </row>
    <row r="31" spans="1:81" s="24" customFormat="1" ht="9" customHeight="1">
      <c r="A31" s="474" t="s">
        <v>628</v>
      </c>
      <c r="B31" s="472">
        <v>26039.116269999999</v>
      </c>
      <c r="C31" s="472">
        <v>49039.132189999997</v>
      </c>
      <c r="D31" s="472">
        <v>75078.248459999988</v>
      </c>
      <c r="E31" s="472"/>
      <c r="F31" s="472">
        <v>0</v>
      </c>
      <c r="G31" s="472">
        <v>0</v>
      </c>
      <c r="H31" s="472">
        <v>0</v>
      </c>
      <c r="I31" s="472"/>
      <c r="J31" s="472">
        <v>66392.794099999999</v>
      </c>
      <c r="K31" s="472">
        <v>835.65810999999997</v>
      </c>
      <c r="L31" s="472">
        <v>67228.452209999989</v>
      </c>
      <c r="M31" s="474" t="s">
        <v>628</v>
      </c>
      <c r="N31" s="472">
        <v>0</v>
      </c>
      <c r="O31" s="472">
        <v>0</v>
      </c>
      <c r="P31" s="472">
        <v>0</v>
      </c>
      <c r="Q31" s="472"/>
      <c r="R31" s="472">
        <v>0</v>
      </c>
      <c r="S31" s="472">
        <v>0</v>
      </c>
      <c r="T31" s="472">
        <v>0</v>
      </c>
      <c r="U31" s="472"/>
      <c r="V31" s="472">
        <v>42891.726849999999</v>
      </c>
      <c r="W31" s="472">
        <v>-1323.1249800000001</v>
      </c>
      <c r="X31" s="472">
        <v>41568.601869999999</v>
      </c>
      <c r="Y31" s="474" t="s">
        <v>628</v>
      </c>
      <c r="Z31" s="472">
        <v>0</v>
      </c>
      <c r="AA31" s="472">
        <v>0</v>
      </c>
      <c r="AB31" s="472">
        <v>0</v>
      </c>
      <c r="AC31" s="472"/>
      <c r="AD31" s="472">
        <v>-7920.8769699999993</v>
      </c>
      <c r="AE31" s="472">
        <v>24544.112550000002</v>
      </c>
      <c r="AF31" s="472">
        <v>16623.23558</v>
      </c>
      <c r="AG31" s="472"/>
      <c r="AH31" s="472">
        <v>0</v>
      </c>
      <c r="AI31" s="472">
        <v>0</v>
      </c>
      <c r="AJ31" s="472">
        <v>0</v>
      </c>
      <c r="AK31" s="474" t="s">
        <v>628</v>
      </c>
      <c r="AL31" s="472">
        <v>0</v>
      </c>
      <c r="AM31" s="472">
        <v>0</v>
      </c>
      <c r="AN31" s="472">
        <v>0</v>
      </c>
      <c r="AO31" s="472"/>
      <c r="AP31" s="472">
        <v>3203.78854</v>
      </c>
      <c r="AQ31" s="472">
        <v>0</v>
      </c>
      <c r="AR31" s="472">
        <v>3203.78854</v>
      </c>
      <c r="AS31" s="472"/>
      <c r="AT31" s="472">
        <v>0</v>
      </c>
      <c r="AU31" s="472">
        <v>0</v>
      </c>
      <c r="AV31" s="472">
        <v>0</v>
      </c>
      <c r="AW31" s="474" t="s">
        <v>628</v>
      </c>
      <c r="AX31" s="472">
        <v>0</v>
      </c>
      <c r="AY31" s="472">
        <v>0</v>
      </c>
      <c r="AZ31" s="472">
        <v>0</v>
      </c>
      <c r="BA31" s="472"/>
      <c r="BB31" s="472">
        <v>0</v>
      </c>
      <c r="BC31" s="472">
        <v>0</v>
      </c>
      <c r="BD31" s="472">
        <v>0</v>
      </c>
      <c r="BE31" s="472"/>
      <c r="BF31" s="472">
        <v>2244</v>
      </c>
      <c r="BG31" s="472">
        <v>0</v>
      </c>
      <c r="BH31" s="472">
        <v>2244</v>
      </c>
      <c r="BI31" s="474" t="s">
        <v>628</v>
      </c>
      <c r="BJ31" s="472">
        <v>0</v>
      </c>
      <c r="BK31" s="472">
        <v>0</v>
      </c>
      <c r="BL31" s="472">
        <v>0</v>
      </c>
      <c r="BM31" s="472"/>
      <c r="BN31" s="472">
        <v>2573.2289699999997</v>
      </c>
      <c r="BO31" s="472">
        <v>6977.9451900000004</v>
      </c>
      <c r="BP31" s="472">
        <v>9551.1741600000005</v>
      </c>
      <c r="BQ31" s="472"/>
      <c r="BR31" s="472">
        <v>135423.77776</v>
      </c>
      <c r="BS31" s="472">
        <v>80073.723059999989</v>
      </c>
      <c r="BT31" s="472">
        <v>215497.50082000002</v>
      </c>
      <c r="BU31" s="474" t="s">
        <v>628</v>
      </c>
      <c r="BV31" s="472">
        <v>66392.794099999999</v>
      </c>
      <c r="BW31" s="472">
        <v>835.65810999999997</v>
      </c>
      <c r="BX31" s="472">
        <v>67228.452209999989</v>
      </c>
      <c r="BY31" s="472"/>
      <c r="BZ31" s="472">
        <v>135423.77776</v>
      </c>
      <c r="CA31" s="472">
        <v>80073.723059999989</v>
      </c>
      <c r="CB31" s="472">
        <v>215497.50082000002</v>
      </c>
      <c r="CC31" s="469"/>
    </row>
    <row r="32" spans="1:81" s="24" customFormat="1" ht="9" customHeight="1">
      <c r="A32" s="474" t="s">
        <v>533</v>
      </c>
      <c r="B32" s="472">
        <v>11534.4568</v>
      </c>
      <c r="C32" s="472">
        <v>0</v>
      </c>
      <c r="D32" s="472">
        <v>11534.4568</v>
      </c>
      <c r="E32" s="472"/>
      <c r="F32" s="472">
        <v>13.875249999999999</v>
      </c>
      <c r="G32" s="472">
        <v>0</v>
      </c>
      <c r="H32" s="472">
        <v>13.875249999999999</v>
      </c>
      <c r="I32" s="472"/>
      <c r="J32" s="472">
        <v>3932.4150600000003</v>
      </c>
      <c r="K32" s="472">
        <v>0</v>
      </c>
      <c r="L32" s="472">
        <v>3932.4150600000003</v>
      </c>
      <c r="M32" s="474" t="s">
        <v>533</v>
      </c>
      <c r="N32" s="472">
        <v>52.159709999999997</v>
      </c>
      <c r="O32" s="472">
        <v>-1.7099999999999999E-3</v>
      </c>
      <c r="P32" s="472">
        <v>52.158000000000001</v>
      </c>
      <c r="Q32" s="472"/>
      <c r="R32" s="472">
        <v>1.2947</v>
      </c>
      <c r="S32" s="472">
        <v>0</v>
      </c>
      <c r="T32" s="472">
        <v>1.2947</v>
      </c>
      <c r="U32" s="472"/>
      <c r="V32" s="472">
        <v>7197.3718799999997</v>
      </c>
      <c r="W32" s="472">
        <v>0</v>
      </c>
      <c r="X32" s="472">
        <v>7197.3718799999997</v>
      </c>
      <c r="Y32" s="474" t="s">
        <v>533</v>
      </c>
      <c r="Z32" s="472">
        <v>5172.7465000000002</v>
      </c>
      <c r="AA32" s="472">
        <v>0</v>
      </c>
      <c r="AB32" s="472">
        <v>5172.7465000000002</v>
      </c>
      <c r="AC32" s="472"/>
      <c r="AD32" s="472">
        <v>17944.149559999998</v>
      </c>
      <c r="AE32" s="472">
        <v>1246.3140800000001</v>
      </c>
      <c r="AF32" s="472">
        <v>19190.463640000002</v>
      </c>
      <c r="AG32" s="472"/>
      <c r="AH32" s="472">
        <v>1072.28397</v>
      </c>
      <c r="AI32" s="472">
        <v>0</v>
      </c>
      <c r="AJ32" s="472">
        <v>1072.28397</v>
      </c>
      <c r="AK32" s="474" t="s">
        <v>533</v>
      </c>
      <c r="AL32" s="472">
        <v>4.3610200000000008</v>
      </c>
      <c r="AM32" s="472">
        <v>8.0600000000000012E-3</v>
      </c>
      <c r="AN32" s="472">
        <v>4.3690800000000003</v>
      </c>
      <c r="AO32" s="472"/>
      <c r="AP32" s="472">
        <v>59.070869999999999</v>
      </c>
      <c r="AQ32" s="472">
        <v>0</v>
      </c>
      <c r="AR32" s="472">
        <v>59.070869999999999</v>
      </c>
      <c r="AS32" s="472"/>
      <c r="AT32" s="472">
        <v>0</v>
      </c>
      <c r="AU32" s="472">
        <v>50.362809999999996</v>
      </c>
      <c r="AV32" s="472">
        <v>50.362809999999996</v>
      </c>
      <c r="AW32" s="474" t="s">
        <v>533</v>
      </c>
      <c r="AX32" s="472">
        <v>46.532550000000001</v>
      </c>
      <c r="AY32" s="472">
        <v>5.9999999999999995E-5</v>
      </c>
      <c r="AZ32" s="472">
        <v>46.532609999999998</v>
      </c>
      <c r="BA32" s="472"/>
      <c r="BB32" s="472">
        <v>444.90206999999998</v>
      </c>
      <c r="BC32" s="472">
        <v>0</v>
      </c>
      <c r="BD32" s="472">
        <v>444.90206999999998</v>
      </c>
      <c r="BE32" s="472"/>
      <c r="BF32" s="472">
        <v>0</v>
      </c>
      <c r="BG32" s="472">
        <v>0</v>
      </c>
      <c r="BH32" s="472">
        <v>0</v>
      </c>
      <c r="BI32" s="474" t="s">
        <v>533</v>
      </c>
      <c r="BJ32" s="472">
        <v>0</v>
      </c>
      <c r="BK32" s="472">
        <v>0</v>
      </c>
      <c r="BL32" s="472">
        <v>0</v>
      </c>
      <c r="BM32" s="472"/>
      <c r="BN32" s="472">
        <v>0</v>
      </c>
      <c r="BO32" s="472">
        <v>0</v>
      </c>
      <c r="BP32" s="472">
        <v>0</v>
      </c>
      <c r="BQ32" s="472"/>
      <c r="BR32" s="472">
        <v>47475.619939999997</v>
      </c>
      <c r="BS32" s="472">
        <v>1296.6833000000001</v>
      </c>
      <c r="BT32" s="472">
        <v>48772.303240000001</v>
      </c>
      <c r="BU32" s="474" t="s">
        <v>533</v>
      </c>
      <c r="BV32" s="472">
        <v>3932.4150600000003</v>
      </c>
      <c r="BW32" s="472">
        <v>0</v>
      </c>
      <c r="BX32" s="472">
        <v>3932.4150600000003</v>
      </c>
      <c r="BY32" s="472"/>
      <c r="BZ32" s="472">
        <v>47475.619939999997</v>
      </c>
      <c r="CA32" s="472">
        <v>1296.6833000000001</v>
      </c>
      <c r="CB32" s="472">
        <v>48772.303240000001</v>
      </c>
      <c r="CC32" s="469"/>
    </row>
    <row r="33" spans="1:83" s="24" customFormat="1" ht="5.0999999999999996" customHeight="1">
      <c r="A33" s="474"/>
      <c r="B33" s="472"/>
      <c r="C33" s="472"/>
      <c r="D33" s="472"/>
      <c r="E33" s="472"/>
      <c r="F33" s="472"/>
      <c r="G33" s="472"/>
      <c r="H33" s="472"/>
      <c r="I33" s="472"/>
      <c r="J33" s="472"/>
      <c r="K33" s="472"/>
      <c r="L33" s="472"/>
      <c r="M33" s="474"/>
      <c r="N33" s="472"/>
      <c r="O33" s="472"/>
      <c r="P33" s="472"/>
      <c r="Q33" s="472"/>
      <c r="R33" s="472"/>
      <c r="S33" s="472"/>
      <c r="T33" s="472"/>
      <c r="U33" s="472"/>
      <c r="V33" s="472"/>
      <c r="W33" s="472"/>
      <c r="X33" s="472"/>
      <c r="Y33" s="474"/>
      <c r="Z33" s="472"/>
      <c r="AA33" s="472"/>
      <c r="AB33" s="472"/>
      <c r="AC33" s="472"/>
      <c r="AD33" s="472"/>
      <c r="AE33" s="472"/>
      <c r="AF33" s="472"/>
      <c r="AG33" s="472"/>
      <c r="AH33" s="472"/>
      <c r="AI33" s="472"/>
      <c r="AJ33" s="472"/>
      <c r="AK33" s="474"/>
      <c r="AL33" s="472"/>
      <c r="AM33" s="472"/>
      <c r="AN33" s="472"/>
      <c r="AO33" s="472"/>
      <c r="AP33" s="472"/>
      <c r="AQ33" s="472"/>
      <c r="AR33" s="472"/>
      <c r="AS33" s="472"/>
      <c r="AT33" s="472"/>
      <c r="AU33" s="472"/>
      <c r="AV33" s="472"/>
      <c r="AW33" s="474"/>
      <c r="AX33" s="472"/>
      <c r="AY33" s="472"/>
      <c r="AZ33" s="472"/>
      <c r="BA33" s="472"/>
      <c r="BB33" s="472"/>
      <c r="BC33" s="472"/>
      <c r="BD33" s="472"/>
      <c r="BE33" s="472"/>
      <c r="BF33" s="472"/>
      <c r="BG33" s="472"/>
      <c r="BH33" s="472"/>
      <c r="BI33" s="474"/>
      <c r="BJ33" s="472"/>
      <c r="BK33" s="472"/>
      <c r="BL33" s="472"/>
      <c r="BM33" s="472"/>
      <c r="BN33" s="472"/>
      <c r="BO33" s="472"/>
      <c r="BP33" s="472"/>
      <c r="BQ33" s="472"/>
      <c r="BR33" s="472"/>
      <c r="BS33" s="472"/>
      <c r="BT33" s="472"/>
      <c r="BU33" s="474"/>
      <c r="BV33" s="472"/>
      <c r="BW33" s="472"/>
      <c r="BX33" s="472"/>
      <c r="BY33" s="472"/>
      <c r="BZ33" s="472"/>
      <c r="CA33" s="472"/>
      <c r="CB33" s="472"/>
      <c r="CC33" s="469"/>
    </row>
    <row r="34" spans="1:83" s="24" customFormat="1" ht="8.1" customHeight="1">
      <c r="A34" s="467" t="s">
        <v>629</v>
      </c>
      <c r="B34" s="468">
        <v>3227987.0123800002</v>
      </c>
      <c r="C34" s="468">
        <v>1360790.14757</v>
      </c>
      <c r="D34" s="468">
        <v>4588777.1599500002</v>
      </c>
      <c r="E34" s="468"/>
      <c r="F34" s="468">
        <v>104963.47997</v>
      </c>
      <c r="G34" s="468">
        <v>7194.4662500000004</v>
      </c>
      <c r="H34" s="468">
        <v>112157.94622</v>
      </c>
      <c r="I34" s="468"/>
      <c r="J34" s="468">
        <v>5924799.7400099998</v>
      </c>
      <c r="K34" s="468">
        <v>2764322.39793</v>
      </c>
      <c r="L34" s="468">
        <v>8689122.1379400007</v>
      </c>
      <c r="M34" s="467" t="s">
        <v>629</v>
      </c>
      <c r="N34" s="468">
        <v>423640.27416999999</v>
      </c>
      <c r="O34" s="468">
        <v>74947.481969999993</v>
      </c>
      <c r="P34" s="468">
        <v>498587.75614000001</v>
      </c>
      <c r="Q34" s="468"/>
      <c r="R34" s="468">
        <v>300439.95241000003</v>
      </c>
      <c r="S34" s="468">
        <v>190199.32008</v>
      </c>
      <c r="T34" s="468">
        <v>490639.27249</v>
      </c>
      <c r="U34" s="468"/>
      <c r="V34" s="468">
        <v>2265612.9859000002</v>
      </c>
      <c r="W34" s="468">
        <v>253079.60952999999</v>
      </c>
      <c r="X34" s="468">
        <v>2518692.5954299998</v>
      </c>
      <c r="Y34" s="467" t="s">
        <v>629</v>
      </c>
      <c r="Z34" s="468">
        <v>248959.61043999999</v>
      </c>
      <c r="AA34" s="468">
        <v>177859.48522999999</v>
      </c>
      <c r="AB34" s="468">
        <v>426819.09567000001</v>
      </c>
      <c r="AC34" s="468"/>
      <c r="AD34" s="468">
        <v>2708618.7556599998</v>
      </c>
      <c r="AE34" s="468">
        <v>452861.09010999999</v>
      </c>
      <c r="AF34" s="468">
        <v>3161479.84577</v>
      </c>
      <c r="AG34" s="468"/>
      <c r="AH34" s="468">
        <v>1693122.5887</v>
      </c>
      <c r="AI34" s="468">
        <v>-13161.047279999999</v>
      </c>
      <c r="AJ34" s="468">
        <v>1679961.5414200001</v>
      </c>
      <c r="AK34" s="467" t="s">
        <v>629</v>
      </c>
      <c r="AL34" s="468">
        <v>79071.923469999994</v>
      </c>
      <c r="AM34" s="468">
        <v>39817.565920000001</v>
      </c>
      <c r="AN34" s="468">
        <v>118889.48939</v>
      </c>
      <c r="AO34" s="468"/>
      <c r="AP34" s="468">
        <v>674422.76538999996</v>
      </c>
      <c r="AQ34" s="468">
        <v>19357.927469999999</v>
      </c>
      <c r="AR34" s="468">
        <v>693780.69286000007</v>
      </c>
      <c r="AS34" s="468"/>
      <c r="AT34" s="468">
        <v>113351.76276000001</v>
      </c>
      <c r="AU34" s="468">
        <v>235234.22297</v>
      </c>
      <c r="AV34" s="468">
        <v>348585.98573000001</v>
      </c>
      <c r="AW34" s="467" t="s">
        <v>629</v>
      </c>
      <c r="AX34" s="468">
        <v>288824.55988000002</v>
      </c>
      <c r="AY34" s="468">
        <v>332.3818</v>
      </c>
      <c r="AZ34" s="468">
        <v>289156.94167999999</v>
      </c>
      <c r="BA34" s="468"/>
      <c r="BB34" s="468">
        <v>157449.47931999998</v>
      </c>
      <c r="BC34" s="468">
        <v>831.24282000000005</v>
      </c>
      <c r="BD34" s="468">
        <v>158280.72214</v>
      </c>
      <c r="BE34" s="468"/>
      <c r="BF34" s="468">
        <v>25291.564489999997</v>
      </c>
      <c r="BG34" s="468">
        <v>28006.991530000003</v>
      </c>
      <c r="BH34" s="468">
        <v>53298.556020000004</v>
      </c>
      <c r="BI34" s="467" t="s">
        <v>629</v>
      </c>
      <c r="BJ34" s="468">
        <v>14169.486010000001</v>
      </c>
      <c r="BK34" s="468">
        <v>9565.5996599999999</v>
      </c>
      <c r="BL34" s="468">
        <v>23735.08567</v>
      </c>
      <c r="BM34" s="468"/>
      <c r="BN34" s="468">
        <v>16449.965980000001</v>
      </c>
      <c r="BO34" s="468">
        <v>10637.79126</v>
      </c>
      <c r="BP34" s="468">
        <v>27087.757239999999</v>
      </c>
      <c r="BQ34" s="468"/>
      <c r="BR34" s="468">
        <v>18267175.906940002</v>
      </c>
      <c r="BS34" s="468">
        <v>5611876.6748200012</v>
      </c>
      <c r="BT34" s="468">
        <v>23879052.581760004</v>
      </c>
      <c r="BU34" s="467" t="s">
        <v>629</v>
      </c>
      <c r="BV34" s="468">
        <v>5924799.7400099998</v>
      </c>
      <c r="BW34" s="468">
        <v>2757642.9495100002</v>
      </c>
      <c r="BX34" s="468">
        <v>8682442.6895199995</v>
      </c>
      <c r="BY34" s="468"/>
      <c r="BZ34" s="468">
        <v>18267175.906940002</v>
      </c>
      <c r="CA34" s="468">
        <v>5605197.226400001</v>
      </c>
      <c r="CB34" s="468">
        <v>23872373.133340001</v>
      </c>
      <c r="CC34" s="469"/>
    </row>
    <row r="35" spans="1:83" s="18" customFormat="1" ht="5.0999999999999996" customHeight="1">
      <c r="A35" s="475"/>
      <c r="B35" s="476"/>
      <c r="C35" s="476"/>
      <c r="D35" s="476"/>
      <c r="E35" s="476"/>
      <c r="F35" s="476"/>
      <c r="G35" s="476"/>
      <c r="H35" s="476"/>
      <c r="I35" s="476"/>
      <c r="J35" s="476"/>
      <c r="K35" s="476"/>
      <c r="L35" s="476"/>
      <c r="M35" s="475"/>
      <c r="N35" s="476"/>
      <c r="O35" s="476"/>
      <c r="P35" s="476"/>
      <c r="Q35" s="476"/>
      <c r="R35" s="476"/>
      <c r="S35" s="476"/>
      <c r="T35" s="476"/>
      <c r="U35" s="476"/>
      <c r="V35" s="476"/>
      <c r="W35" s="476"/>
      <c r="X35" s="476"/>
      <c r="Y35" s="475"/>
      <c r="Z35" s="476"/>
      <c r="AA35" s="476"/>
      <c r="AB35" s="476"/>
      <c r="AC35" s="476"/>
      <c r="AD35" s="476"/>
      <c r="AE35" s="476"/>
      <c r="AF35" s="476"/>
      <c r="AG35" s="476"/>
      <c r="AH35" s="476"/>
      <c r="AI35" s="476"/>
      <c r="AJ35" s="476"/>
      <c r="AK35" s="475"/>
      <c r="AL35" s="476"/>
      <c r="AM35" s="476"/>
      <c r="AN35" s="476"/>
      <c r="AO35" s="476"/>
      <c r="AP35" s="476"/>
      <c r="AQ35" s="476"/>
      <c r="AR35" s="476"/>
      <c r="AS35" s="476"/>
      <c r="AT35" s="476"/>
      <c r="AU35" s="476"/>
      <c r="AV35" s="476"/>
      <c r="AW35" s="475"/>
      <c r="AX35" s="476"/>
      <c r="AY35" s="476"/>
      <c r="AZ35" s="476"/>
      <c r="BA35" s="476"/>
      <c r="BB35" s="476"/>
      <c r="BC35" s="476"/>
      <c r="BD35" s="476"/>
      <c r="BE35" s="476"/>
      <c r="BF35" s="476"/>
      <c r="BG35" s="476"/>
      <c r="BH35" s="476"/>
      <c r="BI35" s="475"/>
      <c r="BJ35" s="476"/>
      <c r="BK35" s="476"/>
      <c r="BL35" s="476"/>
      <c r="BM35" s="476"/>
      <c r="BN35" s="476"/>
      <c r="BO35" s="476"/>
      <c r="BP35" s="476"/>
      <c r="BQ35" s="476"/>
      <c r="BR35" s="476"/>
      <c r="BS35" s="476"/>
      <c r="BT35" s="476"/>
      <c r="BU35" s="475"/>
      <c r="BV35" s="476"/>
      <c r="BW35" s="476"/>
      <c r="BX35" s="476"/>
      <c r="BY35" s="476"/>
      <c r="BZ35" s="476"/>
      <c r="CA35" s="476"/>
      <c r="CB35" s="476"/>
    </row>
    <row r="36" spans="1:83" s="24" customFormat="1" ht="8.1" customHeight="1">
      <c r="A36" s="535" t="s">
        <v>630</v>
      </c>
      <c r="B36" s="468">
        <v>1234907.05898</v>
      </c>
      <c r="C36" s="468">
        <v>26299.41086</v>
      </c>
      <c r="D36" s="468">
        <v>1261206.4698399999</v>
      </c>
      <c r="E36" s="468"/>
      <c r="F36" s="468">
        <v>41068.221460000001</v>
      </c>
      <c r="G36" s="468">
        <v>2514.82843</v>
      </c>
      <c r="H36" s="468">
        <v>43583.049890000002</v>
      </c>
      <c r="I36" s="468"/>
      <c r="J36" s="468">
        <v>1673345.6529100002</v>
      </c>
      <c r="K36" s="468">
        <v>118877.69903</v>
      </c>
      <c r="L36" s="468">
        <v>1792223.35194</v>
      </c>
      <c r="M36" s="535" t="s">
        <v>630</v>
      </c>
      <c r="N36" s="468">
        <v>340074.81584</v>
      </c>
      <c r="O36" s="468">
        <v>22674.74336</v>
      </c>
      <c r="P36" s="468">
        <v>362749.55919999996</v>
      </c>
      <c r="Q36" s="468"/>
      <c r="R36" s="468">
        <v>91324.068349999987</v>
      </c>
      <c r="S36" s="468">
        <v>-20904.022089999999</v>
      </c>
      <c r="T36" s="468">
        <v>70420.046260000003</v>
      </c>
      <c r="U36" s="468"/>
      <c r="V36" s="468">
        <v>644908.97360999999</v>
      </c>
      <c r="W36" s="468">
        <v>77149.392059999998</v>
      </c>
      <c r="X36" s="468">
        <v>722058.36566999997</v>
      </c>
      <c r="Y36" s="535" t="s">
        <v>630</v>
      </c>
      <c r="Z36" s="468">
        <v>2699.22604</v>
      </c>
      <c r="AA36" s="468">
        <v>-2509.18867</v>
      </c>
      <c r="AB36" s="468">
        <v>190.03736999999998</v>
      </c>
      <c r="AC36" s="468"/>
      <c r="AD36" s="468">
        <v>1251525.3684</v>
      </c>
      <c r="AE36" s="468">
        <v>8641.1036800000002</v>
      </c>
      <c r="AF36" s="468">
        <v>1260166.47208</v>
      </c>
      <c r="AG36" s="468"/>
      <c r="AH36" s="468">
        <v>584624.24658000004</v>
      </c>
      <c r="AI36" s="468">
        <v>-1317.8614499999999</v>
      </c>
      <c r="AJ36" s="468">
        <v>583306.38512999995</v>
      </c>
      <c r="AK36" s="535" t="s">
        <v>630</v>
      </c>
      <c r="AL36" s="468">
        <v>33830.191810000004</v>
      </c>
      <c r="AM36" s="468">
        <v>3752.6779999999999</v>
      </c>
      <c r="AN36" s="468">
        <v>37582.869810000004</v>
      </c>
      <c r="AO36" s="468"/>
      <c r="AP36" s="468">
        <v>538286.83814000001</v>
      </c>
      <c r="AQ36" s="468">
        <v>-52.594590000000004</v>
      </c>
      <c r="AR36" s="468">
        <v>538234.2435499999</v>
      </c>
      <c r="AS36" s="468"/>
      <c r="AT36" s="468">
        <v>38892.579549999995</v>
      </c>
      <c r="AU36" s="468">
        <v>0</v>
      </c>
      <c r="AV36" s="468">
        <v>38892.579549999995</v>
      </c>
      <c r="AW36" s="535" t="s">
        <v>630</v>
      </c>
      <c r="AX36" s="468">
        <v>236302.72716000001</v>
      </c>
      <c r="AY36" s="468">
        <v>0</v>
      </c>
      <c r="AZ36" s="468">
        <v>236302.72716000001</v>
      </c>
      <c r="BA36" s="468"/>
      <c r="BB36" s="468">
        <v>113765.96434000001</v>
      </c>
      <c r="BC36" s="468">
        <v>11.73907</v>
      </c>
      <c r="BD36" s="468">
        <v>113777.70341</v>
      </c>
      <c r="BE36" s="468"/>
      <c r="BF36" s="468">
        <v>-342.39341999999999</v>
      </c>
      <c r="BG36" s="468">
        <v>2489.1013800000001</v>
      </c>
      <c r="BH36" s="468">
        <v>2146.7079600000002</v>
      </c>
      <c r="BI36" s="535" t="s">
        <v>630</v>
      </c>
      <c r="BJ36" s="468">
        <v>154</v>
      </c>
      <c r="BK36" s="468">
        <v>125.33799999999999</v>
      </c>
      <c r="BL36" s="468">
        <v>279.33800000000002</v>
      </c>
      <c r="BM36" s="468"/>
      <c r="BN36" s="468">
        <v>2036.8335199999999</v>
      </c>
      <c r="BO36" s="468">
        <v>6914.3777099999998</v>
      </c>
      <c r="BP36" s="468">
        <v>8951.2112300000008</v>
      </c>
      <c r="BQ36" s="468"/>
      <c r="BR36" s="468">
        <v>6827404.3732700003</v>
      </c>
      <c r="BS36" s="468">
        <v>244666.74477999998</v>
      </c>
      <c r="BT36" s="468">
        <v>7072071.1180499997</v>
      </c>
      <c r="BU36" s="535" t="s">
        <v>630</v>
      </c>
      <c r="BV36" s="468">
        <v>1673345.6529100002</v>
      </c>
      <c r="BW36" s="468">
        <v>91233.38665</v>
      </c>
      <c r="BX36" s="468">
        <v>1764579.0395599999</v>
      </c>
      <c r="BY36" s="468"/>
      <c r="BZ36" s="468">
        <v>6827404.3732699994</v>
      </c>
      <c r="CA36" s="468">
        <v>217022.43239999999</v>
      </c>
      <c r="CB36" s="468">
        <v>7044426.8056699988</v>
      </c>
      <c r="CC36" s="469"/>
    </row>
    <row r="37" spans="1:83" s="18" customFormat="1" ht="5.0999999999999996" customHeight="1">
      <c r="A37" s="474"/>
      <c r="B37" s="476"/>
      <c r="C37" s="476"/>
      <c r="D37" s="476"/>
      <c r="E37" s="476"/>
      <c r="F37" s="476"/>
      <c r="G37" s="476"/>
      <c r="H37" s="476"/>
      <c r="I37" s="476"/>
      <c r="J37" s="476"/>
      <c r="K37" s="476"/>
      <c r="L37" s="476"/>
      <c r="M37" s="474"/>
      <c r="N37" s="476"/>
      <c r="O37" s="476"/>
      <c r="P37" s="476"/>
      <c r="Q37" s="476"/>
      <c r="R37" s="476"/>
      <c r="S37" s="476"/>
      <c r="T37" s="476"/>
      <c r="U37" s="476"/>
      <c r="V37" s="476"/>
      <c r="W37" s="476"/>
      <c r="X37" s="476"/>
      <c r="Y37" s="474"/>
      <c r="Z37" s="476"/>
      <c r="AA37" s="476"/>
      <c r="AB37" s="476"/>
      <c r="AC37" s="476"/>
      <c r="AD37" s="476"/>
      <c r="AE37" s="476"/>
      <c r="AF37" s="476"/>
      <c r="AG37" s="476"/>
      <c r="AH37" s="476"/>
      <c r="AI37" s="476"/>
      <c r="AJ37" s="476"/>
      <c r="AK37" s="474"/>
      <c r="AL37" s="476"/>
      <c r="AM37" s="476"/>
      <c r="AN37" s="476"/>
      <c r="AO37" s="476"/>
      <c r="AP37" s="476"/>
      <c r="AQ37" s="476"/>
      <c r="AR37" s="476"/>
      <c r="AS37" s="476"/>
      <c r="AT37" s="476"/>
      <c r="AU37" s="476"/>
      <c r="AV37" s="476"/>
      <c r="AW37" s="474"/>
      <c r="AX37" s="476"/>
      <c r="AY37" s="476"/>
      <c r="AZ37" s="476"/>
      <c r="BA37" s="476"/>
      <c r="BB37" s="476"/>
      <c r="BC37" s="476"/>
      <c r="BD37" s="476"/>
      <c r="BE37" s="476"/>
      <c r="BF37" s="476"/>
      <c r="BG37" s="476"/>
      <c r="BH37" s="476"/>
      <c r="BI37" s="474"/>
      <c r="BJ37" s="476"/>
      <c r="BK37" s="476"/>
      <c r="BL37" s="476"/>
      <c r="BM37" s="476"/>
      <c r="BN37" s="476"/>
      <c r="BO37" s="476"/>
      <c r="BP37" s="476"/>
      <c r="BQ37" s="476"/>
      <c r="BR37" s="476"/>
      <c r="BS37" s="476"/>
      <c r="BT37" s="476"/>
      <c r="BU37" s="474"/>
      <c r="BV37" s="476"/>
      <c r="BW37" s="476"/>
      <c r="BX37" s="476"/>
      <c r="BY37" s="476"/>
      <c r="BZ37" s="476"/>
      <c r="CA37" s="476"/>
      <c r="CB37" s="476"/>
    </row>
    <row r="38" spans="1:83" s="24" customFormat="1" ht="8.1" customHeight="1">
      <c r="A38" s="467" t="s">
        <v>631</v>
      </c>
      <c r="B38" s="468">
        <v>1993079.9534</v>
      </c>
      <c r="C38" s="468">
        <v>1334490.7367100001</v>
      </c>
      <c r="D38" s="468">
        <v>3327570.6901100003</v>
      </c>
      <c r="E38" s="468"/>
      <c r="F38" s="468">
        <v>63895.25851</v>
      </c>
      <c r="G38" s="468">
        <v>4679.6378199999999</v>
      </c>
      <c r="H38" s="468">
        <v>68574.896330000003</v>
      </c>
      <c r="I38" s="468"/>
      <c r="J38" s="468">
        <v>4251454.0871000001</v>
      </c>
      <c r="K38" s="468">
        <v>2645444.6989000002</v>
      </c>
      <c r="L38" s="468">
        <v>6896898.7860000003</v>
      </c>
      <c r="M38" s="467" t="s">
        <v>631</v>
      </c>
      <c r="N38" s="468">
        <v>83565.458329999994</v>
      </c>
      <c r="O38" s="468">
        <v>52272.73861</v>
      </c>
      <c r="P38" s="468">
        <v>135838.19693999999</v>
      </c>
      <c r="Q38" s="468"/>
      <c r="R38" s="468">
        <v>209115.88406000001</v>
      </c>
      <c r="S38" s="468">
        <v>211103.34216999999</v>
      </c>
      <c r="T38" s="468">
        <v>420219.22623000003</v>
      </c>
      <c r="U38" s="468"/>
      <c r="V38" s="468">
        <v>1620704.01229</v>
      </c>
      <c r="W38" s="468">
        <v>175930.21747</v>
      </c>
      <c r="X38" s="468">
        <v>1796634.22976</v>
      </c>
      <c r="Y38" s="467" t="s">
        <v>631</v>
      </c>
      <c r="Z38" s="468">
        <v>246260.38440000001</v>
      </c>
      <c r="AA38" s="468">
        <v>180368.67389999999</v>
      </c>
      <c r="AB38" s="468">
        <v>426629.05830000003</v>
      </c>
      <c r="AC38" s="468"/>
      <c r="AD38" s="468">
        <v>1457093.38726</v>
      </c>
      <c r="AE38" s="468">
        <v>444219.98642999999</v>
      </c>
      <c r="AF38" s="468">
        <v>1901313.37369</v>
      </c>
      <c r="AG38" s="468"/>
      <c r="AH38" s="468">
        <v>1108498.3421199999</v>
      </c>
      <c r="AI38" s="468">
        <v>-11843.18583</v>
      </c>
      <c r="AJ38" s="468">
        <v>1096655.1562900001</v>
      </c>
      <c r="AK38" s="467" t="s">
        <v>631</v>
      </c>
      <c r="AL38" s="468">
        <v>45241.731659999998</v>
      </c>
      <c r="AM38" s="468">
        <v>36064.887920000001</v>
      </c>
      <c r="AN38" s="468">
        <v>81306.619579999999</v>
      </c>
      <c r="AO38" s="468"/>
      <c r="AP38" s="468">
        <v>136135.92725000001</v>
      </c>
      <c r="AQ38" s="468">
        <v>19410.522059999999</v>
      </c>
      <c r="AR38" s="468">
        <v>155546.44931</v>
      </c>
      <c r="AS38" s="468"/>
      <c r="AT38" s="468">
        <v>74459.183209999988</v>
      </c>
      <c r="AU38" s="468">
        <v>235234.22297</v>
      </c>
      <c r="AV38" s="468">
        <v>309693.40617999999</v>
      </c>
      <c r="AW38" s="467" t="s">
        <v>631</v>
      </c>
      <c r="AX38" s="468">
        <v>52521.832719999999</v>
      </c>
      <c r="AY38" s="468">
        <v>332.3818</v>
      </c>
      <c r="AZ38" s="468">
        <v>52854.214520000001</v>
      </c>
      <c r="BA38" s="468"/>
      <c r="BB38" s="468">
        <v>43683.51498</v>
      </c>
      <c r="BC38" s="468">
        <v>819.50374999999997</v>
      </c>
      <c r="BD38" s="468">
        <v>44503.018729999996</v>
      </c>
      <c r="BE38" s="468"/>
      <c r="BF38" s="468">
        <v>25633.957910000001</v>
      </c>
      <c r="BG38" s="468">
        <v>25517.890149999999</v>
      </c>
      <c r="BH38" s="468">
        <v>51151.848060000004</v>
      </c>
      <c r="BI38" s="467" t="s">
        <v>631</v>
      </c>
      <c r="BJ38" s="468">
        <v>14015.486010000001</v>
      </c>
      <c r="BK38" s="468">
        <v>9440.2616600000001</v>
      </c>
      <c r="BL38" s="468">
        <v>23455.747670000001</v>
      </c>
      <c r="BM38" s="468"/>
      <c r="BN38" s="468">
        <v>14413.132460000001</v>
      </c>
      <c r="BO38" s="468">
        <v>3723.4135499999998</v>
      </c>
      <c r="BP38" s="468">
        <v>18136.546010000002</v>
      </c>
      <c r="BQ38" s="468"/>
      <c r="BR38" s="468">
        <v>11439771.533669997</v>
      </c>
      <c r="BS38" s="468">
        <v>5367209.93004</v>
      </c>
      <c r="BT38" s="468">
        <v>16806981.463709999</v>
      </c>
      <c r="BU38" s="467" t="s">
        <v>631</v>
      </c>
      <c r="BV38" s="468">
        <v>4251454.0871000001</v>
      </c>
      <c r="BW38" s="468">
        <v>2666409.5628599999</v>
      </c>
      <c r="BX38" s="468">
        <v>6917863.6499600001</v>
      </c>
      <c r="BY38" s="468"/>
      <c r="BZ38" s="468">
        <v>11439771.533669997</v>
      </c>
      <c r="CA38" s="468">
        <v>5388174.7939999998</v>
      </c>
      <c r="CB38" s="468">
        <v>16827946.32767</v>
      </c>
      <c r="CC38" s="469"/>
      <c r="CD38" s="469"/>
      <c r="CE38" s="469"/>
    </row>
    <row r="39" spans="1:83" s="18" customFormat="1" ht="5.0999999999999996" customHeight="1">
      <c r="A39" s="475"/>
      <c r="B39" s="476"/>
      <c r="C39" s="476"/>
      <c r="D39" s="476"/>
      <c r="E39" s="476"/>
      <c r="F39" s="476"/>
      <c r="G39" s="476"/>
      <c r="H39" s="476"/>
      <c r="I39" s="476"/>
      <c r="J39" s="476"/>
      <c r="K39" s="476"/>
      <c r="L39" s="476"/>
      <c r="M39" s="475"/>
      <c r="N39" s="476"/>
      <c r="O39" s="476"/>
      <c r="P39" s="476"/>
      <c r="Q39" s="476"/>
      <c r="R39" s="476"/>
      <c r="S39" s="476"/>
      <c r="T39" s="476"/>
      <c r="U39" s="476"/>
      <c r="V39" s="476"/>
      <c r="W39" s="476"/>
      <c r="X39" s="476"/>
      <c r="Y39" s="475"/>
      <c r="Z39" s="476"/>
      <c r="AA39" s="476"/>
      <c r="AB39" s="476"/>
      <c r="AC39" s="476"/>
      <c r="AD39" s="476"/>
      <c r="AE39" s="476"/>
      <c r="AF39" s="476"/>
      <c r="AG39" s="476"/>
      <c r="AH39" s="476"/>
      <c r="AI39" s="476"/>
      <c r="AJ39" s="476"/>
      <c r="AK39" s="475"/>
      <c r="AL39" s="476"/>
      <c r="AM39" s="476"/>
      <c r="AN39" s="476"/>
      <c r="AO39" s="476"/>
      <c r="AP39" s="476"/>
      <c r="AQ39" s="476"/>
      <c r="AR39" s="476"/>
      <c r="AS39" s="476"/>
      <c r="AT39" s="476"/>
      <c r="AU39" s="476"/>
      <c r="AV39" s="476"/>
      <c r="AW39" s="475"/>
      <c r="AX39" s="476"/>
      <c r="AY39" s="476"/>
      <c r="AZ39" s="476"/>
      <c r="BA39" s="476"/>
      <c r="BB39" s="476"/>
      <c r="BC39" s="476"/>
      <c r="BD39" s="476"/>
      <c r="BE39" s="476"/>
      <c r="BF39" s="476"/>
      <c r="BG39" s="476"/>
      <c r="BH39" s="476"/>
      <c r="BI39" s="475"/>
      <c r="BJ39" s="476"/>
      <c r="BK39" s="476"/>
      <c r="BL39" s="476"/>
      <c r="BM39" s="476"/>
      <c r="BN39" s="476"/>
      <c r="BO39" s="476"/>
      <c r="BP39" s="476"/>
      <c r="BQ39" s="476"/>
      <c r="BR39" s="476"/>
      <c r="BS39" s="476"/>
      <c r="BT39" s="476"/>
      <c r="BU39" s="475"/>
      <c r="BV39" s="476"/>
      <c r="BW39" s="476"/>
      <c r="BX39" s="476"/>
      <c r="BY39" s="476"/>
      <c r="BZ39" s="476"/>
      <c r="CA39" s="476"/>
      <c r="CB39" s="476"/>
    </row>
    <row r="40" spans="1:83" s="24" customFormat="1" ht="8.1" customHeight="1">
      <c r="A40" s="467" t="s">
        <v>632</v>
      </c>
      <c r="B40" s="468">
        <v>709680.46834000002</v>
      </c>
      <c r="C40" s="468">
        <v>557651.28923999995</v>
      </c>
      <c r="D40" s="468">
        <v>1267331.75758</v>
      </c>
      <c r="E40" s="468"/>
      <c r="F40" s="468">
        <v>10493.650300000001</v>
      </c>
      <c r="G40" s="468">
        <v>1236.2658200000001</v>
      </c>
      <c r="H40" s="468">
        <v>11729.91612</v>
      </c>
      <c r="I40" s="468"/>
      <c r="J40" s="468">
        <v>1733389.9438699998</v>
      </c>
      <c r="K40" s="468">
        <v>784157.15513999993</v>
      </c>
      <c r="L40" s="468">
        <v>2517547.09901</v>
      </c>
      <c r="M40" s="467" t="s">
        <v>632</v>
      </c>
      <c r="N40" s="468">
        <v>144560.06766</v>
      </c>
      <c r="O40" s="468">
        <v>21877.07027</v>
      </c>
      <c r="P40" s="468">
        <v>166437.13793</v>
      </c>
      <c r="Q40" s="468"/>
      <c r="R40" s="468">
        <v>95323.274959999995</v>
      </c>
      <c r="S40" s="468">
        <v>54537.480470000002</v>
      </c>
      <c r="T40" s="468">
        <v>149860.75543000002</v>
      </c>
      <c r="U40" s="468"/>
      <c r="V40" s="468">
        <v>458946.85307999997</v>
      </c>
      <c r="W40" s="468">
        <v>233022.80371000001</v>
      </c>
      <c r="X40" s="468">
        <v>691969.65678999992</v>
      </c>
      <c r="Y40" s="467" t="s">
        <v>632</v>
      </c>
      <c r="Z40" s="468">
        <v>124440.30411</v>
      </c>
      <c r="AA40" s="468">
        <v>7688.0653700000003</v>
      </c>
      <c r="AB40" s="468">
        <v>132128.36947999999</v>
      </c>
      <c r="AC40" s="468"/>
      <c r="AD40" s="468">
        <v>614464.77304</v>
      </c>
      <c r="AE40" s="468">
        <v>263160.84989000001</v>
      </c>
      <c r="AF40" s="468">
        <v>877625.62292999995</v>
      </c>
      <c r="AG40" s="468"/>
      <c r="AH40" s="468">
        <v>102391.95026000001</v>
      </c>
      <c r="AI40" s="468">
        <v>336.69412</v>
      </c>
      <c r="AJ40" s="468">
        <v>102728.64438</v>
      </c>
      <c r="AK40" s="467" t="s">
        <v>632</v>
      </c>
      <c r="AL40" s="468">
        <v>11360.38927</v>
      </c>
      <c r="AM40" s="468">
        <v>2277.8588300000001</v>
      </c>
      <c r="AN40" s="468">
        <v>13638.248099999999</v>
      </c>
      <c r="AO40" s="468"/>
      <c r="AP40" s="468">
        <v>233304.17275</v>
      </c>
      <c r="AQ40" s="468">
        <v>6049.1768300000003</v>
      </c>
      <c r="AR40" s="468">
        <v>239353.34958000001</v>
      </c>
      <c r="AS40" s="468"/>
      <c r="AT40" s="468">
        <v>17470.181079999998</v>
      </c>
      <c r="AU40" s="468">
        <v>56788.061590000005</v>
      </c>
      <c r="AV40" s="468">
        <v>74258.242670000007</v>
      </c>
      <c r="AW40" s="467" t="s">
        <v>632</v>
      </c>
      <c r="AX40" s="468">
        <v>90714.635840000003</v>
      </c>
      <c r="AY40" s="468">
        <v>0.13922000000000001</v>
      </c>
      <c r="AZ40" s="468">
        <v>90714.77506</v>
      </c>
      <c r="BA40" s="468"/>
      <c r="BB40" s="468">
        <v>46705.908409999996</v>
      </c>
      <c r="BC40" s="468">
        <v>126.02096</v>
      </c>
      <c r="BD40" s="468">
        <v>46831.929369999998</v>
      </c>
      <c r="BE40" s="468"/>
      <c r="BF40" s="468">
        <v>5193.9827699999996</v>
      </c>
      <c r="BG40" s="468">
        <v>16125.486359999999</v>
      </c>
      <c r="BH40" s="468">
        <v>21319.469129999998</v>
      </c>
      <c r="BI40" s="467" t="s">
        <v>632</v>
      </c>
      <c r="BJ40" s="468">
        <v>2873.0592900000001</v>
      </c>
      <c r="BK40" s="468">
        <v>6745.9027900000001</v>
      </c>
      <c r="BL40" s="468">
        <v>9618.9620799999993</v>
      </c>
      <c r="BM40" s="468"/>
      <c r="BN40" s="468">
        <v>8.6449999999999996</v>
      </c>
      <c r="BO40" s="468">
        <v>12455.035310000001</v>
      </c>
      <c r="BP40" s="468">
        <v>12463.68031</v>
      </c>
      <c r="BQ40" s="468"/>
      <c r="BR40" s="468">
        <v>4401322.2600299977</v>
      </c>
      <c r="BS40" s="468">
        <v>2024235.35592</v>
      </c>
      <c r="BT40" s="468">
        <v>6425557.6159500005</v>
      </c>
      <c r="BU40" s="467" t="s">
        <v>632</v>
      </c>
      <c r="BV40" s="468">
        <v>1733389.9438699998</v>
      </c>
      <c r="BW40" s="468">
        <v>796423.29816999997</v>
      </c>
      <c r="BX40" s="468">
        <v>2529813.2420399999</v>
      </c>
      <c r="BY40" s="468"/>
      <c r="BZ40" s="468">
        <v>4401322.2600299977</v>
      </c>
      <c r="CA40" s="468">
        <v>2036501.4989499999</v>
      </c>
      <c r="CB40" s="468">
        <v>6437823.7589800004</v>
      </c>
    </row>
    <row r="41" spans="1:83" s="18" customFormat="1" ht="9" customHeight="1">
      <c r="A41" s="474" t="s">
        <v>633</v>
      </c>
      <c r="B41" s="472">
        <v>1315.5259900000001</v>
      </c>
      <c r="C41" s="472">
        <v>113.66974</v>
      </c>
      <c r="D41" s="472">
        <v>1429.1957299999999</v>
      </c>
      <c r="E41" s="472"/>
      <c r="F41" s="472">
        <v>0</v>
      </c>
      <c r="G41" s="472">
        <v>0</v>
      </c>
      <c r="H41" s="472">
        <v>0</v>
      </c>
      <c r="I41" s="472"/>
      <c r="J41" s="472">
        <v>1378.91452</v>
      </c>
      <c r="K41" s="472">
        <v>1471.6372699999999</v>
      </c>
      <c r="L41" s="472">
        <v>2850.55179</v>
      </c>
      <c r="M41" s="474" t="s">
        <v>633</v>
      </c>
      <c r="N41" s="472">
        <v>1844.06215</v>
      </c>
      <c r="O41" s="472">
        <v>347.89822000000004</v>
      </c>
      <c r="P41" s="472">
        <v>2191.9603700000002</v>
      </c>
      <c r="Q41" s="472"/>
      <c r="R41" s="472">
        <v>11.629130000000002</v>
      </c>
      <c r="S41" s="472">
        <v>31.738379999999999</v>
      </c>
      <c r="T41" s="472">
        <v>43.367510000000003</v>
      </c>
      <c r="U41" s="472"/>
      <c r="V41" s="472">
        <v>9607.6331399999999</v>
      </c>
      <c r="W41" s="472">
        <v>0</v>
      </c>
      <c r="X41" s="472">
        <v>9607.6331399999999</v>
      </c>
      <c r="Y41" s="474" t="s">
        <v>633</v>
      </c>
      <c r="Z41" s="472">
        <v>418.01859000000002</v>
      </c>
      <c r="AA41" s="472">
        <v>0</v>
      </c>
      <c r="AB41" s="472">
        <v>418.01859000000002</v>
      </c>
      <c r="AC41" s="472"/>
      <c r="AD41" s="472">
        <v>123.33412</v>
      </c>
      <c r="AE41" s="472">
        <v>0</v>
      </c>
      <c r="AF41" s="472">
        <v>123.33412</v>
      </c>
      <c r="AG41" s="472"/>
      <c r="AH41" s="472">
        <v>0</v>
      </c>
      <c r="AI41" s="472">
        <v>0</v>
      </c>
      <c r="AJ41" s="472">
        <v>0</v>
      </c>
      <c r="AK41" s="474" t="s">
        <v>633</v>
      </c>
      <c r="AL41" s="472">
        <v>0</v>
      </c>
      <c r="AM41" s="472">
        <v>0</v>
      </c>
      <c r="AN41" s="472">
        <v>0</v>
      </c>
      <c r="AO41" s="472"/>
      <c r="AP41" s="472">
        <v>0</v>
      </c>
      <c r="AQ41" s="472">
        <v>0</v>
      </c>
      <c r="AR41" s="472">
        <v>0</v>
      </c>
      <c r="AS41" s="472"/>
      <c r="AT41" s="472">
        <v>1664.34942</v>
      </c>
      <c r="AU41" s="472">
        <v>0</v>
      </c>
      <c r="AV41" s="472">
        <v>1664.34942</v>
      </c>
      <c r="AW41" s="474" t="s">
        <v>633</v>
      </c>
      <c r="AX41" s="472">
        <v>0</v>
      </c>
      <c r="AY41" s="472">
        <v>0</v>
      </c>
      <c r="AZ41" s="472">
        <v>0</v>
      </c>
      <c r="BA41" s="472"/>
      <c r="BB41" s="472">
        <v>0</v>
      </c>
      <c r="BC41" s="472">
        <v>0</v>
      </c>
      <c r="BD41" s="472">
        <v>0</v>
      </c>
      <c r="BE41" s="472"/>
      <c r="BF41" s="472">
        <v>0</v>
      </c>
      <c r="BG41" s="472">
        <v>0</v>
      </c>
      <c r="BH41" s="472">
        <v>0</v>
      </c>
      <c r="BI41" s="474" t="s">
        <v>633</v>
      </c>
      <c r="BJ41" s="472">
        <v>0</v>
      </c>
      <c r="BK41" s="472">
        <v>0</v>
      </c>
      <c r="BL41" s="472">
        <v>0</v>
      </c>
      <c r="BM41" s="472"/>
      <c r="BN41" s="472">
        <v>0</v>
      </c>
      <c r="BO41" s="472">
        <v>0</v>
      </c>
      <c r="BP41" s="472">
        <v>0</v>
      </c>
      <c r="BQ41" s="472"/>
      <c r="BR41" s="472">
        <v>16363.467060000001</v>
      </c>
      <c r="BS41" s="472">
        <v>1964.94361</v>
      </c>
      <c r="BT41" s="472">
        <v>18328.410669999997</v>
      </c>
      <c r="BU41" s="474" t="s">
        <v>633</v>
      </c>
      <c r="BV41" s="472">
        <v>1378.91452</v>
      </c>
      <c r="BW41" s="472">
        <v>1471.6372699999999</v>
      </c>
      <c r="BX41" s="472">
        <v>2850.55179</v>
      </c>
      <c r="BY41" s="472"/>
      <c r="BZ41" s="472">
        <v>16363.467060000001</v>
      </c>
      <c r="CA41" s="472">
        <v>1964.94361</v>
      </c>
      <c r="CB41" s="472">
        <v>18328.410669999997</v>
      </c>
    </row>
    <row r="42" spans="1:83" s="24" customFormat="1" ht="9" customHeight="1">
      <c r="A42" s="474" t="s">
        <v>634</v>
      </c>
      <c r="B42" s="472">
        <v>122876.58327</v>
      </c>
      <c r="C42" s="472">
        <v>93624.748359999998</v>
      </c>
      <c r="D42" s="472">
        <v>216501.33163</v>
      </c>
      <c r="E42" s="472"/>
      <c r="F42" s="472">
        <v>1337.0156400000001</v>
      </c>
      <c r="G42" s="472">
        <v>566.85318000000007</v>
      </c>
      <c r="H42" s="472">
        <v>1903.8688200000001</v>
      </c>
      <c r="I42" s="472"/>
      <c r="J42" s="472">
        <v>79580.043989999991</v>
      </c>
      <c r="K42" s="472">
        <v>134271.19843000002</v>
      </c>
      <c r="L42" s="472">
        <v>213851.24242</v>
      </c>
      <c r="M42" s="474" t="s">
        <v>634</v>
      </c>
      <c r="N42" s="472">
        <v>15563.67107</v>
      </c>
      <c r="O42" s="472">
        <v>6018.5315999999993</v>
      </c>
      <c r="P42" s="472">
        <v>21582.202670000002</v>
      </c>
      <c r="Q42" s="472"/>
      <c r="R42" s="472">
        <v>25168.626079999998</v>
      </c>
      <c r="S42" s="472">
        <v>15496.959560000001</v>
      </c>
      <c r="T42" s="472">
        <v>40665.585639999998</v>
      </c>
      <c r="U42" s="472"/>
      <c r="V42" s="472">
        <v>31777.521049999999</v>
      </c>
      <c r="W42" s="472">
        <v>32683.789270000001</v>
      </c>
      <c r="X42" s="472">
        <v>64461.310319999997</v>
      </c>
      <c r="Y42" s="474" t="s">
        <v>634</v>
      </c>
      <c r="Z42" s="472">
        <v>11499.666949999999</v>
      </c>
      <c r="AA42" s="472">
        <v>1682.14923</v>
      </c>
      <c r="AB42" s="472">
        <v>13181.81618</v>
      </c>
      <c r="AC42" s="472"/>
      <c r="AD42" s="472">
        <v>23649.089459999999</v>
      </c>
      <c r="AE42" s="472">
        <v>27192.060879999997</v>
      </c>
      <c r="AF42" s="472">
        <v>50841.15034</v>
      </c>
      <c r="AG42" s="472"/>
      <c r="AH42" s="472">
        <v>22.5</v>
      </c>
      <c r="AI42" s="472">
        <v>0</v>
      </c>
      <c r="AJ42" s="472">
        <v>22.5</v>
      </c>
      <c r="AK42" s="474" t="s">
        <v>634</v>
      </c>
      <c r="AL42" s="472">
        <v>1828.9432000000002</v>
      </c>
      <c r="AM42" s="472">
        <v>1210.4494</v>
      </c>
      <c r="AN42" s="472">
        <v>3039.3926000000001</v>
      </c>
      <c r="AO42" s="472"/>
      <c r="AP42" s="472">
        <v>32.991219999999998</v>
      </c>
      <c r="AQ42" s="472">
        <v>0</v>
      </c>
      <c r="AR42" s="472">
        <v>32.991219999999998</v>
      </c>
      <c r="AS42" s="472"/>
      <c r="AT42" s="472">
        <v>11008.525310000001</v>
      </c>
      <c r="AU42" s="472">
        <v>22997.1777</v>
      </c>
      <c r="AV42" s="472">
        <v>34005.703009999997</v>
      </c>
      <c r="AW42" s="474" t="s">
        <v>634</v>
      </c>
      <c r="AX42" s="472">
        <v>0</v>
      </c>
      <c r="AY42" s="472">
        <v>0</v>
      </c>
      <c r="AZ42" s="472">
        <v>0</v>
      </c>
      <c r="BA42" s="472"/>
      <c r="BB42" s="472">
        <v>20.414360000000002</v>
      </c>
      <c r="BC42" s="472">
        <v>84.028070000000014</v>
      </c>
      <c r="BD42" s="472">
        <v>104.44243</v>
      </c>
      <c r="BE42" s="472"/>
      <c r="BF42" s="472">
        <v>4101.4389300000003</v>
      </c>
      <c r="BG42" s="472">
        <v>5605.1650799999998</v>
      </c>
      <c r="BH42" s="472">
        <v>9706.6040099999991</v>
      </c>
      <c r="BI42" s="474" t="s">
        <v>634</v>
      </c>
      <c r="BJ42" s="472">
        <v>2821.7177299999998</v>
      </c>
      <c r="BK42" s="472">
        <v>960.14648</v>
      </c>
      <c r="BL42" s="472">
        <v>3781.8642100000002</v>
      </c>
      <c r="BM42" s="472"/>
      <c r="BN42" s="472">
        <v>0</v>
      </c>
      <c r="BO42" s="472">
        <v>24.098710000000001</v>
      </c>
      <c r="BP42" s="472">
        <v>24.098710000000001</v>
      </c>
      <c r="BQ42" s="472"/>
      <c r="BR42" s="472">
        <v>331288.74825999991</v>
      </c>
      <c r="BS42" s="472">
        <v>342417.35594999994</v>
      </c>
      <c r="BT42" s="472">
        <v>673706.10421000014</v>
      </c>
      <c r="BU42" s="474" t="s">
        <v>634</v>
      </c>
      <c r="BV42" s="472">
        <v>79580.043989999991</v>
      </c>
      <c r="BW42" s="472">
        <v>134271.19838999998</v>
      </c>
      <c r="BX42" s="472">
        <v>213851.24237999998</v>
      </c>
      <c r="BY42" s="472"/>
      <c r="BZ42" s="472">
        <v>331288.74825999991</v>
      </c>
      <c r="CA42" s="472">
        <v>342417.35590999993</v>
      </c>
      <c r="CB42" s="472">
        <v>673706.10417000006</v>
      </c>
    </row>
    <row r="43" spans="1:83" s="24" customFormat="1" ht="9" customHeight="1">
      <c r="A43" s="474" t="s">
        <v>635</v>
      </c>
      <c r="B43" s="472">
        <v>123.09610000000001</v>
      </c>
      <c r="C43" s="472">
        <v>890.11626000000001</v>
      </c>
      <c r="D43" s="472">
        <v>1013.21236</v>
      </c>
      <c r="E43" s="472"/>
      <c r="F43" s="472">
        <v>738.84068000000002</v>
      </c>
      <c r="G43" s="472">
        <v>0</v>
      </c>
      <c r="H43" s="472">
        <v>738.84068000000002</v>
      </c>
      <c r="I43" s="472"/>
      <c r="J43" s="472">
        <v>2089.1598300000001</v>
      </c>
      <c r="K43" s="472">
        <v>5766.4531699999998</v>
      </c>
      <c r="L43" s="472">
        <v>7855.6130000000003</v>
      </c>
      <c r="M43" s="474" t="s">
        <v>635</v>
      </c>
      <c r="N43" s="472">
        <v>1.0803</v>
      </c>
      <c r="O43" s="472">
        <v>0</v>
      </c>
      <c r="P43" s="472">
        <v>1.0803</v>
      </c>
      <c r="Q43" s="472"/>
      <c r="R43" s="472">
        <v>2610.3878100000002</v>
      </c>
      <c r="S43" s="472">
        <v>492.5634</v>
      </c>
      <c r="T43" s="472">
        <v>3102.9512100000002</v>
      </c>
      <c r="U43" s="472"/>
      <c r="V43" s="472">
        <v>3239.2935400000001</v>
      </c>
      <c r="W43" s="472">
        <v>5293.4720099999995</v>
      </c>
      <c r="X43" s="472">
        <v>8532.7655500000001</v>
      </c>
      <c r="Y43" s="474" t="s">
        <v>635</v>
      </c>
      <c r="Z43" s="472">
        <v>4636.9207800000004</v>
      </c>
      <c r="AA43" s="472">
        <v>0</v>
      </c>
      <c r="AB43" s="472">
        <v>4636.9207800000004</v>
      </c>
      <c r="AC43" s="472"/>
      <c r="AD43" s="472">
        <v>1036.80215</v>
      </c>
      <c r="AE43" s="472">
        <v>782.56889000000001</v>
      </c>
      <c r="AF43" s="472">
        <v>1819.37104</v>
      </c>
      <c r="AG43" s="472"/>
      <c r="AH43" s="472">
        <v>0</v>
      </c>
      <c r="AI43" s="472">
        <v>0</v>
      </c>
      <c r="AJ43" s="472">
        <v>0</v>
      </c>
      <c r="AK43" s="474" t="s">
        <v>635</v>
      </c>
      <c r="AL43" s="472">
        <v>0</v>
      </c>
      <c r="AM43" s="472">
        <v>0</v>
      </c>
      <c r="AN43" s="472">
        <v>0</v>
      </c>
      <c r="AO43" s="472"/>
      <c r="AP43" s="472">
        <v>0</v>
      </c>
      <c r="AQ43" s="472">
        <v>0</v>
      </c>
      <c r="AR43" s="472">
        <v>0</v>
      </c>
      <c r="AS43" s="472"/>
      <c r="AT43" s="472">
        <v>0</v>
      </c>
      <c r="AU43" s="472">
        <v>0</v>
      </c>
      <c r="AV43" s="472">
        <v>0</v>
      </c>
      <c r="AW43" s="474" t="s">
        <v>635</v>
      </c>
      <c r="AX43" s="472">
        <v>0</v>
      </c>
      <c r="AY43" s="472">
        <v>0</v>
      </c>
      <c r="AZ43" s="472">
        <v>0</v>
      </c>
      <c r="BA43" s="472"/>
      <c r="BB43" s="472">
        <v>0</v>
      </c>
      <c r="BC43" s="472">
        <v>0</v>
      </c>
      <c r="BD43" s="472">
        <v>0</v>
      </c>
      <c r="BE43" s="472"/>
      <c r="BF43" s="472">
        <v>0</v>
      </c>
      <c r="BG43" s="472">
        <v>0</v>
      </c>
      <c r="BH43" s="472">
        <v>0</v>
      </c>
      <c r="BI43" s="474" t="s">
        <v>635</v>
      </c>
      <c r="BJ43" s="472">
        <v>0</v>
      </c>
      <c r="BK43" s="472">
        <v>0</v>
      </c>
      <c r="BL43" s="472">
        <v>0</v>
      </c>
      <c r="BM43" s="472"/>
      <c r="BN43" s="472">
        <v>0</v>
      </c>
      <c r="BO43" s="472">
        <v>0</v>
      </c>
      <c r="BP43" s="472">
        <v>0</v>
      </c>
      <c r="BQ43" s="472"/>
      <c r="BR43" s="472">
        <v>14475.581190000001</v>
      </c>
      <c r="BS43" s="472">
        <v>13225.17373</v>
      </c>
      <c r="BT43" s="472">
        <v>27700.754919999999</v>
      </c>
      <c r="BU43" s="474" t="s">
        <v>635</v>
      </c>
      <c r="BV43" s="472">
        <v>2089.1598300000001</v>
      </c>
      <c r="BW43" s="472">
        <v>5766.4531699999998</v>
      </c>
      <c r="BX43" s="472">
        <v>7855.6130000000003</v>
      </c>
      <c r="BY43" s="472"/>
      <c r="BZ43" s="472">
        <v>14475.581190000001</v>
      </c>
      <c r="CA43" s="472">
        <v>13225.17373</v>
      </c>
      <c r="CB43" s="472">
        <v>27700.754919999999</v>
      </c>
    </row>
    <row r="44" spans="1:83" s="24" customFormat="1" ht="9" customHeight="1">
      <c r="A44" s="474" t="s">
        <v>636</v>
      </c>
      <c r="B44" s="472">
        <v>585365.26298</v>
      </c>
      <c r="C44" s="472">
        <v>463022.75488000002</v>
      </c>
      <c r="D44" s="472">
        <v>1048388.01786</v>
      </c>
      <c r="E44" s="472"/>
      <c r="F44" s="472">
        <v>8417.7939800000004</v>
      </c>
      <c r="G44" s="472">
        <v>669.41264000000001</v>
      </c>
      <c r="H44" s="472">
        <v>9087.206619999999</v>
      </c>
      <c r="I44" s="472"/>
      <c r="J44" s="472">
        <v>1650341.82553</v>
      </c>
      <c r="K44" s="472">
        <v>642647.86627</v>
      </c>
      <c r="L44" s="472">
        <v>2292989.6918000001</v>
      </c>
      <c r="M44" s="474" t="s">
        <v>636</v>
      </c>
      <c r="N44" s="472">
        <v>127151.25414</v>
      </c>
      <c r="O44" s="472">
        <v>15510.640449999999</v>
      </c>
      <c r="P44" s="472">
        <v>142661.89459000001</v>
      </c>
      <c r="Q44" s="472"/>
      <c r="R44" s="472">
        <v>67532.631939999992</v>
      </c>
      <c r="S44" s="472">
        <v>38516.219130000005</v>
      </c>
      <c r="T44" s="472">
        <v>106048.85106999999</v>
      </c>
      <c r="U44" s="472"/>
      <c r="V44" s="472">
        <v>414322.40535000002</v>
      </c>
      <c r="W44" s="472">
        <v>195045.54243</v>
      </c>
      <c r="X44" s="472">
        <v>609367.94777999993</v>
      </c>
      <c r="Y44" s="474" t="s">
        <v>636</v>
      </c>
      <c r="Z44" s="472">
        <v>107885.69779000001</v>
      </c>
      <c r="AA44" s="472">
        <v>6005.9161399999994</v>
      </c>
      <c r="AB44" s="472">
        <v>113891.61393000001</v>
      </c>
      <c r="AC44" s="472"/>
      <c r="AD44" s="472">
        <v>589655.54730999994</v>
      </c>
      <c r="AE44" s="472">
        <v>235186.22012000001</v>
      </c>
      <c r="AF44" s="472">
        <v>824841.76742999989</v>
      </c>
      <c r="AG44" s="472"/>
      <c r="AH44" s="472">
        <v>102369.45026000001</v>
      </c>
      <c r="AI44" s="472">
        <v>336.69412</v>
      </c>
      <c r="AJ44" s="472">
        <v>102706.14438</v>
      </c>
      <c r="AK44" s="474" t="s">
        <v>636</v>
      </c>
      <c r="AL44" s="472">
        <v>9531.44607</v>
      </c>
      <c r="AM44" s="472">
        <v>1067.4094299999999</v>
      </c>
      <c r="AN44" s="472">
        <v>10598.8555</v>
      </c>
      <c r="AO44" s="472"/>
      <c r="AP44" s="472">
        <v>233271.18153</v>
      </c>
      <c r="AQ44" s="472">
        <v>6049.1768300000003</v>
      </c>
      <c r="AR44" s="472">
        <v>239320.35836000001</v>
      </c>
      <c r="AS44" s="472"/>
      <c r="AT44" s="472">
        <v>4797.3063499999998</v>
      </c>
      <c r="AU44" s="472">
        <v>33790.883889999997</v>
      </c>
      <c r="AV44" s="472">
        <v>38588.190240000004</v>
      </c>
      <c r="AW44" s="474" t="s">
        <v>636</v>
      </c>
      <c r="AX44" s="472">
        <v>90714.635840000003</v>
      </c>
      <c r="AY44" s="472">
        <v>0.13922000000000001</v>
      </c>
      <c r="AZ44" s="472">
        <v>90714.77506</v>
      </c>
      <c r="BA44" s="472"/>
      <c r="BB44" s="472">
        <v>46685.494049999994</v>
      </c>
      <c r="BC44" s="472">
        <v>41.992890000000003</v>
      </c>
      <c r="BD44" s="472">
        <v>46727.486939999995</v>
      </c>
      <c r="BE44" s="472"/>
      <c r="BF44" s="472">
        <v>1092.54384</v>
      </c>
      <c r="BG44" s="472">
        <v>10520.32128</v>
      </c>
      <c r="BH44" s="472">
        <v>11612.865119999999</v>
      </c>
      <c r="BI44" s="474" t="s">
        <v>636</v>
      </c>
      <c r="BJ44" s="472">
        <v>51.341560000000001</v>
      </c>
      <c r="BK44" s="472">
        <v>5785.7563100000007</v>
      </c>
      <c r="BL44" s="472">
        <v>5837.0978700000005</v>
      </c>
      <c r="BM44" s="472"/>
      <c r="BN44" s="472">
        <v>8.6449999999999996</v>
      </c>
      <c r="BO44" s="472">
        <v>12430.936599999999</v>
      </c>
      <c r="BP44" s="472">
        <v>12439.5816</v>
      </c>
      <c r="BQ44" s="472"/>
      <c r="BR44" s="472">
        <v>4039194.4635199998</v>
      </c>
      <c r="BS44" s="472">
        <v>1666627.8826300001</v>
      </c>
      <c r="BT44" s="472">
        <v>5705822.3461500006</v>
      </c>
      <c r="BU44" s="474" t="s">
        <v>636</v>
      </c>
      <c r="BV44" s="472">
        <v>1650341.82553</v>
      </c>
      <c r="BW44" s="472">
        <v>654914.00933999999</v>
      </c>
      <c r="BX44" s="472">
        <v>2305255.8348699999</v>
      </c>
      <c r="BY44" s="472"/>
      <c r="BZ44" s="472">
        <v>4039194.4635199998</v>
      </c>
      <c r="CA44" s="472">
        <v>1678894.0257000001</v>
      </c>
      <c r="CB44" s="472">
        <v>5718088.4892200008</v>
      </c>
    </row>
    <row r="45" spans="1:83" s="24" customFormat="1" ht="5.0999999999999996" customHeight="1">
      <c r="A45" s="474"/>
      <c r="B45" s="476"/>
      <c r="C45" s="476"/>
      <c r="D45" s="476"/>
      <c r="E45" s="476"/>
      <c r="F45" s="476"/>
      <c r="G45" s="476"/>
      <c r="H45" s="476"/>
      <c r="I45" s="476"/>
      <c r="J45" s="476"/>
      <c r="K45" s="476"/>
      <c r="L45" s="476"/>
      <c r="M45" s="474"/>
      <c r="N45" s="476"/>
      <c r="O45" s="476"/>
      <c r="P45" s="476"/>
      <c r="Q45" s="476"/>
      <c r="R45" s="476"/>
      <c r="S45" s="476"/>
      <c r="T45" s="476"/>
      <c r="U45" s="476"/>
      <c r="V45" s="476"/>
      <c r="W45" s="476"/>
      <c r="X45" s="476"/>
      <c r="Y45" s="474"/>
      <c r="Z45" s="476"/>
      <c r="AA45" s="476"/>
      <c r="AB45" s="476"/>
      <c r="AC45" s="476"/>
      <c r="AD45" s="476"/>
      <c r="AE45" s="476"/>
      <c r="AF45" s="476"/>
      <c r="AG45" s="476"/>
      <c r="AH45" s="476"/>
      <c r="AI45" s="476"/>
      <c r="AJ45" s="476"/>
      <c r="AK45" s="474"/>
      <c r="AL45" s="476"/>
      <c r="AM45" s="476"/>
      <c r="AN45" s="476"/>
      <c r="AO45" s="476"/>
      <c r="AP45" s="476"/>
      <c r="AQ45" s="476"/>
      <c r="AR45" s="476"/>
      <c r="AS45" s="476"/>
      <c r="AT45" s="476"/>
      <c r="AU45" s="476"/>
      <c r="AV45" s="476"/>
      <c r="AW45" s="474"/>
      <c r="AX45" s="476"/>
      <c r="AY45" s="476"/>
      <c r="AZ45" s="476"/>
      <c r="BA45" s="476"/>
      <c r="BB45" s="476"/>
      <c r="BC45" s="476"/>
      <c r="BD45" s="476"/>
      <c r="BE45" s="476"/>
      <c r="BF45" s="476"/>
      <c r="BG45" s="476"/>
      <c r="BH45" s="476"/>
      <c r="BI45" s="474"/>
      <c r="BJ45" s="476"/>
      <c r="BK45" s="476"/>
      <c r="BL45" s="476"/>
      <c r="BM45" s="476"/>
      <c r="BN45" s="476"/>
      <c r="BO45" s="476"/>
      <c r="BP45" s="476"/>
      <c r="BQ45" s="476"/>
      <c r="BR45" s="476"/>
      <c r="BS45" s="476"/>
      <c r="BT45" s="476"/>
      <c r="BU45" s="474"/>
      <c r="BV45" s="476"/>
      <c r="BW45" s="476"/>
      <c r="BX45" s="476"/>
      <c r="BY45" s="476"/>
      <c r="BZ45" s="476"/>
      <c r="CA45" s="476"/>
      <c r="CB45" s="476"/>
    </row>
    <row r="46" spans="1:83" s="24" customFormat="1" ht="8.1" customHeight="1">
      <c r="A46" s="467" t="s">
        <v>637</v>
      </c>
      <c r="B46" s="468">
        <v>406674.83468000003</v>
      </c>
      <c r="C46" s="468">
        <v>165856.51407</v>
      </c>
      <c r="D46" s="468">
        <v>572531.34875</v>
      </c>
      <c r="E46" s="468"/>
      <c r="F46" s="468">
        <v>9970.6338699999997</v>
      </c>
      <c r="G46" s="468">
        <v>1080.9390700000001</v>
      </c>
      <c r="H46" s="468">
        <v>11051.57294</v>
      </c>
      <c r="I46" s="468"/>
      <c r="J46" s="468">
        <v>382050.16719999997</v>
      </c>
      <c r="K46" s="468">
        <v>300121.67567999999</v>
      </c>
      <c r="L46" s="468">
        <v>682171.84288000001</v>
      </c>
      <c r="M46" s="467" t="s">
        <v>637</v>
      </c>
      <c r="N46" s="468">
        <v>18290.228440000003</v>
      </c>
      <c r="O46" s="468">
        <v>20596.229010000003</v>
      </c>
      <c r="P46" s="468">
        <v>38886.457450000002</v>
      </c>
      <c r="Q46" s="468"/>
      <c r="R46" s="468">
        <v>68845.268989999997</v>
      </c>
      <c r="S46" s="468">
        <v>33013.07185</v>
      </c>
      <c r="T46" s="468">
        <v>101858.34084</v>
      </c>
      <c r="U46" s="468"/>
      <c r="V46" s="468">
        <v>255845.62281999999</v>
      </c>
      <c r="W46" s="468">
        <v>112163.22690000001</v>
      </c>
      <c r="X46" s="468">
        <v>368008.84972000006</v>
      </c>
      <c r="Y46" s="467" t="s">
        <v>637</v>
      </c>
      <c r="Z46" s="468">
        <v>16938.952730000001</v>
      </c>
      <c r="AA46" s="468">
        <v>1550.2219399999999</v>
      </c>
      <c r="AB46" s="468">
        <v>18489.17467</v>
      </c>
      <c r="AC46" s="468"/>
      <c r="AD46" s="468">
        <v>328464.12101</v>
      </c>
      <c r="AE46" s="468">
        <v>154997.39956999998</v>
      </c>
      <c r="AF46" s="468">
        <v>483461.52058000001</v>
      </c>
      <c r="AG46" s="468"/>
      <c r="AH46" s="468">
        <v>20996.20119</v>
      </c>
      <c r="AI46" s="468">
        <v>856.14162999999996</v>
      </c>
      <c r="AJ46" s="468">
        <v>21852.342820000002</v>
      </c>
      <c r="AK46" s="467" t="s">
        <v>637</v>
      </c>
      <c r="AL46" s="468">
        <v>5857.0886900000005</v>
      </c>
      <c r="AM46" s="468">
        <v>588.95120000000009</v>
      </c>
      <c r="AN46" s="468">
        <v>6446.03989</v>
      </c>
      <c r="AO46" s="468"/>
      <c r="AP46" s="468">
        <v>4383.9558499999994</v>
      </c>
      <c r="AQ46" s="468">
        <v>32850.851989999996</v>
      </c>
      <c r="AR46" s="468">
        <v>37234.807840000001</v>
      </c>
      <c r="AS46" s="468"/>
      <c r="AT46" s="468">
        <v>5822.9773499999992</v>
      </c>
      <c r="AU46" s="468">
        <v>11427.292039999998</v>
      </c>
      <c r="AV46" s="468">
        <v>17250.269390000001</v>
      </c>
      <c r="AW46" s="467" t="s">
        <v>637</v>
      </c>
      <c r="AX46" s="468">
        <v>2962.55944</v>
      </c>
      <c r="AY46" s="468">
        <v>44.639160000000004</v>
      </c>
      <c r="AZ46" s="468">
        <v>3007.1986000000002</v>
      </c>
      <c r="BA46" s="468"/>
      <c r="BB46" s="468">
        <v>1403.5975900000001</v>
      </c>
      <c r="BC46" s="468">
        <v>1206.4778000000001</v>
      </c>
      <c r="BD46" s="468">
        <v>2610.07539</v>
      </c>
      <c r="BE46" s="468"/>
      <c r="BF46" s="468">
        <v>107.63029</v>
      </c>
      <c r="BG46" s="468">
        <v>166.3272</v>
      </c>
      <c r="BH46" s="468">
        <v>273.95749000000001</v>
      </c>
      <c r="BI46" s="467" t="s">
        <v>637</v>
      </c>
      <c r="BJ46" s="468">
        <v>35.464190000000002</v>
      </c>
      <c r="BK46" s="468">
        <v>74.585930000000005</v>
      </c>
      <c r="BL46" s="468">
        <v>110.05011999999999</v>
      </c>
      <c r="BM46" s="468"/>
      <c r="BN46" s="468">
        <v>11.9199</v>
      </c>
      <c r="BO46" s="468">
        <v>33.897680000000001</v>
      </c>
      <c r="BP46" s="468">
        <v>45.81758</v>
      </c>
      <c r="BQ46" s="468"/>
      <c r="BR46" s="468">
        <v>1528661.2242299998</v>
      </c>
      <c r="BS46" s="468">
        <v>836628.44271999993</v>
      </c>
      <c r="BT46" s="468">
        <v>2365289.6669499995</v>
      </c>
      <c r="BU46" s="467" t="s">
        <v>637</v>
      </c>
      <c r="BV46" s="468">
        <v>382050.16719999997</v>
      </c>
      <c r="BW46" s="468">
        <v>299734.13844999997</v>
      </c>
      <c r="BX46" s="468">
        <v>681784.30564999999</v>
      </c>
      <c r="BY46" s="468"/>
      <c r="BZ46" s="468">
        <v>1528661.2242299998</v>
      </c>
      <c r="CA46" s="468">
        <v>836240.90548999992</v>
      </c>
      <c r="CB46" s="468">
        <v>2364902.1297199996</v>
      </c>
    </row>
    <row r="47" spans="1:83" s="18" customFormat="1" ht="9" customHeight="1">
      <c r="A47" s="474" t="s">
        <v>638</v>
      </c>
      <c r="B47" s="472">
        <v>134280.10936999999</v>
      </c>
      <c r="C47" s="472">
        <v>0</v>
      </c>
      <c r="D47" s="472">
        <v>134280.10936999999</v>
      </c>
      <c r="E47" s="472"/>
      <c r="F47" s="472">
        <v>352.0487</v>
      </c>
      <c r="G47" s="472">
        <v>0</v>
      </c>
      <c r="H47" s="472">
        <v>352.0487</v>
      </c>
      <c r="I47" s="472"/>
      <c r="J47" s="472">
        <v>358597.76360000001</v>
      </c>
      <c r="K47" s="472">
        <v>16295.514029999998</v>
      </c>
      <c r="L47" s="472">
        <v>374893.27762999997</v>
      </c>
      <c r="M47" s="474" t="s">
        <v>638</v>
      </c>
      <c r="N47" s="472">
        <v>1937.7048900000002</v>
      </c>
      <c r="O47" s="472">
        <v>0</v>
      </c>
      <c r="P47" s="472">
        <v>1937.7048900000002</v>
      </c>
      <c r="Q47" s="472"/>
      <c r="R47" s="472">
        <v>31725.971379999999</v>
      </c>
      <c r="S47" s="472">
        <v>7533.7715699999999</v>
      </c>
      <c r="T47" s="472">
        <v>39259.74295</v>
      </c>
      <c r="U47" s="472"/>
      <c r="V47" s="472">
        <v>109621.33565000001</v>
      </c>
      <c r="W47" s="472">
        <v>0</v>
      </c>
      <c r="X47" s="472">
        <v>109621.33565000001</v>
      </c>
      <c r="Y47" s="474" t="s">
        <v>638</v>
      </c>
      <c r="Z47" s="472">
        <v>1571.3492699999999</v>
      </c>
      <c r="AA47" s="472">
        <v>0</v>
      </c>
      <c r="AB47" s="472">
        <v>1571.3492699999999</v>
      </c>
      <c r="AC47" s="472"/>
      <c r="AD47" s="472">
        <v>165760.73125000001</v>
      </c>
      <c r="AE47" s="472">
        <v>3.7784800000000001</v>
      </c>
      <c r="AF47" s="472">
        <v>165764.50972999999</v>
      </c>
      <c r="AG47" s="472"/>
      <c r="AH47" s="472">
        <v>2520.3250400000002</v>
      </c>
      <c r="AI47" s="472">
        <v>0</v>
      </c>
      <c r="AJ47" s="472">
        <v>2520.3250400000002</v>
      </c>
      <c r="AK47" s="474" t="s">
        <v>638</v>
      </c>
      <c r="AL47" s="472">
        <v>530.03554000000008</v>
      </c>
      <c r="AM47" s="472">
        <v>0</v>
      </c>
      <c r="AN47" s="472">
        <v>530.03554000000008</v>
      </c>
      <c r="AO47" s="472"/>
      <c r="AP47" s="472">
        <v>2329.43516</v>
      </c>
      <c r="AQ47" s="472">
        <v>0</v>
      </c>
      <c r="AR47" s="472">
        <v>2329.43516</v>
      </c>
      <c r="AS47" s="472"/>
      <c r="AT47" s="472">
        <v>3060.6710499999999</v>
      </c>
      <c r="AU47" s="472">
        <v>0</v>
      </c>
      <c r="AV47" s="472">
        <v>3060.6710499999999</v>
      </c>
      <c r="AW47" s="474" t="s">
        <v>638</v>
      </c>
      <c r="AX47" s="472">
        <v>10.494899999999999</v>
      </c>
      <c r="AY47" s="472">
        <v>0</v>
      </c>
      <c r="AZ47" s="472">
        <v>10.494899999999999</v>
      </c>
      <c r="BA47" s="472"/>
      <c r="BB47" s="472">
        <v>0</v>
      </c>
      <c r="BC47" s="472">
        <v>0</v>
      </c>
      <c r="BD47" s="472">
        <v>0</v>
      </c>
      <c r="BE47" s="472"/>
      <c r="BF47" s="472">
        <v>0</v>
      </c>
      <c r="BG47" s="472">
        <v>0</v>
      </c>
      <c r="BH47" s="472">
        <v>0</v>
      </c>
      <c r="BI47" s="474" t="s">
        <v>638</v>
      </c>
      <c r="BJ47" s="472">
        <v>4.3139999999999998E-2</v>
      </c>
      <c r="BK47" s="472">
        <v>0</v>
      </c>
      <c r="BL47" s="472">
        <v>4.3139999999999998E-2</v>
      </c>
      <c r="BM47" s="472"/>
      <c r="BN47" s="472">
        <v>0</v>
      </c>
      <c r="BO47" s="472">
        <v>0</v>
      </c>
      <c r="BP47" s="472">
        <v>0</v>
      </c>
      <c r="BQ47" s="472"/>
      <c r="BR47" s="472">
        <v>812298.0189400001</v>
      </c>
      <c r="BS47" s="472">
        <v>23833.06408</v>
      </c>
      <c r="BT47" s="472">
        <v>836131.08302000002</v>
      </c>
      <c r="BU47" s="474" t="s">
        <v>638</v>
      </c>
      <c r="BV47" s="472">
        <v>358597.76360000001</v>
      </c>
      <c r="BW47" s="472">
        <v>16295.514029999998</v>
      </c>
      <c r="BX47" s="472">
        <v>374893.27762999997</v>
      </c>
      <c r="BY47" s="472"/>
      <c r="BZ47" s="472">
        <v>812298.0189400001</v>
      </c>
      <c r="CA47" s="472">
        <v>23833.06408</v>
      </c>
      <c r="CB47" s="472">
        <v>836131.08302000002</v>
      </c>
    </row>
    <row r="48" spans="1:83" s="24" customFormat="1" ht="9" customHeight="1">
      <c r="A48" s="474" t="s">
        <v>634</v>
      </c>
      <c r="B48" s="472">
        <v>5.1419400000000008</v>
      </c>
      <c r="C48" s="472">
        <v>0</v>
      </c>
      <c r="D48" s="472">
        <v>5.1419400000000008</v>
      </c>
      <c r="E48" s="472"/>
      <c r="F48" s="472">
        <v>0</v>
      </c>
      <c r="G48" s="472">
        <v>31.866049999999998</v>
      </c>
      <c r="H48" s="472">
        <v>31.866049999999998</v>
      </c>
      <c r="I48" s="472"/>
      <c r="J48" s="472">
        <v>0</v>
      </c>
      <c r="K48" s="472">
        <v>0</v>
      </c>
      <c r="L48" s="472">
        <v>0</v>
      </c>
      <c r="M48" s="474" t="s">
        <v>634</v>
      </c>
      <c r="N48" s="472">
        <v>140.69889000000001</v>
      </c>
      <c r="O48" s="472">
        <v>742.26158999999996</v>
      </c>
      <c r="P48" s="472">
        <v>882.96047999999996</v>
      </c>
      <c r="Q48" s="472"/>
      <c r="R48" s="472">
        <v>0</v>
      </c>
      <c r="S48" s="472">
        <v>124.17801000000001</v>
      </c>
      <c r="T48" s="472">
        <v>124.17801000000001</v>
      </c>
      <c r="U48" s="472"/>
      <c r="V48" s="472">
        <v>0</v>
      </c>
      <c r="W48" s="472">
        <v>13195.004140000001</v>
      </c>
      <c r="X48" s="472">
        <v>13195.004140000001</v>
      </c>
      <c r="Y48" s="474" t="s">
        <v>634</v>
      </c>
      <c r="Z48" s="472">
        <v>0</v>
      </c>
      <c r="AA48" s="472">
        <v>0</v>
      </c>
      <c r="AB48" s="472">
        <v>0</v>
      </c>
      <c r="AC48" s="472"/>
      <c r="AD48" s="472">
        <v>0</v>
      </c>
      <c r="AE48" s="472">
        <v>0</v>
      </c>
      <c r="AF48" s="472">
        <v>0</v>
      </c>
      <c r="AG48" s="472"/>
      <c r="AH48" s="472">
        <v>1.4835199999999999</v>
      </c>
      <c r="AI48" s="472">
        <v>0</v>
      </c>
      <c r="AJ48" s="472">
        <v>1.4835199999999999</v>
      </c>
      <c r="AK48" s="474" t="s">
        <v>634</v>
      </c>
      <c r="AL48" s="472">
        <v>0.79095000000000004</v>
      </c>
      <c r="AM48" s="472">
        <v>0</v>
      </c>
      <c r="AN48" s="472">
        <v>0.79095000000000004</v>
      </c>
      <c r="AO48" s="472"/>
      <c r="AP48" s="472">
        <v>0</v>
      </c>
      <c r="AQ48" s="472">
        <v>0</v>
      </c>
      <c r="AR48" s="472">
        <v>0</v>
      </c>
      <c r="AS48" s="472"/>
      <c r="AT48" s="472">
        <v>0</v>
      </c>
      <c r="AU48" s="472">
        <v>5377.0562499999996</v>
      </c>
      <c r="AV48" s="472">
        <v>5377.0562499999996</v>
      </c>
      <c r="AW48" s="474" t="s">
        <v>634</v>
      </c>
      <c r="AX48" s="472">
        <v>0</v>
      </c>
      <c r="AY48" s="472">
        <v>0</v>
      </c>
      <c r="AZ48" s="472">
        <v>0</v>
      </c>
      <c r="BA48" s="472"/>
      <c r="BB48" s="472">
        <v>0</v>
      </c>
      <c r="BC48" s="472">
        <v>0</v>
      </c>
      <c r="BD48" s="472">
        <v>0</v>
      </c>
      <c r="BE48" s="472"/>
      <c r="BF48" s="472">
        <v>0</v>
      </c>
      <c r="BG48" s="472">
        <v>0</v>
      </c>
      <c r="BH48" s="472">
        <v>0</v>
      </c>
      <c r="BI48" s="474" t="s">
        <v>634</v>
      </c>
      <c r="BJ48" s="472">
        <v>0</v>
      </c>
      <c r="BK48" s="472">
        <v>0</v>
      </c>
      <c r="BL48" s="472">
        <v>0</v>
      </c>
      <c r="BM48" s="472"/>
      <c r="BN48" s="472">
        <v>0</v>
      </c>
      <c r="BO48" s="472">
        <v>0</v>
      </c>
      <c r="BP48" s="472">
        <v>0</v>
      </c>
      <c r="BQ48" s="472"/>
      <c r="BR48" s="472">
        <v>148.11530000000002</v>
      </c>
      <c r="BS48" s="472">
        <v>19470.366040000001</v>
      </c>
      <c r="BT48" s="472">
        <v>19618.481339999998</v>
      </c>
      <c r="BU48" s="474" t="s">
        <v>634</v>
      </c>
      <c r="BV48" s="472">
        <v>0</v>
      </c>
      <c r="BW48" s="472">
        <v>0</v>
      </c>
      <c r="BX48" s="472">
        <v>0</v>
      </c>
      <c r="BY48" s="472"/>
      <c r="BZ48" s="472">
        <v>148.11530000000002</v>
      </c>
      <c r="CA48" s="472">
        <v>19470.366040000001</v>
      </c>
      <c r="CB48" s="472">
        <v>19618.481339999998</v>
      </c>
    </row>
    <row r="49" spans="1:81" s="24" customFormat="1" ht="9" customHeight="1">
      <c r="A49" s="474" t="s">
        <v>635</v>
      </c>
      <c r="B49" s="472">
        <v>0</v>
      </c>
      <c r="C49" s="472">
        <v>0</v>
      </c>
      <c r="D49" s="472">
        <v>0</v>
      </c>
      <c r="E49" s="472"/>
      <c r="F49" s="472">
        <v>20.46</v>
      </c>
      <c r="G49" s="472">
        <v>0</v>
      </c>
      <c r="H49" s="472">
        <v>20.46</v>
      </c>
      <c r="I49" s="472"/>
      <c r="J49" s="472">
        <v>1775.7858399999998</v>
      </c>
      <c r="K49" s="472">
        <v>4892.86841</v>
      </c>
      <c r="L49" s="472">
        <v>6668.6542499999996</v>
      </c>
      <c r="M49" s="474" t="s">
        <v>635</v>
      </c>
      <c r="N49" s="472">
        <v>24.353580000000001</v>
      </c>
      <c r="O49" s="472">
        <v>0</v>
      </c>
      <c r="P49" s="472">
        <v>24.353580000000001</v>
      </c>
      <c r="Q49" s="472"/>
      <c r="R49" s="472">
        <v>0</v>
      </c>
      <c r="S49" s="472">
        <v>14.009399999999999</v>
      </c>
      <c r="T49" s="472">
        <v>14.009399999999999</v>
      </c>
      <c r="U49" s="472"/>
      <c r="V49" s="472">
        <v>0</v>
      </c>
      <c r="W49" s="472">
        <v>0</v>
      </c>
      <c r="X49" s="472">
        <v>0</v>
      </c>
      <c r="Y49" s="474" t="s">
        <v>635</v>
      </c>
      <c r="Z49" s="472">
        <v>0</v>
      </c>
      <c r="AA49" s="472">
        <v>0</v>
      </c>
      <c r="AB49" s="472">
        <v>0</v>
      </c>
      <c r="AC49" s="472"/>
      <c r="AD49" s="472">
        <v>0</v>
      </c>
      <c r="AE49" s="472">
        <v>0</v>
      </c>
      <c r="AF49" s="472">
        <v>0</v>
      </c>
      <c r="AG49" s="472"/>
      <c r="AH49" s="472">
        <v>8.4465000000000003</v>
      </c>
      <c r="AI49" s="472">
        <v>0</v>
      </c>
      <c r="AJ49" s="472">
        <v>8.4465000000000003</v>
      </c>
      <c r="AK49" s="474" t="s">
        <v>635</v>
      </c>
      <c r="AL49" s="472">
        <v>0</v>
      </c>
      <c r="AM49" s="472">
        <v>0</v>
      </c>
      <c r="AN49" s="472">
        <v>0</v>
      </c>
      <c r="AO49" s="472"/>
      <c r="AP49" s="472">
        <v>0</v>
      </c>
      <c r="AQ49" s="472">
        <v>0</v>
      </c>
      <c r="AR49" s="472">
        <v>0</v>
      </c>
      <c r="AS49" s="472"/>
      <c r="AT49" s="472">
        <v>0</v>
      </c>
      <c r="AU49" s="472">
        <v>0</v>
      </c>
      <c r="AV49" s="472">
        <v>0</v>
      </c>
      <c r="AW49" s="474" t="s">
        <v>635</v>
      </c>
      <c r="AX49" s="472">
        <v>0</v>
      </c>
      <c r="AY49" s="472">
        <v>0</v>
      </c>
      <c r="AZ49" s="472">
        <v>0</v>
      </c>
      <c r="BA49" s="472"/>
      <c r="BB49" s="472">
        <v>0</v>
      </c>
      <c r="BC49" s="472">
        <v>0</v>
      </c>
      <c r="BD49" s="472">
        <v>0</v>
      </c>
      <c r="BE49" s="472"/>
      <c r="BF49" s="472">
        <v>0</v>
      </c>
      <c r="BG49" s="472">
        <v>0</v>
      </c>
      <c r="BH49" s="472">
        <v>0</v>
      </c>
      <c r="BI49" s="474" t="s">
        <v>635</v>
      </c>
      <c r="BJ49" s="472">
        <v>0</v>
      </c>
      <c r="BK49" s="472">
        <v>0</v>
      </c>
      <c r="BL49" s="472">
        <v>0</v>
      </c>
      <c r="BM49" s="472"/>
      <c r="BN49" s="472">
        <v>0</v>
      </c>
      <c r="BO49" s="472">
        <v>0</v>
      </c>
      <c r="BP49" s="472">
        <v>0</v>
      </c>
      <c r="BQ49" s="472"/>
      <c r="BR49" s="472">
        <v>1829.0459199999998</v>
      </c>
      <c r="BS49" s="472">
        <v>4906.87781</v>
      </c>
      <c r="BT49" s="472">
        <v>6735.9237299999995</v>
      </c>
      <c r="BU49" s="474" t="s">
        <v>635</v>
      </c>
      <c r="BV49" s="472">
        <v>1775.7858399999998</v>
      </c>
      <c r="BW49" s="472">
        <v>4892.86841</v>
      </c>
      <c r="BX49" s="472">
        <v>6668.6542499999996</v>
      </c>
      <c r="BY49" s="472"/>
      <c r="BZ49" s="472">
        <v>1829.0459199999998</v>
      </c>
      <c r="CA49" s="472">
        <v>4906.87781</v>
      </c>
      <c r="CB49" s="472">
        <v>6735.9237299999995</v>
      </c>
    </row>
    <row r="50" spans="1:81" s="24" customFormat="1" ht="9" customHeight="1">
      <c r="A50" s="474" t="s">
        <v>639</v>
      </c>
      <c r="B50" s="472">
        <v>272389.58337000001</v>
      </c>
      <c r="C50" s="472">
        <v>165856.51407</v>
      </c>
      <c r="D50" s="472">
        <v>438246.09743999998</v>
      </c>
      <c r="E50" s="472"/>
      <c r="F50" s="472">
        <v>9598.1251699999993</v>
      </c>
      <c r="G50" s="472">
        <v>1049.07302</v>
      </c>
      <c r="H50" s="472">
        <v>10647.198189999999</v>
      </c>
      <c r="I50" s="472"/>
      <c r="J50" s="472">
        <v>21676.617760000001</v>
      </c>
      <c r="K50" s="472">
        <v>278933.29324000003</v>
      </c>
      <c r="L50" s="472">
        <v>300609.91100000002</v>
      </c>
      <c r="M50" s="474" t="s">
        <v>639</v>
      </c>
      <c r="N50" s="472">
        <v>16187.471079999999</v>
      </c>
      <c r="O50" s="472">
        <v>19853.967420000001</v>
      </c>
      <c r="P50" s="472">
        <v>36041.438499999997</v>
      </c>
      <c r="Q50" s="472"/>
      <c r="R50" s="472">
        <v>37119.297610000001</v>
      </c>
      <c r="S50" s="472">
        <v>25341.112870000001</v>
      </c>
      <c r="T50" s="472">
        <v>62460.410479999999</v>
      </c>
      <c r="U50" s="472"/>
      <c r="V50" s="472">
        <v>146224.28717</v>
      </c>
      <c r="W50" s="472">
        <v>98968.222760000004</v>
      </c>
      <c r="X50" s="472">
        <v>245192.50993</v>
      </c>
      <c r="Y50" s="474" t="s">
        <v>639</v>
      </c>
      <c r="Z50" s="472">
        <v>15367.60346</v>
      </c>
      <c r="AA50" s="472">
        <v>1550.2219399999999</v>
      </c>
      <c r="AB50" s="472">
        <v>16917.825399999998</v>
      </c>
      <c r="AC50" s="472"/>
      <c r="AD50" s="472">
        <v>162703.38975999999</v>
      </c>
      <c r="AE50" s="472">
        <v>154993.62109</v>
      </c>
      <c r="AF50" s="472">
        <v>317697.01085000002</v>
      </c>
      <c r="AG50" s="472"/>
      <c r="AH50" s="472">
        <v>18465.94613</v>
      </c>
      <c r="AI50" s="472">
        <v>856.14162999999996</v>
      </c>
      <c r="AJ50" s="472">
        <v>19322.087760000002</v>
      </c>
      <c r="AK50" s="474" t="s">
        <v>639</v>
      </c>
      <c r="AL50" s="472">
        <v>5326.2622000000001</v>
      </c>
      <c r="AM50" s="472">
        <v>588.95120000000009</v>
      </c>
      <c r="AN50" s="472">
        <v>5915.2134000000005</v>
      </c>
      <c r="AO50" s="472"/>
      <c r="AP50" s="472">
        <v>2054.5206899999998</v>
      </c>
      <c r="AQ50" s="472">
        <v>32850.851989999996</v>
      </c>
      <c r="AR50" s="472">
        <v>34905.37268</v>
      </c>
      <c r="AS50" s="472"/>
      <c r="AT50" s="472">
        <v>2762.3062999999997</v>
      </c>
      <c r="AU50" s="472">
        <v>6050.2357899999997</v>
      </c>
      <c r="AV50" s="472">
        <v>8812.542089999999</v>
      </c>
      <c r="AW50" s="474" t="s">
        <v>639</v>
      </c>
      <c r="AX50" s="472">
        <v>2952.0645399999999</v>
      </c>
      <c r="AY50" s="472">
        <v>44.639160000000004</v>
      </c>
      <c r="AZ50" s="472">
        <v>2996.7037</v>
      </c>
      <c r="BA50" s="472"/>
      <c r="BB50" s="472">
        <v>1403.5975900000001</v>
      </c>
      <c r="BC50" s="472">
        <v>1206.4778000000001</v>
      </c>
      <c r="BD50" s="472">
        <v>2610.07539</v>
      </c>
      <c r="BE50" s="472"/>
      <c r="BF50" s="472">
        <v>107.63029</v>
      </c>
      <c r="BG50" s="472">
        <v>166.3272</v>
      </c>
      <c r="BH50" s="472">
        <v>273.95749000000001</v>
      </c>
      <c r="BI50" s="474" t="s">
        <v>639</v>
      </c>
      <c r="BJ50" s="472">
        <v>35.421050000000001</v>
      </c>
      <c r="BK50" s="472">
        <v>74.585930000000005</v>
      </c>
      <c r="BL50" s="472">
        <v>110.00698</v>
      </c>
      <c r="BM50" s="472"/>
      <c r="BN50" s="472">
        <v>11.9199</v>
      </c>
      <c r="BO50" s="472">
        <v>33.897680000000001</v>
      </c>
      <c r="BP50" s="472">
        <v>45.81758</v>
      </c>
      <c r="BQ50" s="472"/>
      <c r="BR50" s="472">
        <v>714386.04407000029</v>
      </c>
      <c r="BS50" s="472">
        <v>788418.13479000004</v>
      </c>
      <c r="BT50" s="472">
        <v>1502804.1788599999</v>
      </c>
      <c r="BU50" s="474" t="s">
        <v>639</v>
      </c>
      <c r="BV50" s="472">
        <v>21676.617760000001</v>
      </c>
      <c r="BW50" s="472">
        <v>278545.75601000001</v>
      </c>
      <c r="BX50" s="472">
        <v>300222.37377000001</v>
      </c>
      <c r="BY50" s="472"/>
      <c r="BZ50" s="472">
        <v>714386.04407000029</v>
      </c>
      <c r="CA50" s="472">
        <v>788030.59756000002</v>
      </c>
      <c r="CB50" s="472">
        <v>1502416.6416299997</v>
      </c>
    </row>
    <row r="51" spans="1:81" s="24" customFormat="1" ht="6" customHeight="1">
      <c r="A51" s="474"/>
      <c r="B51" s="472"/>
      <c r="C51" s="472"/>
      <c r="D51" s="472"/>
      <c r="E51" s="472"/>
      <c r="F51" s="472"/>
      <c r="G51" s="472"/>
      <c r="H51" s="472"/>
      <c r="I51" s="472"/>
      <c r="J51" s="472"/>
      <c r="K51" s="472"/>
      <c r="L51" s="472"/>
      <c r="M51" s="474"/>
      <c r="N51" s="472"/>
      <c r="O51" s="472"/>
      <c r="P51" s="472"/>
      <c r="Q51" s="472"/>
      <c r="R51" s="472"/>
      <c r="S51" s="472"/>
      <c r="T51" s="472"/>
      <c r="U51" s="472"/>
      <c r="V51" s="472"/>
      <c r="W51" s="472"/>
      <c r="X51" s="472"/>
      <c r="Y51" s="474"/>
      <c r="Z51" s="472"/>
      <c r="AA51" s="472"/>
      <c r="AB51" s="472"/>
      <c r="AC51" s="472"/>
      <c r="AD51" s="472"/>
      <c r="AE51" s="472"/>
      <c r="AF51" s="472"/>
      <c r="AG51" s="472"/>
      <c r="AH51" s="472"/>
      <c r="AI51" s="472"/>
      <c r="AJ51" s="472"/>
      <c r="AK51" s="474"/>
      <c r="AL51" s="472"/>
      <c r="AM51" s="472"/>
      <c r="AN51" s="472"/>
      <c r="AO51" s="472"/>
      <c r="AP51" s="472"/>
      <c r="AQ51" s="472"/>
      <c r="AR51" s="472"/>
      <c r="AS51" s="472"/>
      <c r="AT51" s="472"/>
      <c r="AU51" s="472"/>
      <c r="AV51" s="472"/>
      <c r="AW51" s="474"/>
      <c r="AX51" s="472"/>
      <c r="AY51" s="472"/>
      <c r="AZ51" s="472"/>
      <c r="BA51" s="472"/>
      <c r="BB51" s="472"/>
      <c r="BC51" s="472"/>
      <c r="BD51" s="472"/>
      <c r="BE51" s="472"/>
      <c r="BF51" s="472"/>
      <c r="BG51" s="472"/>
      <c r="BH51" s="472"/>
      <c r="BI51" s="474"/>
      <c r="BJ51" s="472"/>
      <c r="BK51" s="472"/>
      <c r="BL51" s="472"/>
      <c r="BM51" s="472"/>
      <c r="BN51" s="472"/>
      <c r="BO51" s="472"/>
      <c r="BP51" s="472"/>
      <c r="BQ51" s="472"/>
      <c r="BR51" s="472"/>
      <c r="BS51" s="472"/>
      <c r="BT51" s="472"/>
      <c r="BU51" s="474"/>
      <c r="BV51" s="472"/>
      <c r="BW51" s="472"/>
      <c r="BX51" s="472"/>
      <c r="BY51" s="472"/>
      <c r="BZ51" s="472"/>
      <c r="CA51" s="472"/>
      <c r="CB51" s="472"/>
    </row>
    <row r="52" spans="1:81" s="24" customFormat="1" ht="8.1" customHeight="1">
      <c r="A52" s="467" t="s">
        <v>640</v>
      </c>
      <c r="B52" s="468">
        <v>25586.62631</v>
      </c>
      <c r="C52" s="468">
        <v>582.24224000000004</v>
      </c>
      <c r="D52" s="468">
        <v>26168.867999999999</v>
      </c>
      <c r="E52" s="468"/>
      <c r="F52" s="468">
        <v>401.42995999999999</v>
      </c>
      <c r="G52" s="468">
        <v>0</v>
      </c>
      <c r="H52" s="468">
        <v>401.42899999999997</v>
      </c>
      <c r="I52" s="468"/>
      <c r="J52" s="468">
        <v>103914.4587</v>
      </c>
      <c r="K52" s="468">
        <v>32625.06583</v>
      </c>
      <c r="L52" s="468">
        <v>136539.524</v>
      </c>
      <c r="M52" s="467" t="s">
        <v>640</v>
      </c>
      <c r="N52" s="468">
        <v>4717.6474900000003</v>
      </c>
      <c r="O52" s="468">
        <v>5950.7905099999998</v>
      </c>
      <c r="P52" s="468">
        <v>10668.438</v>
      </c>
      <c r="Q52" s="468"/>
      <c r="R52" s="468">
        <v>4.8611000000000004</v>
      </c>
      <c r="S52" s="468">
        <v>3522.9911099999999</v>
      </c>
      <c r="T52" s="468">
        <v>3527.8519999999999</v>
      </c>
      <c r="U52" s="468"/>
      <c r="V52" s="468">
        <v>31304.615510000003</v>
      </c>
      <c r="W52" s="468">
        <v>0</v>
      </c>
      <c r="X52" s="468">
        <v>31304.615000000002</v>
      </c>
      <c r="Y52" s="467" t="s">
        <v>640</v>
      </c>
      <c r="Z52" s="468">
        <v>0</v>
      </c>
      <c r="AA52" s="468">
        <v>0</v>
      </c>
      <c r="AB52" s="468">
        <v>0</v>
      </c>
      <c r="AC52" s="468"/>
      <c r="AD52" s="468">
        <v>11552.957920000001</v>
      </c>
      <c r="AE52" s="468">
        <v>1034.3654200000001</v>
      </c>
      <c r="AF52" s="468">
        <v>12587.323</v>
      </c>
      <c r="AG52" s="468"/>
      <c r="AH52" s="468">
        <v>5050.7236500000008</v>
      </c>
      <c r="AI52" s="468">
        <v>0</v>
      </c>
      <c r="AJ52" s="468">
        <v>5050.723</v>
      </c>
      <c r="AK52" s="467" t="s">
        <v>640</v>
      </c>
      <c r="AL52" s="468">
        <v>0</v>
      </c>
      <c r="AM52" s="468">
        <v>0</v>
      </c>
      <c r="AN52" s="468">
        <v>0</v>
      </c>
      <c r="AO52" s="468"/>
      <c r="AP52" s="468">
        <v>8569.2070999999996</v>
      </c>
      <c r="AQ52" s="468">
        <v>0</v>
      </c>
      <c r="AR52" s="468">
        <v>8569.2070000000003</v>
      </c>
      <c r="AS52" s="468"/>
      <c r="AT52" s="468">
        <v>0</v>
      </c>
      <c r="AU52" s="468">
        <v>0</v>
      </c>
      <c r="AV52" s="468">
        <v>0</v>
      </c>
      <c r="AW52" s="467" t="s">
        <v>640</v>
      </c>
      <c r="AX52" s="468">
        <v>0</v>
      </c>
      <c r="AY52" s="468">
        <v>0</v>
      </c>
      <c r="AZ52" s="468">
        <v>0</v>
      </c>
      <c r="BA52" s="468"/>
      <c r="BB52" s="468">
        <v>12079.36333</v>
      </c>
      <c r="BC52" s="468">
        <v>0</v>
      </c>
      <c r="BD52" s="468">
        <v>12079.362999999999</v>
      </c>
      <c r="BE52" s="468"/>
      <c r="BF52" s="468">
        <v>0</v>
      </c>
      <c r="BG52" s="468">
        <v>0</v>
      </c>
      <c r="BH52" s="468">
        <v>0</v>
      </c>
      <c r="BI52" s="467" t="s">
        <v>640</v>
      </c>
      <c r="BJ52" s="468">
        <v>0</v>
      </c>
      <c r="BK52" s="468">
        <v>0</v>
      </c>
      <c r="BL52" s="468">
        <v>0</v>
      </c>
      <c r="BM52" s="468"/>
      <c r="BN52" s="468">
        <v>0</v>
      </c>
      <c r="BO52" s="468">
        <v>0</v>
      </c>
      <c r="BP52" s="468">
        <v>0</v>
      </c>
      <c r="BQ52" s="468"/>
      <c r="BR52" s="468">
        <v>203181.89106999998</v>
      </c>
      <c r="BS52" s="468">
        <v>43715.455110000003</v>
      </c>
      <c r="BT52" s="468">
        <v>246897.342</v>
      </c>
      <c r="BU52" s="467" t="s">
        <v>640</v>
      </c>
      <c r="BV52" s="468">
        <v>103914.4587</v>
      </c>
      <c r="BW52" s="468">
        <v>32625.06583</v>
      </c>
      <c r="BX52" s="468">
        <v>136539.524</v>
      </c>
      <c r="BY52" s="468"/>
      <c r="BZ52" s="468">
        <v>203181.89106999998</v>
      </c>
      <c r="CA52" s="468">
        <v>43715.455110000003</v>
      </c>
      <c r="CB52" s="468">
        <v>246897.342</v>
      </c>
    </row>
    <row r="53" spans="1:81" s="24" customFormat="1" ht="5.0999999999999996" customHeight="1">
      <c r="A53" s="474"/>
      <c r="B53" s="472"/>
      <c r="C53" s="472"/>
      <c r="D53" s="472"/>
      <c r="E53" s="472"/>
      <c r="F53" s="472"/>
      <c r="G53" s="472"/>
      <c r="H53" s="472"/>
      <c r="I53" s="472"/>
      <c r="J53" s="472"/>
      <c r="K53" s="472"/>
      <c r="L53" s="472"/>
      <c r="M53" s="474"/>
      <c r="N53" s="472"/>
      <c r="O53" s="472"/>
      <c r="P53" s="472"/>
      <c r="Q53" s="472"/>
      <c r="R53" s="472"/>
      <c r="S53" s="472"/>
      <c r="T53" s="472"/>
      <c r="U53" s="472"/>
      <c r="V53" s="472"/>
      <c r="W53" s="472"/>
      <c r="X53" s="472"/>
      <c r="Y53" s="474"/>
      <c r="Z53" s="472"/>
      <c r="AA53" s="472"/>
      <c r="AB53" s="472"/>
      <c r="AC53" s="472"/>
      <c r="AD53" s="472"/>
      <c r="AE53" s="472"/>
      <c r="AF53" s="472"/>
      <c r="AG53" s="472"/>
      <c r="AH53" s="472"/>
      <c r="AI53" s="472"/>
      <c r="AJ53" s="472"/>
      <c r="AK53" s="474"/>
      <c r="AL53" s="472"/>
      <c r="AM53" s="472"/>
      <c r="AN53" s="472"/>
      <c r="AO53" s="472"/>
      <c r="AP53" s="472"/>
      <c r="AQ53" s="472"/>
      <c r="AR53" s="472"/>
      <c r="AS53" s="472"/>
      <c r="AT53" s="472"/>
      <c r="AU53" s="472"/>
      <c r="AV53" s="472"/>
      <c r="AW53" s="474"/>
      <c r="AX53" s="472"/>
      <c r="AY53" s="472"/>
      <c r="AZ53" s="472"/>
      <c r="BA53" s="472"/>
      <c r="BB53" s="472"/>
      <c r="BC53" s="472"/>
      <c r="BD53" s="472"/>
      <c r="BE53" s="472"/>
      <c r="BF53" s="472"/>
      <c r="BG53" s="472"/>
      <c r="BH53" s="472"/>
      <c r="BI53" s="474"/>
      <c r="BJ53" s="472"/>
      <c r="BK53" s="472"/>
      <c r="BL53" s="472"/>
      <c r="BM53" s="472"/>
      <c r="BN53" s="472"/>
      <c r="BO53" s="472"/>
      <c r="BP53" s="472"/>
      <c r="BQ53" s="472"/>
      <c r="BR53" s="472"/>
      <c r="BS53" s="472"/>
      <c r="BT53" s="472"/>
      <c r="BU53" s="474"/>
      <c r="BV53" s="472"/>
      <c r="BW53" s="472"/>
      <c r="BX53" s="472"/>
      <c r="BY53" s="472"/>
      <c r="BZ53" s="472"/>
      <c r="CA53" s="472"/>
      <c r="CB53" s="472"/>
    </row>
    <row r="54" spans="1:81" s="24" customFormat="1" ht="8.1" customHeight="1">
      <c r="A54" s="467" t="s">
        <v>641</v>
      </c>
      <c r="B54" s="468">
        <v>2321672.21337</v>
      </c>
      <c r="C54" s="468">
        <v>1726867.7541199999</v>
      </c>
      <c r="D54" s="468">
        <v>4048539.9674899997</v>
      </c>
      <c r="E54" s="468"/>
      <c r="F54" s="468">
        <v>64819.704899999997</v>
      </c>
      <c r="G54" s="468">
        <v>4834.9645700000001</v>
      </c>
      <c r="H54" s="468">
        <v>69654.669469999993</v>
      </c>
      <c r="I54" s="468"/>
      <c r="J54" s="468">
        <v>5706708.32247</v>
      </c>
      <c r="K54" s="468">
        <v>3162105.24419</v>
      </c>
      <c r="L54" s="468">
        <v>8868813.56666</v>
      </c>
      <c r="M54" s="467" t="s">
        <v>641</v>
      </c>
      <c r="N54" s="468">
        <v>214552.94503999999</v>
      </c>
      <c r="O54" s="468">
        <v>59504.37038</v>
      </c>
      <c r="P54" s="468">
        <v>274057.31542</v>
      </c>
      <c r="Q54" s="468"/>
      <c r="R54" s="468">
        <v>235598.75112999999</v>
      </c>
      <c r="S54" s="468">
        <v>236150.74189999999</v>
      </c>
      <c r="T54" s="468">
        <v>471749.49302999995</v>
      </c>
      <c r="U54" s="468"/>
      <c r="V54" s="468">
        <v>1855109.85806</v>
      </c>
      <c r="W54" s="468">
        <v>296789.79427999997</v>
      </c>
      <c r="X54" s="468">
        <v>2151899.65234</v>
      </c>
      <c r="Y54" s="467" t="s">
        <v>641</v>
      </c>
      <c r="Z54" s="468">
        <v>353761.73577999999</v>
      </c>
      <c r="AA54" s="468">
        <v>186506.51733</v>
      </c>
      <c r="AB54" s="468">
        <v>540268.25311000005</v>
      </c>
      <c r="AC54" s="468"/>
      <c r="AD54" s="468">
        <v>1754646.9972099999</v>
      </c>
      <c r="AE54" s="468">
        <v>553417.80216999992</v>
      </c>
      <c r="AF54" s="468">
        <v>2308064.7993800002</v>
      </c>
      <c r="AG54" s="468"/>
      <c r="AH54" s="468">
        <v>1194944.8148399999</v>
      </c>
      <c r="AI54" s="468">
        <v>-12362.63334</v>
      </c>
      <c r="AJ54" s="468">
        <v>1182582.1814999999</v>
      </c>
      <c r="AK54" s="467" t="s">
        <v>641</v>
      </c>
      <c r="AL54" s="468">
        <v>50745.03224</v>
      </c>
      <c r="AM54" s="468">
        <v>37753.795549999995</v>
      </c>
      <c r="AN54" s="468">
        <v>88498.82779000001</v>
      </c>
      <c r="AO54" s="468"/>
      <c r="AP54" s="468">
        <v>373625.35125000001</v>
      </c>
      <c r="AQ54" s="468">
        <v>-7391.1530999999995</v>
      </c>
      <c r="AR54" s="468">
        <v>366234.19814999995</v>
      </c>
      <c r="AS54" s="468"/>
      <c r="AT54" s="468">
        <v>86106.386939999997</v>
      </c>
      <c r="AU54" s="468">
        <v>280594.99251999997</v>
      </c>
      <c r="AV54" s="468">
        <v>366701.37945999997</v>
      </c>
      <c r="AW54" s="467" t="s">
        <v>641</v>
      </c>
      <c r="AX54" s="468">
        <v>140273.90912</v>
      </c>
      <c r="AY54" s="468">
        <v>287.88185999999996</v>
      </c>
      <c r="AZ54" s="468">
        <v>140561.79097999999</v>
      </c>
      <c r="BA54" s="468"/>
      <c r="BB54" s="468">
        <v>101065.18913</v>
      </c>
      <c r="BC54" s="468">
        <v>-260.95308999999997</v>
      </c>
      <c r="BD54" s="468">
        <v>100804.23604</v>
      </c>
      <c r="BE54" s="468"/>
      <c r="BF54" s="468">
        <v>30720.310390000002</v>
      </c>
      <c r="BG54" s="468">
        <v>41477.049310000002</v>
      </c>
      <c r="BH54" s="468">
        <v>72197.359700000001</v>
      </c>
      <c r="BI54" s="467" t="s">
        <v>641</v>
      </c>
      <c r="BJ54" s="468">
        <v>16853.081109999999</v>
      </c>
      <c r="BK54" s="468">
        <v>16111.578519999999</v>
      </c>
      <c r="BL54" s="468">
        <v>32964.659630000002</v>
      </c>
      <c r="BM54" s="468"/>
      <c r="BN54" s="468">
        <v>14409.85756</v>
      </c>
      <c r="BO54" s="468">
        <v>16144.55118</v>
      </c>
      <c r="BP54" s="468">
        <v>30554.408739999999</v>
      </c>
      <c r="BQ54" s="468"/>
      <c r="BR54" s="468">
        <v>14515614.460540002</v>
      </c>
      <c r="BS54" s="468">
        <v>6598532.2983500008</v>
      </c>
      <c r="BT54" s="468">
        <v>21114146.758890003</v>
      </c>
      <c r="BU54" s="467" t="s">
        <v>641</v>
      </c>
      <c r="BV54" s="468">
        <v>5706708.32247</v>
      </c>
      <c r="BW54" s="468">
        <v>3195723.78841</v>
      </c>
      <c r="BX54" s="468">
        <v>8902432.1108799987</v>
      </c>
      <c r="BY54" s="468"/>
      <c r="BZ54" s="468">
        <v>14515614.460540002</v>
      </c>
      <c r="CA54" s="468">
        <v>6632150.8425700013</v>
      </c>
      <c r="CB54" s="468">
        <v>21147765.303110003</v>
      </c>
    </row>
    <row r="55" spans="1:81" s="18" customFormat="1" ht="5.0999999999999996" customHeight="1">
      <c r="A55" s="475"/>
      <c r="B55" s="476"/>
      <c r="C55" s="476"/>
      <c r="D55" s="476"/>
      <c r="E55" s="476"/>
      <c r="F55" s="476"/>
      <c r="G55" s="476"/>
      <c r="H55" s="476"/>
      <c r="I55" s="476"/>
      <c r="J55" s="476"/>
      <c r="K55" s="476"/>
      <c r="L55" s="476"/>
      <c r="M55" s="475"/>
      <c r="N55" s="476"/>
      <c r="O55" s="476"/>
      <c r="P55" s="476"/>
      <c r="Q55" s="476"/>
      <c r="R55" s="476"/>
      <c r="S55" s="476"/>
      <c r="T55" s="476"/>
      <c r="U55" s="476"/>
      <c r="V55" s="476"/>
      <c r="W55" s="476"/>
      <c r="X55" s="476"/>
      <c r="Y55" s="475"/>
      <c r="Z55" s="476"/>
      <c r="AA55" s="476"/>
      <c r="AB55" s="476"/>
      <c r="AC55" s="476"/>
      <c r="AD55" s="476"/>
      <c r="AE55" s="476"/>
      <c r="AF55" s="476"/>
      <c r="AG55" s="476"/>
      <c r="AH55" s="476"/>
      <c r="AI55" s="476"/>
      <c r="AJ55" s="476"/>
      <c r="AK55" s="475"/>
      <c r="AL55" s="476"/>
      <c r="AM55" s="476"/>
      <c r="AN55" s="476"/>
      <c r="AO55" s="476"/>
      <c r="AP55" s="476"/>
      <c r="AQ55" s="476"/>
      <c r="AR55" s="476"/>
      <c r="AS55" s="476"/>
      <c r="AT55" s="476"/>
      <c r="AU55" s="476"/>
      <c r="AV55" s="476"/>
      <c r="AW55" s="475"/>
      <c r="AX55" s="476"/>
      <c r="AY55" s="476"/>
      <c r="AZ55" s="476"/>
      <c r="BA55" s="476"/>
      <c r="BB55" s="476"/>
      <c r="BC55" s="476"/>
      <c r="BD55" s="476"/>
      <c r="BE55" s="476"/>
      <c r="BF55" s="476"/>
      <c r="BG55" s="476"/>
      <c r="BH55" s="476"/>
      <c r="BI55" s="475"/>
      <c r="BJ55" s="476"/>
      <c r="BK55" s="476"/>
      <c r="BL55" s="476"/>
      <c r="BM55" s="476"/>
      <c r="BN55" s="476"/>
      <c r="BO55" s="476"/>
      <c r="BP55" s="476"/>
      <c r="BQ55" s="476"/>
      <c r="BR55" s="476"/>
      <c r="BS55" s="476"/>
      <c r="BT55" s="476"/>
      <c r="BU55" s="475"/>
      <c r="BV55" s="476"/>
      <c r="BW55" s="476"/>
      <c r="BX55" s="476"/>
      <c r="BY55" s="476"/>
      <c r="BZ55" s="476"/>
      <c r="CA55" s="476"/>
      <c r="CB55" s="476"/>
    </row>
    <row r="56" spans="1:81" s="24" customFormat="1" ht="8.1" customHeight="1">
      <c r="A56" s="467" t="s">
        <v>642</v>
      </c>
      <c r="B56" s="468">
        <v>1374232.3215999999</v>
      </c>
      <c r="C56" s="468">
        <v>427713.93922</v>
      </c>
      <c r="D56" s="468">
        <v>1801946.26082</v>
      </c>
      <c r="E56" s="468"/>
      <c r="F56" s="468">
        <v>60219.538670000002</v>
      </c>
      <c r="G56" s="468">
        <v>0</v>
      </c>
      <c r="H56" s="468">
        <v>60219.538670000002</v>
      </c>
      <c r="I56" s="468"/>
      <c r="J56" s="468">
        <v>2511436.19202</v>
      </c>
      <c r="K56" s="468">
        <v>1147328.20936</v>
      </c>
      <c r="L56" s="468">
        <v>3658764.4013800002</v>
      </c>
      <c r="M56" s="467" t="s">
        <v>642</v>
      </c>
      <c r="N56" s="468">
        <v>195520.78201</v>
      </c>
      <c r="O56" s="468">
        <v>47900.8577</v>
      </c>
      <c r="P56" s="468">
        <v>243421.63971000002</v>
      </c>
      <c r="Q56" s="468"/>
      <c r="R56" s="468">
        <v>212863.17349000002</v>
      </c>
      <c r="S56" s="468">
        <v>34338.400979999999</v>
      </c>
      <c r="T56" s="468">
        <v>247201.57446999999</v>
      </c>
      <c r="U56" s="468"/>
      <c r="V56" s="468">
        <v>1020016.8866</v>
      </c>
      <c r="W56" s="468">
        <v>146212.68584999998</v>
      </c>
      <c r="X56" s="468">
        <v>1166229.5724500001</v>
      </c>
      <c r="Y56" s="467" t="s">
        <v>642</v>
      </c>
      <c r="Z56" s="468">
        <v>107561.98401999999</v>
      </c>
      <c r="AA56" s="468">
        <v>39591.236830000002</v>
      </c>
      <c r="AB56" s="468">
        <v>147153.22084999998</v>
      </c>
      <c r="AC56" s="468"/>
      <c r="AD56" s="468">
        <v>1076057.4153399998</v>
      </c>
      <c r="AE56" s="468">
        <v>161600.86449000001</v>
      </c>
      <c r="AF56" s="468">
        <v>1237658.2798299999</v>
      </c>
      <c r="AG56" s="468"/>
      <c r="AH56" s="468">
        <v>806013.40233000007</v>
      </c>
      <c r="AI56" s="468">
        <v>67591.982879999996</v>
      </c>
      <c r="AJ56" s="468">
        <v>873605.38521000009</v>
      </c>
      <c r="AK56" s="467" t="s">
        <v>642</v>
      </c>
      <c r="AL56" s="468">
        <v>66058.734549999994</v>
      </c>
      <c r="AM56" s="468">
        <v>12872.50116</v>
      </c>
      <c r="AN56" s="468">
        <v>78931.235709999994</v>
      </c>
      <c r="AO56" s="468"/>
      <c r="AP56" s="468">
        <v>262499.46525999997</v>
      </c>
      <c r="AQ56" s="468">
        <v>146593.44271999999</v>
      </c>
      <c r="AR56" s="468">
        <v>409092.90798000002</v>
      </c>
      <c r="AS56" s="468"/>
      <c r="AT56" s="468">
        <v>122528.80538999999</v>
      </c>
      <c r="AU56" s="468">
        <v>0</v>
      </c>
      <c r="AV56" s="468">
        <v>122528.80538999999</v>
      </c>
      <c r="AW56" s="467" t="s">
        <v>642</v>
      </c>
      <c r="AX56" s="468">
        <v>143690.43974999999</v>
      </c>
      <c r="AY56" s="468">
        <v>50167.197869999996</v>
      </c>
      <c r="AZ56" s="468">
        <v>193857.63761999999</v>
      </c>
      <c r="BA56" s="468"/>
      <c r="BB56" s="468">
        <v>95752.078569999998</v>
      </c>
      <c r="BC56" s="468">
        <v>6.7319700000000005</v>
      </c>
      <c r="BD56" s="468">
        <v>95758.810540000006</v>
      </c>
      <c r="BE56" s="468"/>
      <c r="BF56" s="468">
        <v>17939.178390000001</v>
      </c>
      <c r="BG56" s="468">
        <v>6743.3230800000001</v>
      </c>
      <c r="BH56" s="468">
        <v>24682.501469999999</v>
      </c>
      <c r="BI56" s="467" t="s">
        <v>642</v>
      </c>
      <c r="BJ56" s="468">
        <v>13043.586359999999</v>
      </c>
      <c r="BK56" s="468">
        <v>4545.49154</v>
      </c>
      <c r="BL56" s="468">
        <v>17589.0779</v>
      </c>
      <c r="BM56" s="468"/>
      <c r="BN56" s="468">
        <v>19513.176199999998</v>
      </c>
      <c r="BO56" s="468">
        <v>7380.4324500000002</v>
      </c>
      <c r="BP56" s="468">
        <v>26893.608649999998</v>
      </c>
      <c r="BQ56" s="468"/>
      <c r="BR56" s="468">
        <v>8104947.1605500001</v>
      </c>
      <c r="BS56" s="468">
        <v>2300587.2981000002</v>
      </c>
      <c r="BT56" s="468">
        <v>10405534.458650002</v>
      </c>
      <c r="BU56" s="467" t="s">
        <v>642</v>
      </c>
      <c r="BV56" s="468">
        <v>2511436.19202</v>
      </c>
      <c r="BW56" s="468">
        <v>1178653.5487000002</v>
      </c>
      <c r="BX56" s="468">
        <v>3690089.7407199997</v>
      </c>
      <c r="BY56" s="468"/>
      <c r="BZ56" s="468">
        <v>8104947.1605500001</v>
      </c>
      <c r="CA56" s="468">
        <v>2331912.6374400007</v>
      </c>
      <c r="CB56" s="468">
        <v>10436859.797990002</v>
      </c>
    </row>
    <row r="57" spans="1:81" s="18" customFormat="1" ht="9" customHeight="1">
      <c r="A57" s="474" t="s">
        <v>643</v>
      </c>
      <c r="B57" s="472">
        <v>833440.67440000002</v>
      </c>
      <c r="C57" s="472">
        <v>1519.3683700000001</v>
      </c>
      <c r="D57" s="472">
        <v>834960.04276999994</v>
      </c>
      <c r="E57" s="472"/>
      <c r="F57" s="472">
        <v>37596.555590000004</v>
      </c>
      <c r="G57" s="472">
        <v>0</v>
      </c>
      <c r="H57" s="472">
        <v>37596.555590000004</v>
      </c>
      <c r="I57" s="472"/>
      <c r="J57" s="472">
        <v>1598960.1346400001</v>
      </c>
      <c r="K57" s="472">
        <v>23606.90062</v>
      </c>
      <c r="L57" s="472">
        <v>1622567.03526</v>
      </c>
      <c r="M57" s="474" t="s">
        <v>643</v>
      </c>
      <c r="N57" s="472">
        <v>128685.79587</v>
      </c>
      <c r="O57" s="472">
        <v>595.92347999999993</v>
      </c>
      <c r="P57" s="472">
        <v>129281.71935</v>
      </c>
      <c r="Q57" s="472"/>
      <c r="R57" s="472">
        <v>166203.01080000002</v>
      </c>
      <c r="S57" s="472">
        <v>3.1465399999999999</v>
      </c>
      <c r="T57" s="472">
        <v>166206.15734000001</v>
      </c>
      <c r="U57" s="472"/>
      <c r="V57" s="472">
        <v>560831.28094000008</v>
      </c>
      <c r="W57" s="472">
        <v>596.70429000000001</v>
      </c>
      <c r="X57" s="472">
        <v>561427.98522999999</v>
      </c>
      <c r="Y57" s="474" t="s">
        <v>643</v>
      </c>
      <c r="Z57" s="472">
        <v>76438.589919999999</v>
      </c>
      <c r="AA57" s="472">
        <v>78.720590000000001</v>
      </c>
      <c r="AB57" s="472">
        <v>76517.31051000001</v>
      </c>
      <c r="AC57" s="472"/>
      <c r="AD57" s="472">
        <v>477977.82665</v>
      </c>
      <c r="AE57" s="472">
        <v>844.20726000000002</v>
      </c>
      <c r="AF57" s="472">
        <v>478822.03391</v>
      </c>
      <c r="AG57" s="472"/>
      <c r="AH57" s="472">
        <v>619993.59112999996</v>
      </c>
      <c r="AI57" s="472">
        <v>1027.12075</v>
      </c>
      <c r="AJ57" s="472">
        <v>621020.71187999996</v>
      </c>
      <c r="AK57" s="474" t="s">
        <v>643</v>
      </c>
      <c r="AL57" s="472">
        <v>45528.638189999998</v>
      </c>
      <c r="AM57" s="472">
        <v>42.31071</v>
      </c>
      <c r="AN57" s="472">
        <v>45570.948899999996</v>
      </c>
      <c r="AO57" s="472"/>
      <c r="AP57" s="472">
        <v>114097.47549</v>
      </c>
      <c r="AQ57" s="472">
        <v>34.726690000000005</v>
      </c>
      <c r="AR57" s="472">
        <v>114132.20218000001</v>
      </c>
      <c r="AS57" s="472"/>
      <c r="AT57" s="472">
        <v>68134.185079999996</v>
      </c>
      <c r="AU57" s="472">
        <v>0</v>
      </c>
      <c r="AV57" s="472">
        <v>68134.185079999996</v>
      </c>
      <c r="AW57" s="474" t="s">
        <v>643</v>
      </c>
      <c r="AX57" s="472">
        <v>84682.513829999996</v>
      </c>
      <c r="AY57" s="472">
        <v>153.39258999999998</v>
      </c>
      <c r="AZ57" s="472">
        <v>84835.906419999999</v>
      </c>
      <c r="BA57" s="472"/>
      <c r="BB57" s="472">
        <v>54753.494639999997</v>
      </c>
      <c r="BC57" s="472">
        <v>0</v>
      </c>
      <c r="BD57" s="472">
        <v>54753.494639999997</v>
      </c>
      <c r="BE57" s="472"/>
      <c r="BF57" s="472">
        <v>15426.740470000001</v>
      </c>
      <c r="BG57" s="472">
        <v>3645.3957800000003</v>
      </c>
      <c r="BH57" s="472">
        <v>19072.13625</v>
      </c>
      <c r="BI57" s="474" t="s">
        <v>643</v>
      </c>
      <c r="BJ57" s="472">
        <v>10100.10756</v>
      </c>
      <c r="BK57" s="472">
        <v>46.019280000000002</v>
      </c>
      <c r="BL57" s="472">
        <v>10146.126839999999</v>
      </c>
      <c r="BM57" s="472"/>
      <c r="BN57" s="472">
        <v>12553.2745</v>
      </c>
      <c r="BO57" s="472">
        <v>136.69403</v>
      </c>
      <c r="BP57" s="472">
        <v>12689.96853</v>
      </c>
      <c r="BQ57" s="472"/>
      <c r="BR57" s="472">
        <v>4905403.8897000011</v>
      </c>
      <c r="BS57" s="472">
        <v>32330.630980000005</v>
      </c>
      <c r="BT57" s="472">
        <v>4937734.520680001</v>
      </c>
      <c r="BU57" s="474" t="s">
        <v>643</v>
      </c>
      <c r="BV57" s="472">
        <v>1598960.1346400001</v>
      </c>
      <c r="BW57" s="472">
        <v>42136.731950000001</v>
      </c>
      <c r="BX57" s="472">
        <v>1641096.86659</v>
      </c>
      <c r="BY57" s="472"/>
      <c r="BZ57" s="472">
        <v>4905403.8897000011</v>
      </c>
      <c r="CA57" s="472">
        <v>50860.462310000003</v>
      </c>
      <c r="CB57" s="472">
        <v>4956264.3520100005</v>
      </c>
    </row>
    <row r="58" spans="1:81" s="24" customFormat="1" ht="9" customHeight="1">
      <c r="A58" s="474" t="s">
        <v>644</v>
      </c>
      <c r="B58" s="472">
        <v>1270.943</v>
      </c>
      <c r="C58" s="472">
        <v>0</v>
      </c>
      <c r="D58" s="472">
        <v>1270.943</v>
      </c>
      <c r="E58" s="472"/>
      <c r="F58" s="472">
        <v>317.09338000000002</v>
      </c>
      <c r="G58" s="472">
        <v>0</v>
      </c>
      <c r="H58" s="472">
        <v>317.09338000000002</v>
      </c>
      <c r="I58" s="472"/>
      <c r="J58" s="472">
        <v>0</v>
      </c>
      <c r="K58" s="472">
        <v>4603.3508700000002</v>
      </c>
      <c r="L58" s="472">
        <v>4603.3508700000002</v>
      </c>
      <c r="M58" s="474" t="s">
        <v>644</v>
      </c>
      <c r="N58" s="472">
        <v>710</v>
      </c>
      <c r="O58" s="472">
        <v>0</v>
      </c>
      <c r="P58" s="472">
        <v>710</v>
      </c>
      <c r="Q58" s="472"/>
      <c r="R58" s="472">
        <v>0</v>
      </c>
      <c r="S58" s="472">
        <v>1061.6327800000001</v>
      </c>
      <c r="T58" s="472">
        <v>1061.6327800000001</v>
      </c>
      <c r="U58" s="472"/>
      <c r="V58" s="472">
        <v>0</v>
      </c>
      <c r="W58" s="472">
        <v>1239.2449999999999</v>
      </c>
      <c r="X58" s="472">
        <v>1239.2449999999999</v>
      </c>
      <c r="Y58" s="474" t="s">
        <v>644</v>
      </c>
      <c r="Z58" s="472">
        <v>98.778000000000006</v>
      </c>
      <c r="AA58" s="472">
        <v>0</v>
      </c>
      <c r="AB58" s="472">
        <v>98.778000000000006</v>
      </c>
      <c r="AC58" s="472"/>
      <c r="AD58" s="472">
        <v>793.99992000000009</v>
      </c>
      <c r="AE58" s="472">
        <v>169.16220000000001</v>
      </c>
      <c r="AF58" s="472">
        <v>963.16211999999996</v>
      </c>
      <c r="AG58" s="472"/>
      <c r="AH58" s="472">
        <v>419.90199999999999</v>
      </c>
      <c r="AI58" s="472">
        <v>134.87823999999998</v>
      </c>
      <c r="AJ58" s="472">
        <v>554.78023999999994</v>
      </c>
      <c r="AK58" s="474" t="s">
        <v>644</v>
      </c>
      <c r="AL58" s="472">
        <v>0</v>
      </c>
      <c r="AM58" s="472">
        <v>209.01527999999999</v>
      </c>
      <c r="AN58" s="472">
        <v>209.01527999999999</v>
      </c>
      <c r="AO58" s="472"/>
      <c r="AP58" s="472">
        <v>270.44</v>
      </c>
      <c r="AQ58" s="472">
        <v>471.6</v>
      </c>
      <c r="AR58" s="472">
        <v>742.04</v>
      </c>
      <c r="AS58" s="472"/>
      <c r="AT58" s="472">
        <v>574.23033999999996</v>
      </c>
      <c r="AU58" s="472">
        <v>0</v>
      </c>
      <c r="AV58" s="472">
        <v>574.23033999999996</v>
      </c>
      <c r="AW58" s="474" t="s">
        <v>644</v>
      </c>
      <c r="AX58" s="472">
        <v>0</v>
      </c>
      <c r="AY58" s="472">
        <v>237.75398999999999</v>
      </c>
      <c r="AZ58" s="472">
        <v>237.75398999999999</v>
      </c>
      <c r="BA58" s="472"/>
      <c r="BB58" s="472">
        <v>763.93799999999999</v>
      </c>
      <c r="BC58" s="472">
        <v>0</v>
      </c>
      <c r="BD58" s="472">
        <v>763.93799999999999</v>
      </c>
      <c r="BE58" s="472"/>
      <c r="BF58" s="472">
        <v>2.00576</v>
      </c>
      <c r="BG58" s="472">
        <v>124.4431</v>
      </c>
      <c r="BH58" s="472">
        <v>126.44886</v>
      </c>
      <c r="BI58" s="474" t="s">
        <v>644</v>
      </c>
      <c r="BJ58" s="472">
        <v>0</v>
      </c>
      <c r="BK58" s="472">
        <v>84.192499999999995</v>
      </c>
      <c r="BL58" s="472">
        <v>84.192499999999995</v>
      </c>
      <c r="BM58" s="472"/>
      <c r="BN58" s="472">
        <v>92.535900000000012</v>
      </c>
      <c r="BO58" s="472">
        <v>1087.0197900000001</v>
      </c>
      <c r="BP58" s="472">
        <v>1179.5556899999999</v>
      </c>
      <c r="BQ58" s="472"/>
      <c r="BR58" s="472">
        <v>5313.8662999999997</v>
      </c>
      <c r="BS58" s="472">
        <v>9422.2937499999989</v>
      </c>
      <c r="BT58" s="472">
        <v>14736.160049999997</v>
      </c>
      <c r="BU58" s="474" t="s">
        <v>644</v>
      </c>
      <c r="BV58" s="472">
        <v>0</v>
      </c>
      <c r="BW58" s="472">
        <v>4603.3508700000002</v>
      </c>
      <c r="BX58" s="472">
        <v>4603.3508700000002</v>
      </c>
      <c r="BY58" s="472"/>
      <c r="BZ58" s="472">
        <v>5313.8662999999997</v>
      </c>
      <c r="CA58" s="472">
        <v>9422.2937499999989</v>
      </c>
      <c r="CB58" s="472">
        <v>14736.160049999997</v>
      </c>
      <c r="CC58" s="469"/>
    </row>
    <row r="59" spans="1:81" s="24" customFormat="1" ht="9" customHeight="1">
      <c r="A59" s="474" t="s">
        <v>645</v>
      </c>
      <c r="B59" s="472">
        <v>501472.47657</v>
      </c>
      <c r="C59" s="472">
        <v>426194.57085000002</v>
      </c>
      <c r="D59" s="472">
        <v>927667.04741999996</v>
      </c>
      <c r="E59" s="472"/>
      <c r="F59" s="472">
        <v>20908.389870000003</v>
      </c>
      <c r="G59" s="472">
        <v>0</v>
      </c>
      <c r="H59" s="472">
        <v>20908.389870000003</v>
      </c>
      <c r="I59" s="472"/>
      <c r="J59" s="472">
        <v>824182.40188000002</v>
      </c>
      <c r="K59" s="472">
        <v>1117326.86472</v>
      </c>
      <c r="L59" s="472">
        <v>1941509.2666</v>
      </c>
      <c r="M59" s="474" t="s">
        <v>645</v>
      </c>
      <c r="N59" s="472">
        <v>61835.381979999998</v>
      </c>
      <c r="O59" s="472">
        <v>44825.750079999998</v>
      </c>
      <c r="P59" s="472">
        <v>106661.13206</v>
      </c>
      <c r="Q59" s="472"/>
      <c r="R59" s="472">
        <v>36554.518069999998</v>
      </c>
      <c r="S59" s="472">
        <v>30876.957760000001</v>
      </c>
      <c r="T59" s="472">
        <v>67431.475829999996</v>
      </c>
      <c r="U59" s="472"/>
      <c r="V59" s="472">
        <v>400363.81160000002</v>
      </c>
      <c r="W59" s="472">
        <v>133492.07670000001</v>
      </c>
      <c r="X59" s="472">
        <v>533855.88829999999</v>
      </c>
      <c r="Y59" s="474" t="s">
        <v>645</v>
      </c>
      <c r="Z59" s="472">
        <v>16622.858070000002</v>
      </c>
      <c r="AA59" s="472">
        <v>39512.516240000004</v>
      </c>
      <c r="AB59" s="472">
        <v>56135.374309999999</v>
      </c>
      <c r="AC59" s="472"/>
      <c r="AD59" s="472">
        <v>575722.04709999997</v>
      </c>
      <c r="AE59" s="472">
        <v>159634.60735000001</v>
      </c>
      <c r="AF59" s="472">
        <v>735356.65445000003</v>
      </c>
      <c r="AG59" s="472"/>
      <c r="AH59" s="472">
        <v>178683.28681999998</v>
      </c>
      <c r="AI59" s="472">
        <v>66271.333630000008</v>
      </c>
      <c r="AJ59" s="472">
        <v>244954.62044999999</v>
      </c>
      <c r="AK59" s="474" t="s">
        <v>645</v>
      </c>
      <c r="AL59" s="472">
        <v>18914.90206</v>
      </c>
      <c r="AM59" s="472">
        <v>12621.17517</v>
      </c>
      <c r="AN59" s="472">
        <v>31536.077229999999</v>
      </c>
      <c r="AO59" s="472"/>
      <c r="AP59" s="472">
        <v>138932.45524000001</v>
      </c>
      <c r="AQ59" s="472">
        <v>146087.11603</v>
      </c>
      <c r="AR59" s="472">
        <v>285019.57126999996</v>
      </c>
      <c r="AS59" s="472"/>
      <c r="AT59" s="472">
        <v>50467.273200000003</v>
      </c>
      <c r="AU59" s="472">
        <v>0</v>
      </c>
      <c r="AV59" s="472">
        <v>50467.273200000003</v>
      </c>
      <c r="AW59" s="474" t="s">
        <v>645</v>
      </c>
      <c r="AX59" s="472">
        <v>58125.371149999999</v>
      </c>
      <c r="AY59" s="472">
        <v>49776.051289999996</v>
      </c>
      <c r="AZ59" s="472">
        <v>107901.42243999999</v>
      </c>
      <c r="BA59" s="472"/>
      <c r="BB59" s="472">
        <v>39828.094920000003</v>
      </c>
      <c r="BC59" s="472">
        <v>0</v>
      </c>
      <c r="BD59" s="472">
        <v>39828.094920000003</v>
      </c>
      <c r="BE59" s="472"/>
      <c r="BF59" s="472">
        <v>1098.9019900000001</v>
      </c>
      <c r="BG59" s="472">
        <v>2966.16777</v>
      </c>
      <c r="BH59" s="472">
        <v>4065.0697599999999</v>
      </c>
      <c r="BI59" s="474" t="s">
        <v>645</v>
      </c>
      <c r="BJ59" s="472">
        <v>1712.6232299999999</v>
      </c>
      <c r="BK59" s="472">
        <v>4414.0198799999998</v>
      </c>
      <c r="BL59" s="472">
        <v>6126.64311</v>
      </c>
      <c r="BM59" s="472"/>
      <c r="BN59" s="472">
        <v>6667.0807400000003</v>
      </c>
      <c r="BO59" s="472">
        <v>6143.5868099999998</v>
      </c>
      <c r="BP59" s="472">
        <v>12810.66755</v>
      </c>
      <c r="BQ59" s="472"/>
      <c r="BR59" s="472">
        <v>2932091.8744900012</v>
      </c>
      <c r="BS59" s="472">
        <v>2240142.7942799996</v>
      </c>
      <c r="BT59" s="472">
        <v>5172234.6687700003</v>
      </c>
      <c r="BU59" s="474" t="s">
        <v>645</v>
      </c>
      <c r="BV59" s="472">
        <v>824182.40188000002</v>
      </c>
      <c r="BW59" s="472">
        <v>1129848.09455</v>
      </c>
      <c r="BX59" s="472">
        <v>1954030.4964300001</v>
      </c>
      <c r="BY59" s="472"/>
      <c r="BZ59" s="472">
        <v>2932091.8744900012</v>
      </c>
      <c r="CA59" s="472">
        <v>2252664.0241099996</v>
      </c>
      <c r="CB59" s="472">
        <v>5184755.8986000009</v>
      </c>
    </row>
    <row r="60" spans="1:81" s="24" customFormat="1" ht="9" customHeight="1">
      <c r="A60" s="474" t="s">
        <v>646</v>
      </c>
      <c r="B60" s="472">
        <v>38048.227630000001</v>
      </c>
      <c r="C60" s="472">
        <v>0</v>
      </c>
      <c r="D60" s="472">
        <v>38048.227630000001</v>
      </c>
      <c r="E60" s="472"/>
      <c r="F60" s="472">
        <v>1397.49983</v>
      </c>
      <c r="G60" s="472">
        <v>0</v>
      </c>
      <c r="H60" s="472">
        <v>1397.49983</v>
      </c>
      <c r="I60" s="472"/>
      <c r="J60" s="472">
        <v>88293.655499999993</v>
      </c>
      <c r="K60" s="472">
        <v>1791.0931499999999</v>
      </c>
      <c r="L60" s="472">
        <v>90084.748650000009</v>
      </c>
      <c r="M60" s="474" t="s">
        <v>646</v>
      </c>
      <c r="N60" s="472">
        <v>4289.6041599999999</v>
      </c>
      <c r="O60" s="472">
        <v>2479.1841400000003</v>
      </c>
      <c r="P60" s="472">
        <v>6768.7883000000002</v>
      </c>
      <c r="Q60" s="472"/>
      <c r="R60" s="472">
        <v>10105.644619999999</v>
      </c>
      <c r="S60" s="472">
        <v>2396.6639</v>
      </c>
      <c r="T60" s="472">
        <v>12502.308519999999</v>
      </c>
      <c r="U60" s="472"/>
      <c r="V60" s="472">
        <v>58821.79406</v>
      </c>
      <c r="W60" s="472">
        <v>10884.65986</v>
      </c>
      <c r="X60" s="472">
        <v>69706.45392</v>
      </c>
      <c r="Y60" s="474" t="s">
        <v>646</v>
      </c>
      <c r="Z60" s="472">
        <v>14401.758029999999</v>
      </c>
      <c r="AA60" s="472">
        <v>0</v>
      </c>
      <c r="AB60" s="472">
        <v>14401.758029999999</v>
      </c>
      <c r="AC60" s="472"/>
      <c r="AD60" s="472">
        <v>21563.541670000002</v>
      </c>
      <c r="AE60" s="472">
        <v>952.88768000000005</v>
      </c>
      <c r="AF60" s="472">
        <v>22516.429350000002</v>
      </c>
      <c r="AG60" s="472"/>
      <c r="AH60" s="472">
        <v>6916.6223799999998</v>
      </c>
      <c r="AI60" s="472">
        <v>158.65026</v>
      </c>
      <c r="AJ60" s="472">
        <v>7075.2726399999992</v>
      </c>
      <c r="AK60" s="474" t="s">
        <v>646</v>
      </c>
      <c r="AL60" s="472">
        <v>1615.1943000000001</v>
      </c>
      <c r="AM60" s="472">
        <v>0</v>
      </c>
      <c r="AN60" s="472">
        <v>1615.1943000000001</v>
      </c>
      <c r="AO60" s="472"/>
      <c r="AP60" s="472">
        <v>9199.0945299999985</v>
      </c>
      <c r="AQ60" s="472">
        <v>0</v>
      </c>
      <c r="AR60" s="472">
        <v>9199.0945299999985</v>
      </c>
      <c r="AS60" s="472"/>
      <c r="AT60" s="472">
        <v>3353.1167700000001</v>
      </c>
      <c r="AU60" s="472">
        <v>0</v>
      </c>
      <c r="AV60" s="472">
        <v>3353.1167700000001</v>
      </c>
      <c r="AW60" s="474" t="s">
        <v>646</v>
      </c>
      <c r="AX60" s="472">
        <v>882.55476999999996</v>
      </c>
      <c r="AY60" s="472">
        <v>0</v>
      </c>
      <c r="AZ60" s="472">
        <v>882.55476999999996</v>
      </c>
      <c r="BA60" s="472"/>
      <c r="BB60" s="472">
        <v>406.55101000000002</v>
      </c>
      <c r="BC60" s="472">
        <v>6.7319700000000005</v>
      </c>
      <c r="BD60" s="472">
        <v>413.28298000000001</v>
      </c>
      <c r="BE60" s="472"/>
      <c r="BF60" s="472">
        <v>1411.53017</v>
      </c>
      <c r="BG60" s="472">
        <v>7.3164300000000004</v>
      </c>
      <c r="BH60" s="472">
        <v>1418.8466000000001</v>
      </c>
      <c r="BI60" s="474" t="s">
        <v>646</v>
      </c>
      <c r="BJ60" s="472">
        <v>1230.8555700000002</v>
      </c>
      <c r="BK60" s="472">
        <v>1.2598800000000001</v>
      </c>
      <c r="BL60" s="472">
        <v>1232.11545</v>
      </c>
      <c r="BM60" s="472"/>
      <c r="BN60" s="472">
        <v>200.28505999999999</v>
      </c>
      <c r="BO60" s="472">
        <v>13.131819999999999</v>
      </c>
      <c r="BP60" s="472">
        <v>213.41687999999999</v>
      </c>
      <c r="BQ60" s="472"/>
      <c r="BR60" s="472">
        <v>262137.53005999996</v>
      </c>
      <c r="BS60" s="472">
        <v>18691.579089999996</v>
      </c>
      <c r="BT60" s="472">
        <v>280829.10914999992</v>
      </c>
      <c r="BU60" s="474" t="s">
        <v>646</v>
      </c>
      <c r="BV60" s="472">
        <v>88293.655499999993</v>
      </c>
      <c r="BW60" s="472">
        <v>2065.3713299999999</v>
      </c>
      <c r="BX60" s="472">
        <v>90359.026830000003</v>
      </c>
      <c r="BY60" s="472"/>
      <c r="BZ60" s="472">
        <v>262137.53005999996</v>
      </c>
      <c r="CA60" s="472">
        <v>18965.857269999993</v>
      </c>
      <c r="CB60" s="472">
        <v>281103.38732999988</v>
      </c>
    </row>
    <row r="61" spans="1:81" s="24" customFormat="1" ht="5.0999999999999996" customHeight="1">
      <c r="A61" s="474"/>
      <c r="B61" s="472"/>
      <c r="C61" s="472"/>
      <c r="D61" s="472"/>
      <c r="E61" s="472"/>
      <c r="F61" s="472"/>
      <c r="G61" s="472"/>
      <c r="H61" s="472"/>
      <c r="I61" s="472"/>
      <c r="J61" s="472"/>
      <c r="K61" s="472"/>
      <c r="L61" s="472"/>
      <c r="M61" s="474"/>
      <c r="N61" s="472"/>
      <c r="O61" s="472"/>
      <c r="P61" s="472"/>
      <c r="Q61" s="472"/>
      <c r="R61" s="472"/>
      <c r="S61" s="472"/>
      <c r="T61" s="472"/>
      <c r="U61" s="472"/>
      <c r="V61" s="472"/>
      <c r="W61" s="472"/>
      <c r="X61" s="472"/>
      <c r="Y61" s="474"/>
      <c r="Z61" s="472"/>
      <c r="AA61" s="472"/>
      <c r="AB61" s="472"/>
      <c r="AC61" s="472"/>
      <c r="AD61" s="472"/>
      <c r="AE61" s="472"/>
      <c r="AF61" s="472"/>
      <c r="AG61" s="472"/>
      <c r="AH61" s="472"/>
      <c r="AI61" s="472"/>
      <c r="AJ61" s="472"/>
      <c r="AK61" s="474"/>
      <c r="AL61" s="472"/>
      <c r="AM61" s="472"/>
      <c r="AN61" s="472"/>
      <c r="AO61" s="472"/>
      <c r="AP61" s="472"/>
      <c r="AQ61" s="472"/>
      <c r="AR61" s="472"/>
      <c r="AS61" s="472"/>
      <c r="AT61" s="472"/>
      <c r="AU61" s="472"/>
      <c r="AV61" s="472"/>
      <c r="AW61" s="474"/>
      <c r="AX61" s="472"/>
      <c r="AY61" s="472"/>
      <c r="AZ61" s="472"/>
      <c r="BA61" s="472"/>
      <c r="BB61" s="472"/>
      <c r="BC61" s="472"/>
      <c r="BD61" s="472"/>
      <c r="BE61" s="472"/>
      <c r="BF61" s="472"/>
      <c r="BG61" s="472"/>
      <c r="BH61" s="472"/>
      <c r="BI61" s="474"/>
      <c r="BJ61" s="472"/>
      <c r="BK61" s="472"/>
      <c r="BL61" s="472"/>
      <c r="BM61" s="472"/>
      <c r="BN61" s="472"/>
      <c r="BO61" s="472"/>
      <c r="BP61" s="472"/>
      <c r="BQ61" s="472"/>
      <c r="BR61" s="472"/>
      <c r="BS61" s="472"/>
      <c r="BT61" s="472"/>
      <c r="BU61" s="474"/>
      <c r="BV61" s="472"/>
      <c r="BW61" s="472"/>
      <c r="BX61" s="472"/>
      <c r="BY61" s="472"/>
      <c r="BZ61" s="472"/>
      <c r="CA61" s="472"/>
      <c r="CB61" s="472"/>
    </row>
    <row r="62" spans="1:81" s="24" customFormat="1" ht="8.1" customHeight="1">
      <c r="A62" s="467" t="s">
        <v>647</v>
      </c>
      <c r="B62" s="468">
        <v>947439.89176999999</v>
      </c>
      <c r="C62" s="468">
        <v>1299153.8149000001</v>
      </c>
      <c r="D62" s="468">
        <v>2246593.7066700002</v>
      </c>
      <c r="E62" s="468"/>
      <c r="F62" s="468">
        <v>4600.1662300000007</v>
      </c>
      <c r="G62" s="468">
        <v>4834.9645700000001</v>
      </c>
      <c r="H62" s="468">
        <v>9435.1308000000008</v>
      </c>
      <c r="I62" s="468"/>
      <c r="J62" s="468">
        <v>3195272.1304499996</v>
      </c>
      <c r="K62" s="468">
        <v>2014777.03483</v>
      </c>
      <c r="L62" s="468">
        <v>5210049.1652799994</v>
      </c>
      <c r="M62" s="467" t="s">
        <v>647</v>
      </c>
      <c r="N62" s="468">
        <v>19032.16303</v>
      </c>
      <c r="O62" s="468">
        <v>11603.51268</v>
      </c>
      <c r="P62" s="468">
        <v>30635.67571</v>
      </c>
      <c r="Q62" s="468"/>
      <c r="R62" s="468">
        <v>22735.57764</v>
      </c>
      <c r="S62" s="468">
        <v>201812.34091999999</v>
      </c>
      <c r="T62" s="468">
        <v>224547.91855999999</v>
      </c>
      <c r="U62" s="468"/>
      <c r="V62" s="468">
        <v>835092.97146000003</v>
      </c>
      <c r="W62" s="468">
        <v>150577.10842999999</v>
      </c>
      <c r="X62" s="468">
        <v>985670.07988999994</v>
      </c>
      <c r="Y62" s="467" t="s">
        <v>647</v>
      </c>
      <c r="Z62" s="468">
        <v>246199.75175999998</v>
      </c>
      <c r="AA62" s="468">
        <v>146915.28049999999</v>
      </c>
      <c r="AB62" s="468">
        <v>393115.03226000001</v>
      </c>
      <c r="AC62" s="468"/>
      <c r="AD62" s="468">
        <v>678589.58186999999</v>
      </c>
      <c r="AE62" s="468">
        <v>391816.93768000003</v>
      </c>
      <c r="AF62" s="468">
        <v>1070406.5195499999</v>
      </c>
      <c r="AG62" s="468"/>
      <c r="AH62" s="468">
        <v>388931.41250999999</v>
      </c>
      <c r="AI62" s="468">
        <v>-79954.616219999996</v>
      </c>
      <c r="AJ62" s="468">
        <v>308976.79629000003</v>
      </c>
      <c r="AK62" s="467" t="s">
        <v>647</v>
      </c>
      <c r="AL62" s="468">
        <v>-15313.702310000001</v>
      </c>
      <c r="AM62" s="468">
        <v>24881.294389999999</v>
      </c>
      <c r="AN62" s="468">
        <v>9567.5920800000004</v>
      </c>
      <c r="AO62" s="468"/>
      <c r="AP62" s="468">
        <v>111125.88599</v>
      </c>
      <c r="AQ62" s="468">
        <v>-153984.59581999999</v>
      </c>
      <c r="AR62" s="468">
        <v>-42858.70983</v>
      </c>
      <c r="AS62" s="468"/>
      <c r="AT62" s="468">
        <v>-36422.418450000005</v>
      </c>
      <c r="AU62" s="468">
        <v>280594.99251999997</v>
      </c>
      <c r="AV62" s="468">
        <v>244172.57407</v>
      </c>
      <c r="AW62" s="467" t="s">
        <v>647</v>
      </c>
      <c r="AX62" s="468">
        <v>-3416.5306299999997</v>
      </c>
      <c r="AY62" s="468">
        <v>-49879.316009999995</v>
      </c>
      <c r="AZ62" s="468">
        <v>-53295.846640000003</v>
      </c>
      <c r="BA62" s="468"/>
      <c r="BB62" s="468">
        <v>5313.1105599999992</v>
      </c>
      <c r="BC62" s="468">
        <v>-267.68506000000002</v>
      </c>
      <c r="BD62" s="468">
        <v>5045.4255000000003</v>
      </c>
      <c r="BE62" s="468"/>
      <c r="BF62" s="468">
        <v>12781.132</v>
      </c>
      <c r="BG62" s="468">
        <v>34733.72623</v>
      </c>
      <c r="BH62" s="468">
        <v>47514.858229999998</v>
      </c>
      <c r="BI62" s="467" t="s">
        <v>647</v>
      </c>
      <c r="BJ62" s="468">
        <v>3809.4947499999998</v>
      </c>
      <c r="BK62" s="468">
        <v>11566.08698</v>
      </c>
      <c r="BL62" s="468">
        <v>15375.58173</v>
      </c>
      <c r="BM62" s="468"/>
      <c r="BN62" s="468">
        <v>-5103.3186399999995</v>
      </c>
      <c r="BO62" s="468">
        <v>8764.1187300000001</v>
      </c>
      <c r="BP62" s="468">
        <v>3660.8000899999997</v>
      </c>
      <c r="BQ62" s="468"/>
      <c r="BR62" s="468">
        <v>6410667.2999900002</v>
      </c>
      <c r="BS62" s="468">
        <v>4297945.0002500005</v>
      </c>
      <c r="BT62" s="468">
        <v>10708612.300240003</v>
      </c>
      <c r="BU62" s="467" t="s">
        <v>647</v>
      </c>
      <c r="BV62" s="468">
        <v>3195272.1304499996</v>
      </c>
      <c r="BW62" s="468">
        <v>2017070.2397100001</v>
      </c>
      <c r="BX62" s="468">
        <v>5212342.3701599995</v>
      </c>
      <c r="BY62" s="468"/>
      <c r="BZ62" s="468">
        <v>6410667.2999900002</v>
      </c>
      <c r="CA62" s="468">
        <v>4300238.2051300006</v>
      </c>
      <c r="CB62" s="468">
        <v>10710905.505120002</v>
      </c>
    </row>
    <row r="63" spans="1:81" s="18" customFormat="1" ht="5.0999999999999996" customHeight="1">
      <c r="A63" s="474"/>
      <c r="B63" s="476"/>
      <c r="C63" s="476"/>
      <c r="D63" s="476"/>
      <c r="E63" s="476"/>
      <c r="F63" s="476"/>
      <c r="G63" s="476"/>
      <c r="H63" s="476"/>
      <c r="I63" s="476"/>
      <c r="J63" s="476"/>
      <c r="K63" s="476"/>
      <c r="L63" s="476"/>
      <c r="M63" s="474"/>
      <c r="N63" s="476"/>
      <c r="O63" s="476"/>
      <c r="P63" s="476"/>
      <c r="Q63" s="476"/>
      <c r="R63" s="476"/>
      <c r="S63" s="476"/>
      <c r="T63" s="476"/>
      <c r="U63" s="476"/>
      <c r="V63" s="476"/>
      <c r="W63" s="476"/>
      <c r="X63" s="476"/>
      <c r="Y63" s="474"/>
      <c r="Z63" s="476"/>
      <c r="AA63" s="476"/>
      <c r="AB63" s="476"/>
      <c r="AC63" s="476"/>
      <c r="AD63" s="476"/>
      <c r="AE63" s="476"/>
      <c r="AF63" s="476"/>
      <c r="AG63" s="476"/>
      <c r="AH63" s="476"/>
      <c r="AI63" s="476"/>
      <c r="AJ63" s="476"/>
      <c r="AK63" s="474"/>
      <c r="AL63" s="476"/>
      <c r="AM63" s="476"/>
      <c r="AN63" s="476"/>
      <c r="AO63" s="476"/>
      <c r="AP63" s="476"/>
      <c r="AQ63" s="476"/>
      <c r="AR63" s="476"/>
      <c r="AS63" s="476"/>
      <c r="AT63" s="476"/>
      <c r="AU63" s="476"/>
      <c r="AV63" s="476"/>
      <c r="AW63" s="474"/>
      <c r="AX63" s="476"/>
      <c r="AY63" s="476"/>
      <c r="AZ63" s="476"/>
      <c r="BA63" s="476"/>
      <c r="BB63" s="476"/>
      <c r="BC63" s="476"/>
      <c r="BD63" s="476"/>
      <c r="BE63" s="476"/>
      <c r="BF63" s="476"/>
      <c r="BG63" s="476"/>
      <c r="BH63" s="476"/>
      <c r="BI63" s="474"/>
      <c r="BJ63" s="476"/>
      <c r="BK63" s="476"/>
      <c r="BL63" s="476"/>
      <c r="BM63" s="476"/>
      <c r="BN63" s="476"/>
      <c r="BO63" s="476"/>
      <c r="BP63" s="476"/>
      <c r="BQ63" s="476"/>
      <c r="BR63" s="476"/>
      <c r="BS63" s="476"/>
      <c r="BT63" s="476"/>
      <c r="BU63" s="474"/>
      <c r="BV63" s="476"/>
      <c r="BW63" s="476"/>
      <c r="BX63" s="476"/>
      <c r="BY63" s="476"/>
      <c r="BZ63" s="476"/>
      <c r="CA63" s="476"/>
      <c r="CB63" s="476"/>
    </row>
    <row r="64" spans="1:81" s="24" customFormat="1" ht="8.1" customHeight="1">
      <c r="A64" s="467" t="s">
        <v>648</v>
      </c>
      <c r="B64" s="468">
        <v>242415.06686000002</v>
      </c>
      <c r="C64" s="468">
        <v>8598.0083400000003</v>
      </c>
      <c r="D64" s="468">
        <v>251013.07519999999</v>
      </c>
      <c r="E64" s="468"/>
      <c r="F64" s="468">
        <v>6656.4709400000002</v>
      </c>
      <c r="G64" s="468">
        <v>-51.409099999999995</v>
      </c>
      <c r="H64" s="468">
        <v>6605.0618400000003</v>
      </c>
      <c r="I64" s="468"/>
      <c r="J64" s="468">
        <v>318688.65141000005</v>
      </c>
      <c r="K64" s="468">
        <v>-105071.10079000001</v>
      </c>
      <c r="L64" s="468">
        <v>213617.55061999999</v>
      </c>
      <c r="M64" s="467" t="s">
        <v>648</v>
      </c>
      <c r="N64" s="468">
        <v>6064.4124099999999</v>
      </c>
      <c r="O64" s="468">
        <v>2715.1090800000002</v>
      </c>
      <c r="P64" s="468">
        <v>8779.521490000001</v>
      </c>
      <c r="Q64" s="468"/>
      <c r="R64" s="468">
        <v>13425.5524</v>
      </c>
      <c r="S64" s="468">
        <v>2281.76793</v>
      </c>
      <c r="T64" s="468">
        <v>15707.32033</v>
      </c>
      <c r="U64" s="468"/>
      <c r="V64" s="468">
        <v>73605.32445</v>
      </c>
      <c r="W64" s="468">
        <v>-21318.612440000001</v>
      </c>
      <c r="X64" s="468">
        <v>52286.712009999996</v>
      </c>
      <c r="Y64" s="467" t="s">
        <v>648</v>
      </c>
      <c r="Z64" s="468">
        <v>1213.1506999999999</v>
      </c>
      <c r="AA64" s="468">
        <v>1117.00036</v>
      </c>
      <c r="AB64" s="468">
        <v>2330.1510600000001</v>
      </c>
      <c r="AC64" s="468"/>
      <c r="AD64" s="468">
        <v>158089.38584999999</v>
      </c>
      <c r="AE64" s="468">
        <v>-6288.5080399999997</v>
      </c>
      <c r="AF64" s="468">
        <v>151800.87781000001</v>
      </c>
      <c r="AG64" s="468"/>
      <c r="AH64" s="468">
        <v>37378.253380000002</v>
      </c>
      <c r="AI64" s="468">
        <v>0</v>
      </c>
      <c r="AJ64" s="468">
        <v>37378.253380000002</v>
      </c>
      <c r="AK64" s="467" t="s">
        <v>648</v>
      </c>
      <c r="AL64" s="468">
        <v>3779.2139400000001</v>
      </c>
      <c r="AM64" s="468">
        <v>-67.942149999999998</v>
      </c>
      <c r="AN64" s="468">
        <v>3711.2717900000002</v>
      </c>
      <c r="AO64" s="468"/>
      <c r="AP64" s="468">
        <v>44750.893899999995</v>
      </c>
      <c r="AQ64" s="468">
        <v>64.662139999999994</v>
      </c>
      <c r="AR64" s="468">
        <v>44815.556039999996</v>
      </c>
      <c r="AS64" s="468"/>
      <c r="AT64" s="468">
        <v>11928.9751</v>
      </c>
      <c r="AU64" s="468">
        <v>0</v>
      </c>
      <c r="AV64" s="468">
        <v>11928.9751</v>
      </c>
      <c r="AW64" s="467" t="s">
        <v>648</v>
      </c>
      <c r="AX64" s="468">
        <v>26982.374749999999</v>
      </c>
      <c r="AY64" s="468">
        <v>0</v>
      </c>
      <c r="AZ64" s="468">
        <v>26982.374749999999</v>
      </c>
      <c r="BA64" s="468"/>
      <c r="BB64" s="468">
        <v>8778.555339999999</v>
      </c>
      <c r="BC64" s="468">
        <v>0.42472000000000004</v>
      </c>
      <c r="BD64" s="468">
        <v>8778.9800599999999</v>
      </c>
      <c r="BE64" s="468"/>
      <c r="BF64" s="468">
        <v>-1667.24747</v>
      </c>
      <c r="BG64" s="468">
        <v>-528.84528</v>
      </c>
      <c r="BH64" s="468">
        <v>-2196.0927499999998</v>
      </c>
      <c r="BI64" s="467" t="s">
        <v>648</v>
      </c>
      <c r="BJ64" s="468">
        <v>322.91611</v>
      </c>
      <c r="BK64" s="468">
        <v>-68.42353</v>
      </c>
      <c r="BL64" s="468">
        <v>254.49258</v>
      </c>
      <c r="BM64" s="468"/>
      <c r="BN64" s="468">
        <v>7127.4912699999995</v>
      </c>
      <c r="BO64" s="468">
        <v>92.491430000000008</v>
      </c>
      <c r="BP64" s="468">
        <v>7219.9827000000005</v>
      </c>
      <c r="BQ64" s="468"/>
      <c r="BR64" s="468">
        <v>959539.44134000014</v>
      </c>
      <c r="BS64" s="468">
        <v>-118525.37733000002</v>
      </c>
      <c r="BT64" s="468">
        <v>841014.06400999997</v>
      </c>
      <c r="BU64" s="467" t="s">
        <v>648</v>
      </c>
      <c r="BV64" s="468">
        <v>318688.65141000005</v>
      </c>
      <c r="BW64" s="468">
        <v>-102795.86125</v>
      </c>
      <c r="BX64" s="468">
        <v>215892.79016</v>
      </c>
      <c r="BY64" s="468"/>
      <c r="BZ64" s="468">
        <v>959539.44134000014</v>
      </c>
      <c r="CA64" s="468">
        <v>-116250.13779000001</v>
      </c>
      <c r="CB64" s="468">
        <v>843289.30354999995</v>
      </c>
    </row>
    <row r="65" spans="1:81" s="18" customFormat="1" ht="9" customHeight="1">
      <c r="A65" s="474" t="s">
        <v>649</v>
      </c>
      <c r="B65" s="472">
        <v>15303.989150000001</v>
      </c>
      <c r="C65" s="472">
        <v>-9246.2952699999987</v>
      </c>
      <c r="D65" s="472">
        <v>6057.6938799999998</v>
      </c>
      <c r="E65" s="472"/>
      <c r="F65" s="472">
        <v>-136.46799999999999</v>
      </c>
      <c r="G65" s="472">
        <v>-49.049770000000002</v>
      </c>
      <c r="H65" s="472">
        <v>-185.51776999999998</v>
      </c>
      <c r="I65" s="472"/>
      <c r="J65" s="472">
        <v>-18587.902389999999</v>
      </c>
      <c r="K65" s="472">
        <v>-118975.54414</v>
      </c>
      <c r="L65" s="472">
        <v>-137563.44653000002</v>
      </c>
      <c r="M65" s="474" t="s">
        <v>649</v>
      </c>
      <c r="N65" s="472">
        <v>-4511.7310199999993</v>
      </c>
      <c r="O65" s="472">
        <v>-44.63879</v>
      </c>
      <c r="P65" s="472">
        <v>-4556.3698100000001</v>
      </c>
      <c r="Q65" s="472"/>
      <c r="R65" s="472">
        <v>-5920.9437900000003</v>
      </c>
      <c r="S65" s="472">
        <v>1719.6544799999999</v>
      </c>
      <c r="T65" s="472">
        <v>-4201.2893099999992</v>
      </c>
      <c r="U65" s="472"/>
      <c r="V65" s="472">
        <v>-1388.20452</v>
      </c>
      <c r="W65" s="472">
        <v>-21110.545979999999</v>
      </c>
      <c r="X65" s="472">
        <v>-22498.750499999998</v>
      </c>
      <c r="Y65" s="474" t="s">
        <v>649</v>
      </c>
      <c r="Z65" s="472">
        <v>-2574.5349100000003</v>
      </c>
      <c r="AA65" s="472">
        <v>1117.00036</v>
      </c>
      <c r="AB65" s="472">
        <v>-1457.5345500000001</v>
      </c>
      <c r="AC65" s="472"/>
      <c r="AD65" s="472">
        <v>-23220.972739999997</v>
      </c>
      <c r="AE65" s="472">
        <v>-8344.5176200000005</v>
      </c>
      <c r="AF65" s="472">
        <v>-31565.49036</v>
      </c>
      <c r="AG65" s="472"/>
      <c r="AH65" s="472">
        <v>0</v>
      </c>
      <c r="AI65" s="472">
        <v>0</v>
      </c>
      <c r="AJ65" s="472">
        <v>0</v>
      </c>
      <c r="AK65" s="474" t="s">
        <v>649</v>
      </c>
      <c r="AL65" s="472">
        <v>-1302.3573000000001</v>
      </c>
      <c r="AM65" s="472">
        <v>-103.00718000000001</v>
      </c>
      <c r="AN65" s="472">
        <v>-1405.36448</v>
      </c>
      <c r="AO65" s="472"/>
      <c r="AP65" s="472">
        <v>0</v>
      </c>
      <c r="AQ65" s="472">
        <v>0</v>
      </c>
      <c r="AR65" s="472">
        <v>0</v>
      </c>
      <c r="AS65" s="472"/>
      <c r="AT65" s="472">
        <v>1857.1314600000001</v>
      </c>
      <c r="AU65" s="472">
        <v>0</v>
      </c>
      <c r="AV65" s="472">
        <v>1857.1314600000001</v>
      </c>
      <c r="AW65" s="474" t="s">
        <v>649</v>
      </c>
      <c r="AX65" s="472">
        <v>0</v>
      </c>
      <c r="AY65" s="472">
        <v>0</v>
      </c>
      <c r="AZ65" s="472">
        <v>0</v>
      </c>
      <c r="BA65" s="472"/>
      <c r="BB65" s="472">
        <v>12.14739</v>
      </c>
      <c r="BC65" s="472">
        <v>0.42472000000000004</v>
      </c>
      <c r="BD65" s="472">
        <v>12.57211</v>
      </c>
      <c r="BE65" s="472"/>
      <c r="BF65" s="472">
        <v>-1923.3845200000001</v>
      </c>
      <c r="BG65" s="472">
        <v>-484.80844999999999</v>
      </c>
      <c r="BH65" s="472">
        <v>-2408.1929700000001</v>
      </c>
      <c r="BI65" s="474" t="s">
        <v>649</v>
      </c>
      <c r="BJ65" s="472">
        <v>-1695.05033</v>
      </c>
      <c r="BK65" s="472">
        <v>-68.566800000000001</v>
      </c>
      <c r="BL65" s="472">
        <v>-1763.6171299999999</v>
      </c>
      <c r="BM65" s="472"/>
      <c r="BN65" s="472">
        <v>0</v>
      </c>
      <c r="BO65" s="472">
        <v>91.68486</v>
      </c>
      <c r="BP65" s="472">
        <v>91.68486</v>
      </c>
      <c r="BQ65" s="472"/>
      <c r="BR65" s="472">
        <v>-44088.281520000004</v>
      </c>
      <c r="BS65" s="472">
        <v>-155498.20957999997</v>
      </c>
      <c r="BT65" s="472">
        <v>-199586.49109999998</v>
      </c>
      <c r="BU65" s="474" t="s">
        <v>649</v>
      </c>
      <c r="BV65" s="472">
        <v>-18587.902389999999</v>
      </c>
      <c r="BW65" s="472">
        <v>-118975.54414</v>
      </c>
      <c r="BX65" s="472">
        <v>-137563.44653000002</v>
      </c>
      <c r="BY65" s="472"/>
      <c r="BZ65" s="472">
        <v>-44088.281520000004</v>
      </c>
      <c r="CA65" s="472">
        <v>-155498.20957999997</v>
      </c>
      <c r="CB65" s="472">
        <v>-199586.49109999998</v>
      </c>
    </row>
    <row r="66" spans="1:81" s="24" customFormat="1" ht="9" customHeight="1">
      <c r="A66" s="474" t="s">
        <v>650</v>
      </c>
      <c r="B66" s="472">
        <v>-2192.6800800000001</v>
      </c>
      <c r="C66" s="472">
        <v>0</v>
      </c>
      <c r="D66" s="472">
        <v>-2192.6800800000001</v>
      </c>
      <c r="E66" s="472"/>
      <c r="F66" s="472">
        <v>0</v>
      </c>
      <c r="G66" s="472">
        <v>0</v>
      </c>
      <c r="H66" s="472">
        <v>0</v>
      </c>
      <c r="I66" s="472"/>
      <c r="J66" s="472">
        <v>0</v>
      </c>
      <c r="K66" s="472">
        <v>-67.563109999999995</v>
      </c>
      <c r="L66" s="472">
        <v>-67.563109999999995</v>
      </c>
      <c r="M66" s="474" t="s">
        <v>650</v>
      </c>
      <c r="N66" s="472">
        <v>0</v>
      </c>
      <c r="O66" s="472">
        <v>0</v>
      </c>
      <c r="P66" s="472">
        <v>0</v>
      </c>
      <c r="Q66" s="472"/>
      <c r="R66" s="472">
        <v>15.7036</v>
      </c>
      <c r="S66" s="472">
        <v>0</v>
      </c>
      <c r="T66" s="472">
        <v>15.7036</v>
      </c>
      <c r="U66" s="472"/>
      <c r="V66" s="472">
        <v>0</v>
      </c>
      <c r="W66" s="472">
        <v>0</v>
      </c>
      <c r="X66" s="472">
        <v>0</v>
      </c>
      <c r="Y66" s="474" t="s">
        <v>650</v>
      </c>
      <c r="Z66" s="472">
        <v>0</v>
      </c>
      <c r="AA66" s="472">
        <v>0</v>
      </c>
      <c r="AB66" s="472">
        <v>0</v>
      </c>
      <c r="AC66" s="472"/>
      <c r="AD66" s="472">
        <v>0</v>
      </c>
      <c r="AE66" s="472">
        <v>0</v>
      </c>
      <c r="AF66" s="472">
        <v>0</v>
      </c>
      <c r="AG66" s="472"/>
      <c r="AH66" s="472">
        <v>0</v>
      </c>
      <c r="AI66" s="472">
        <v>0</v>
      </c>
      <c r="AJ66" s="472">
        <v>0</v>
      </c>
      <c r="AK66" s="474" t="s">
        <v>650</v>
      </c>
      <c r="AL66" s="472">
        <v>0</v>
      </c>
      <c r="AM66" s="472">
        <v>0</v>
      </c>
      <c r="AN66" s="472">
        <v>0</v>
      </c>
      <c r="AO66" s="472"/>
      <c r="AP66" s="472">
        <v>0</v>
      </c>
      <c r="AQ66" s="472">
        <v>0</v>
      </c>
      <c r="AR66" s="472">
        <v>0</v>
      </c>
      <c r="AS66" s="472"/>
      <c r="AT66" s="472">
        <v>0</v>
      </c>
      <c r="AU66" s="472">
        <v>0</v>
      </c>
      <c r="AV66" s="472">
        <v>0</v>
      </c>
      <c r="AW66" s="474" t="s">
        <v>650</v>
      </c>
      <c r="AX66" s="472">
        <v>0</v>
      </c>
      <c r="AY66" s="472">
        <v>0</v>
      </c>
      <c r="AZ66" s="472">
        <v>0</v>
      </c>
      <c r="BA66" s="472"/>
      <c r="BB66" s="472">
        <v>1328.3064199999999</v>
      </c>
      <c r="BC66" s="472">
        <v>0</v>
      </c>
      <c r="BD66" s="472">
        <v>1328.3064199999999</v>
      </c>
      <c r="BE66" s="472"/>
      <c r="BF66" s="472">
        <v>0</v>
      </c>
      <c r="BG66" s="472">
        <v>0</v>
      </c>
      <c r="BH66" s="472">
        <v>0</v>
      </c>
      <c r="BI66" s="474" t="s">
        <v>650</v>
      </c>
      <c r="BJ66" s="472">
        <v>0</v>
      </c>
      <c r="BK66" s="472">
        <v>0</v>
      </c>
      <c r="BL66" s="472">
        <v>0</v>
      </c>
      <c r="BM66" s="472"/>
      <c r="BN66" s="472">
        <v>0</v>
      </c>
      <c r="BO66" s="472">
        <v>0</v>
      </c>
      <c r="BP66" s="472">
        <v>0</v>
      </c>
      <c r="BQ66" s="472"/>
      <c r="BR66" s="472">
        <v>-848.67006000000038</v>
      </c>
      <c r="BS66" s="472">
        <v>-67.563109999999995</v>
      </c>
      <c r="BT66" s="472">
        <v>-916.23317000000043</v>
      </c>
      <c r="BU66" s="474" t="s">
        <v>650</v>
      </c>
      <c r="BV66" s="472">
        <v>0</v>
      </c>
      <c r="BW66" s="472">
        <v>-67.563109999999995</v>
      </c>
      <c r="BX66" s="472">
        <v>-67.563109999999995</v>
      </c>
      <c r="BY66" s="472"/>
      <c r="BZ66" s="472">
        <v>-848.67006000000038</v>
      </c>
      <c r="CA66" s="472">
        <v>-67.563109999999995</v>
      </c>
      <c r="CB66" s="472">
        <v>-916.23317000000043</v>
      </c>
      <c r="CC66" s="469"/>
    </row>
    <row r="67" spans="1:81" s="24" customFormat="1" ht="9" customHeight="1">
      <c r="A67" s="474" t="s">
        <v>651</v>
      </c>
      <c r="B67" s="472">
        <v>13002.83797</v>
      </c>
      <c r="C67" s="472">
        <v>12094.034599999999</v>
      </c>
      <c r="D67" s="472">
        <v>25096.87257</v>
      </c>
      <c r="E67" s="472"/>
      <c r="F67" s="472">
        <v>602.69588999999996</v>
      </c>
      <c r="G67" s="472">
        <v>0</v>
      </c>
      <c r="H67" s="472">
        <v>602.69588999999996</v>
      </c>
      <c r="I67" s="472"/>
      <c r="J67" s="472">
        <v>-1417.3215299999999</v>
      </c>
      <c r="K67" s="472">
        <v>6492.6710300000004</v>
      </c>
      <c r="L67" s="472">
        <v>5075.3495000000003</v>
      </c>
      <c r="M67" s="474" t="s">
        <v>651</v>
      </c>
      <c r="N67" s="472">
        <v>-2682.5446200000001</v>
      </c>
      <c r="O67" s="472">
        <v>2727.8357299999998</v>
      </c>
      <c r="P67" s="472">
        <v>45.291110000000003</v>
      </c>
      <c r="Q67" s="472"/>
      <c r="R67" s="472">
        <v>-2013.9516999999998</v>
      </c>
      <c r="S67" s="472">
        <v>562.11345000000006</v>
      </c>
      <c r="T67" s="472">
        <v>-1451.83825</v>
      </c>
      <c r="U67" s="472"/>
      <c r="V67" s="472">
        <v>3272.4810300000004</v>
      </c>
      <c r="W67" s="472">
        <v>-193.21706</v>
      </c>
      <c r="X67" s="472">
        <v>3079.2639700000004</v>
      </c>
      <c r="Y67" s="474" t="s">
        <v>651</v>
      </c>
      <c r="Z67" s="472">
        <v>1.026E-2</v>
      </c>
      <c r="AA67" s="472">
        <v>0</v>
      </c>
      <c r="AB67" s="472">
        <v>1.026E-2</v>
      </c>
      <c r="AC67" s="472"/>
      <c r="AD67" s="472">
        <v>2413.20595</v>
      </c>
      <c r="AE67" s="472">
        <v>504.80970000000002</v>
      </c>
      <c r="AF67" s="472">
        <v>2918.0156499999998</v>
      </c>
      <c r="AG67" s="472"/>
      <c r="AH67" s="472">
        <v>0</v>
      </c>
      <c r="AI67" s="472">
        <v>0</v>
      </c>
      <c r="AJ67" s="472">
        <v>0</v>
      </c>
      <c r="AK67" s="474" t="s">
        <v>651</v>
      </c>
      <c r="AL67" s="472">
        <v>-407.1499</v>
      </c>
      <c r="AM67" s="472">
        <v>-6.7872200000000005</v>
      </c>
      <c r="AN67" s="472">
        <v>-413.93711999999999</v>
      </c>
      <c r="AO67" s="472"/>
      <c r="AP67" s="472">
        <v>4093.6574500000002</v>
      </c>
      <c r="AQ67" s="472">
        <v>64.662139999999994</v>
      </c>
      <c r="AR67" s="472">
        <v>4158.3195900000001</v>
      </c>
      <c r="AS67" s="472"/>
      <c r="AT67" s="472">
        <v>-117.92036</v>
      </c>
      <c r="AU67" s="472">
        <v>0</v>
      </c>
      <c r="AV67" s="472">
        <v>-117.92036</v>
      </c>
      <c r="AW67" s="474" t="s">
        <v>651</v>
      </c>
      <c r="AX67" s="472">
        <v>1997.9536400000002</v>
      </c>
      <c r="AY67" s="472">
        <v>0</v>
      </c>
      <c r="AZ67" s="472">
        <v>1997.9536400000002</v>
      </c>
      <c r="BA67" s="472"/>
      <c r="BB67" s="472">
        <v>0</v>
      </c>
      <c r="BC67" s="472">
        <v>0</v>
      </c>
      <c r="BD67" s="472">
        <v>0</v>
      </c>
      <c r="BE67" s="472"/>
      <c r="BF67" s="472">
        <v>0</v>
      </c>
      <c r="BG67" s="472">
        <v>0</v>
      </c>
      <c r="BH67" s="472">
        <v>0</v>
      </c>
      <c r="BI67" s="474" t="s">
        <v>651</v>
      </c>
      <c r="BJ67" s="472">
        <v>9.6049999999999996E-2</v>
      </c>
      <c r="BK67" s="472">
        <v>0.22462000000000001</v>
      </c>
      <c r="BL67" s="472">
        <v>0.32067000000000001</v>
      </c>
      <c r="BM67" s="472"/>
      <c r="BN67" s="472">
        <v>0</v>
      </c>
      <c r="BO67" s="472">
        <v>0</v>
      </c>
      <c r="BP67" s="472">
        <v>0</v>
      </c>
      <c r="BQ67" s="472"/>
      <c r="BR67" s="472">
        <v>18744.05013</v>
      </c>
      <c r="BS67" s="472">
        <v>22246.346990000005</v>
      </c>
      <c r="BT67" s="472">
        <v>40990.397119999994</v>
      </c>
      <c r="BU67" s="474" t="s">
        <v>651</v>
      </c>
      <c r="BV67" s="472">
        <v>-1417.3215299999999</v>
      </c>
      <c r="BW67" s="472">
        <v>6492.6710300000004</v>
      </c>
      <c r="BX67" s="472">
        <v>5075.3495000000003</v>
      </c>
      <c r="BY67" s="472"/>
      <c r="BZ67" s="472">
        <v>18744.05013</v>
      </c>
      <c r="CA67" s="472">
        <v>22246.346990000005</v>
      </c>
      <c r="CB67" s="472">
        <v>40990.397119999994</v>
      </c>
      <c r="CC67" s="469"/>
    </row>
    <row r="68" spans="1:81" s="24" customFormat="1" ht="9" customHeight="1">
      <c r="A68" s="474" t="s">
        <v>652</v>
      </c>
      <c r="B68" s="472">
        <v>-3660.3672900000001</v>
      </c>
      <c r="C68" s="472">
        <v>0</v>
      </c>
      <c r="D68" s="472">
        <v>-3660.3672900000001</v>
      </c>
      <c r="E68" s="472"/>
      <c r="F68" s="472">
        <v>370.25031999999999</v>
      </c>
      <c r="G68" s="472">
        <v>0</v>
      </c>
      <c r="H68" s="472">
        <v>370.25031999999999</v>
      </c>
      <c r="I68" s="472"/>
      <c r="J68" s="472">
        <v>-15415.702740000001</v>
      </c>
      <c r="K68" s="472">
        <v>0</v>
      </c>
      <c r="L68" s="472">
        <v>-15415.702740000001</v>
      </c>
      <c r="M68" s="474" t="s">
        <v>652</v>
      </c>
      <c r="N68" s="472">
        <v>528.17407000000003</v>
      </c>
      <c r="O68" s="472">
        <v>0</v>
      </c>
      <c r="P68" s="472">
        <v>528.17407000000003</v>
      </c>
      <c r="Q68" s="472"/>
      <c r="R68" s="472">
        <v>-7078.9685099999997</v>
      </c>
      <c r="S68" s="472">
        <v>0</v>
      </c>
      <c r="T68" s="472">
        <v>-7078.9685099999997</v>
      </c>
      <c r="U68" s="472"/>
      <c r="V68" s="472">
        <v>14333.115029999999</v>
      </c>
      <c r="W68" s="472">
        <v>0</v>
      </c>
      <c r="X68" s="472">
        <v>14333.115029999999</v>
      </c>
      <c r="Y68" s="474" t="s">
        <v>652</v>
      </c>
      <c r="Z68" s="472">
        <v>0</v>
      </c>
      <c r="AA68" s="472">
        <v>0</v>
      </c>
      <c r="AB68" s="472">
        <v>0</v>
      </c>
      <c r="AC68" s="472"/>
      <c r="AD68" s="472">
        <v>2719.99917</v>
      </c>
      <c r="AE68" s="472">
        <v>0</v>
      </c>
      <c r="AF68" s="472">
        <v>2719.99917</v>
      </c>
      <c r="AG68" s="472"/>
      <c r="AH68" s="472">
        <v>8.5685400000000005</v>
      </c>
      <c r="AI68" s="472">
        <v>0</v>
      </c>
      <c r="AJ68" s="472">
        <v>8.5685400000000005</v>
      </c>
      <c r="AK68" s="474" t="s">
        <v>652</v>
      </c>
      <c r="AL68" s="472">
        <v>1466.6710500000002</v>
      </c>
      <c r="AM68" s="472">
        <v>0</v>
      </c>
      <c r="AN68" s="472">
        <v>1466.6710500000002</v>
      </c>
      <c r="AO68" s="472"/>
      <c r="AP68" s="472">
        <v>0</v>
      </c>
      <c r="AQ68" s="472">
        <v>0</v>
      </c>
      <c r="AR68" s="472">
        <v>0</v>
      </c>
      <c r="AS68" s="472"/>
      <c r="AT68" s="472">
        <v>1082.1322</v>
      </c>
      <c r="AU68" s="472">
        <v>0</v>
      </c>
      <c r="AV68" s="472">
        <v>1082.1322</v>
      </c>
      <c r="AW68" s="474" t="s">
        <v>652</v>
      </c>
      <c r="AX68" s="472">
        <v>0</v>
      </c>
      <c r="AY68" s="472">
        <v>0</v>
      </c>
      <c r="AZ68" s="472">
        <v>0</v>
      </c>
      <c r="BA68" s="472"/>
      <c r="BB68" s="472">
        <v>0</v>
      </c>
      <c r="BC68" s="472">
        <v>0</v>
      </c>
      <c r="BD68" s="472">
        <v>0</v>
      </c>
      <c r="BE68" s="472"/>
      <c r="BF68" s="472">
        <v>0</v>
      </c>
      <c r="BG68" s="472">
        <v>0</v>
      </c>
      <c r="BH68" s="472">
        <v>0</v>
      </c>
      <c r="BI68" s="474" t="s">
        <v>652</v>
      </c>
      <c r="BJ68" s="472">
        <v>0</v>
      </c>
      <c r="BK68" s="472">
        <v>0</v>
      </c>
      <c r="BL68" s="472">
        <v>0</v>
      </c>
      <c r="BM68" s="472"/>
      <c r="BN68" s="472">
        <v>0</v>
      </c>
      <c r="BO68" s="472">
        <v>0</v>
      </c>
      <c r="BP68" s="472">
        <v>0</v>
      </c>
      <c r="BQ68" s="472"/>
      <c r="BR68" s="472">
        <v>-5646.1281599999975</v>
      </c>
      <c r="BS68" s="472">
        <v>0</v>
      </c>
      <c r="BT68" s="472">
        <v>-5646.1281599999975</v>
      </c>
      <c r="BU68" s="474" t="s">
        <v>652</v>
      </c>
      <c r="BV68" s="472">
        <v>-15415.702740000001</v>
      </c>
      <c r="BW68" s="472">
        <v>0</v>
      </c>
      <c r="BX68" s="472">
        <v>-15415.702740000001</v>
      </c>
      <c r="BY68" s="472"/>
      <c r="BZ68" s="472">
        <v>-5646.1281599999966</v>
      </c>
      <c r="CA68" s="472">
        <v>0</v>
      </c>
      <c r="CB68" s="472">
        <v>-5646.1281599999966</v>
      </c>
    </row>
    <row r="69" spans="1:81" s="24" customFormat="1" ht="9" customHeight="1">
      <c r="A69" s="474" t="s">
        <v>653</v>
      </c>
      <c r="B69" s="472">
        <v>3267.1469200000001</v>
      </c>
      <c r="C69" s="472">
        <v>5750.26901</v>
      </c>
      <c r="D69" s="472">
        <v>9017.4159299999992</v>
      </c>
      <c r="E69" s="472"/>
      <c r="F69" s="472">
        <v>2025.0610800000002</v>
      </c>
      <c r="G69" s="472">
        <v>-2.3593299999999999</v>
      </c>
      <c r="H69" s="472">
        <v>2022.7017499999999</v>
      </c>
      <c r="I69" s="472"/>
      <c r="J69" s="472">
        <v>82744.662569999986</v>
      </c>
      <c r="K69" s="472">
        <v>7479.3354300000001</v>
      </c>
      <c r="L69" s="472">
        <v>90223.998000000007</v>
      </c>
      <c r="M69" s="474" t="s">
        <v>653</v>
      </c>
      <c r="N69" s="472">
        <v>811.77803000000006</v>
      </c>
      <c r="O69" s="472">
        <v>31.912140000000001</v>
      </c>
      <c r="P69" s="472">
        <v>843.69017000000008</v>
      </c>
      <c r="Q69" s="472"/>
      <c r="R69" s="472">
        <v>430.42777000000001</v>
      </c>
      <c r="S69" s="472">
        <v>0</v>
      </c>
      <c r="T69" s="472">
        <v>430.42777000000001</v>
      </c>
      <c r="U69" s="472"/>
      <c r="V69" s="472">
        <v>3240.3534599999998</v>
      </c>
      <c r="W69" s="472">
        <v>-14.849399999999999</v>
      </c>
      <c r="X69" s="472">
        <v>3225.5040600000002</v>
      </c>
      <c r="Y69" s="474" t="s">
        <v>653</v>
      </c>
      <c r="Z69" s="472">
        <v>264.62378000000001</v>
      </c>
      <c r="AA69" s="472">
        <v>0</v>
      </c>
      <c r="AB69" s="472">
        <v>264.62378000000001</v>
      </c>
      <c r="AC69" s="472"/>
      <c r="AD69" s="472">
        <v>1512.5740499999999</v>
      </c>
      <c r="AE69" s="472">
        <v>1551.1998799999999</v>
      </c>
      <c r="AF69" s="472">
        <v>3063.7739300000003</v>
      </c>
      <c r="AG69" s="472"/>
      <c r="AH69" s="472">
        <v>-455.55264</v>
      </c>
      <c r="AI69" s="472">
        <v>0</v>
      </c>
      <c r="AJ69" s="472">
        <v>-455.55264</v>
      </c>
      <c r="AK69" s="474" t="s">
        <v>653</v>
      </c>
      <c r="AL69" s="472">
        <v>399.45491999999996</v>
      </c>
      <c r="AM69" s="472">
        <v>41.852249999999998</v>
      </c>
      <c r="AN69" s="472">
        <v>441.30716999999999</v>
      </c>
      <c r="AO69" s="472"/>
      <c r="AP69" s="472">
        <v>346.68801999999999</v>
      </c>
      <c r="AQ69" s="472">
        <v>0</v>
      </c>
      <c r="AR69" s="472">
        <v>346.68801999999999</v>
      </c>
      <c r="AS69" s="472"/>
      <c r="AT69" s="472">
        <v>0</v>
      </c>
      <c r="AU69" s="472">
        <v>0</v>
      </c>
      <c r="AV69" s="472">
        <v>0</v>
      </c>
      <c r="AW69" s="474" t="s">
        <v>653</v>
      </c>
      <c r="AX69" s="472">
        <v>1855.4287400000001</v>
      </c>
      <c r="AY69" s="472">
        <v>0</v>
      </c>
      <c r="AZ69" s="472">
        <v>1855.4287400000001</v>
      </c>
      <c r="BA69" s="472"/>
      <c r="BB69" s="472">
        <v>2450.1019799999999</v>
      </c>
      <c r="BC69" s="472">
        <v>0</v>
      </c>
      <c r="BD69" s="472">
        <v>2450.1019799999999</v>
      </c>
      <c r="BE69" s="472"/>
      <c r="BF69" s="472">
        <v>0</v>
      </c>
      <c r="BG69" s="472">
        <v>-44.036830000000002</v>
      </c>
      <c r="BH69" s="472">
        <v>-44.036830000000002</v>
      </c>
      <c r="BI69" s="474" t="s">
        <v>653</v>
      </c>
      <c r="BJ69" s="472">
        <v>0</v>
      </c>
      <c r="BK69" s="472">
        <v>-8.1350000000000006E-2</v>
      </c>
      <c r="BL69" s="472">
        <v>-8.1350000000000006E-2</v>
      </c>
      <c r="BM69" s="472"/>
      <c r="BN69" s="472">
        <v>24.75</v>
      </c>
      <c r="BO69" s="472">
        <v>0.80657000000000001</v>
      </c>
      <c r="BP69" s="472">
        <v>25.556570000000001</v>
      </c>
      <c r="BQ69" s="472"/>
      <c r="BR69" s="472">
        <v>98917.49867999999</v>
      </c>
      <c r="BS69" s="472">
        <v>14794.048370000002</v>
      </c>
      <c r="BT69" s="472">
        <v>113711.54705000002</v>
      </c>
      <c r="BU69" s="474" t="s">
        <v>653</v>
      </c>
      <c r="BV69" s="472">
        <v>82744.662569999986</v>
      </c>
      <c r="BW69" s="472">
        <v>7479.3354300000001</v>
      </c>
      <c r="BX69" s="472">
        <v>90223.998000000007</v>
      </c>
      <c r="BY69" s="472"/>
      <c r="BZ69" s="472">
        <v>98917.49867999999</v>
      </c>
      <c r="CA69" s="472">
        <v>14794.048370000002</v>
      </c>
      <c r="CB69" s="472">
        <v>113711.54705000002</v>
      </c>
    </row>
    <row r="70" spans="1:81" s="24" customFormat="1" ht="9" customHeight="1">
      <c r="A70" s="474" t="s">
        <v>654</v>
      </c>
      <c r="B70" s="472">
        <v>96758.656709999996</v>
      </c>
      <c r="C70" s="472">
        <v>0</v>
      </c>
      <c r="D70" s="472">
        <v>96758.656709999996</v>
      </c>
      <c r="E70" s="472"/>
      <c r="F70" s="472">
        <v>2290.53685</v>
      </c>
      <c r="G70" s="472">
        <v>0</v>
      </c>
      <c r="H70" s="472">
        <v>2290.53685</v>
      </c>
      <c r="I70" s="472"/>
      <c r="J70" s="472">
        <v>71602.557230000006</v>
      </c>
      <c r="K70" s="472">
        <v>0</v>
      </c>
      <c r="L70" s="472">
        <v>71602.557230000006</v>
      </c>
      <c r="M70" s="474" t="s">
        <v>654</v>
      </c>
      <c r="N70" s="472">
        <v>5356.6672099999996</v>
      </c>
      <c r="O70" s="472">
        <v>0</v>
      </c>
      <c r="P70" s="472">
        <v>5356.6672099999996</v>
      </c>
      <c r="Q70" s="472"/>
      <c r="R70" s="472">
        <v>9356.6933000000008</v>
      </c>
      <c r="S70" s="472">
        <v>0</v>
      </c>
      <c r="T70" s="472">
        <v>9356.6933000000008</v>
      </c>
      <c r="U70" s="472"/>
      <c r="V70" s="472">
        <v>23553.313959999999</v>
      </c>
      <c r="W70" s="472">
        <v>0</v>
      </c>
      <c r="X70" s="472">
        <v>23553.313959999999</v>
      </c>
      <c r="Y70" s="474" t="s">
        <v>654</v>
      </c>
      <c r="Z70" s="472">
        <v>3333.5941800000001</v>
      </c>
      <c r="AA70" s="472">
        <v>0</v>
      </c>
      <c r="AB70" s="472">
        <v>3333.5941800000001</v>
      </c>
      <c r="AC70" s="472"/>
      <c r="AD70" s="472">
        <v>55129.762619999994</v>
      </c>
      <c r="AE70" s="472">
        <v>0</v>
      </c>
      <c r="AF70" s="472">
        <v>55129.762619999994</v>
      </c>
      <c r="AG70" s="472"/>
      <c r="AH70" s="472">
        <v>12062.523380000001</v>
      </c>
      <c r="AI70" s="472">
        <v>0</v>
      </c>
      <c r="AJ70" s="472">
        <v>12062.523380000001</v>
      </c>
      <c r="AK70" s="474" t="s">
        <v>654</v>
      </c>
      <c r="AL70" s="472">
        <v>1618.8173100000001</v>
      </c>
      <c r="AM70" s="472">
        <v>0</v>
      </c>
      <c r="AN70" s="472">
        <v>1618.8173100000001</v>
      </c>
      <c r="AO70" s="472"/>
      <c r="AP70" s="472">
        <v>8246.215110000001</v>
      </c>
      <c r="AQ70" s="472">
        <v>0</v>
      </c>
      <c r="AR70" s="472">
        <v>8246.215110000001</v>
      </c>
      <c r="AS70" s="472"/>
      <c r="AT70" s="472">
        <v>1755.0553900000002</v>
      </c>
      <c r="AU70" s="472">
        <v>0</v>
      </c>
      <c r="AV70" s="472">
        <v>1755.0553900000002</v>
      </c>
      <c r="AW70" s="474" t="s">
        <v>654</v>
      </c>
      <c r="AX70" s="472">
        <v>2396.6308300000001</v>
      </c>
      <c r="AY70" s="472">
        <v>0</v>
      </c>
      <c r="AZ70" s="472">
        <v>2396.6308300000001</v>
      </c>
      <c r="BA70" s="472"/>
      <c r="BB70" s="472">
        <v>4048.3381099999997</v>
      </c>
      <c r="BC70" s="472">
        <v>0</v>
      </c>
      <c r="BD70" s="472">
        <v>4048.3381099999997</v>
      </c>
      <c r="BE70" s="472"/>
      <c r="BF70" s="472">
        <v>256.13705000000004</v>
      </c>
      <c r="BG70" s="472">
        <v>0</v>
      </c>
      <c r="BH70" s="472">
        <v>256.13705000000004</v>
      </c>
      <c r="BI70" s="474" t="s">
        <v>654</v>
      </c>
      <c r="BJ70" s="472">
        <v>1484.9322999999999</v>
      </c>
      <c r="BK70" s="472">
        <v>0</v>
      </c>
      <c r="BL70" s="472">
        <v>1484.9322999999999</v>
      </c>
      <c r="BM70" s="472"/>
      <c r="BN70" s="472">
        <v>899.50477000000001</v>
      </c>
      <c r="BO70" s="472">
        <v>0</v>
      </c>
      <c r="BP70" s="472">
        <v>899.50477000000001</v>
      </c>
      <c r="BQ70" s="472"/>
      <c r="BR70" s="472">
        <v>300149.93631000002</v>
      </c>
      <c r="BS70" s="472">
        <v>0</v>
      </c>
      <c r="BT70" s="472">
        <v>300149.93631000002</v>
      </c>
      <c r="BU70" s="474" t="s">
        <v>654</v>
      </c>
      <c r="BV70" s="472">
        <v>71602.557230000006</v>
      </c>
      <c r="BW70" s="472">
        <v>496.93837000000002</v>
      </c>
      <c r="BX70" s="472">
        <v>72099.495599999995</v>
      </c>
      <c r="BY70" s="472"/>
      <c r="BZ70" s="472">
        <v>300149.93631000002</v>
      </c>
      <c r="CA70" s="472">
        <v>496.93837000000002</v>
      </c>
      <c r="CB70" s="472">
        <v>300646.87468000001</v>
      </c>
    </row>
    <row r="71" spans="1:81" s="24" customFormat="1" ht="9" customHeight="1">
      <c r="A71" s="474" t="s">
        <v>655</v>
      </c>
      <c r="B71" s="472">
        <v>119935.48348000001</v>
      </c>
      <c r="C71" s="472">
        <v>0</v>
      </c>
      <c r="D71" s="472">
        <v>119935.48348000001</v>
      </c>
      <c r="E71" s="472"/>
      <c r="F71" s="472">
        <v>1504.3948</v>
      </c>
      <c r="G71" s="472">
        <v>0</v>
      </c>
      <c r="H71" s="472">
        <v>1504.3948</v>
      </c>
      <c r="I71" s="472"/>
      <c r="J71" s="472">
        <v>199762.35827</v>
      </c>
      <c r="K71" s="472">
        <v>0</v>
      </c>
      <c r="L71" s="472">
        <v>199762.35827</v>
      </c>
      <c r="M71" s="474" t="s">
        <v>655</v>
      </c>
      <c r="N71" s="472">
        <v>6562.0687400000006</v>
      </c>
      <c r="O71" s="472">
        <v>0</v>
      </c>
      <c r="P71" s="472">
        <v>6562.0687400000006</v>
      </c>
      <c r="Q71" s="472"/>
      <c r="R71" s="472">
        <v>18636.59173</v>
      </c>
      <c r="S71" s="472">
        <v>0</v>
      </c>
      <c r="T71" s="472">
        <v>18636.59173</v>
      </c>
      <c r="U71" s="472"/>
      <c r="V71" s="472">
        <v>30594.265489999998</v>
      </c>
      <c r="W71" s="472">
        <v>0</v>
      </c>
      <c r="X71" s="472">
        <v>30594.265489999998</v>
      </c>
      <c r="Y71" s="474" t="s">
        <v>655</v>
      </c>
      <c r="Z71" s="472">
        <v>189.45739</v>
      </c>
      <c r="AA71" s="472">
        <v>0</v>
      </c>
      <c r="AB71" s="472">
        <v>189.45739</v>
      </c>
      <c r="AC71" s="472"/>
      <c r="AD71" s="472">
        <v>119534.8168</v>
      </c>
      <c r="AE71" s="472">
        <v>0</v>
      </c>
      <c r="AF71" s="472">
        <v>119534.8168</v>
      </c>
      <c r="AG71" s="472"/>
      <c r="AH71" s="472">
        <v>25762.714100000001</v>
      </c>
      <c r="AI71" s="472">
        <v>0</v>
      </c>
      <c r="AJ71" s="472">
        <v>25762.714100000001</v>
      </c>
      <c r="AK71" s="474" t="s">
        <v>655</v>
      </c>
      <c r="AL71" s="472">
        <v>2003.7778600000001</v>
      </c>
      <c r="AM71" s="472">
        <v>0</v>
      </c>
      <c r="AN71" s="472">
        <v>2003.7778600000001</v>
      </c>
      <c r="AO71" s="472"/>
      <c r="AP71" s="472">
        <v>32064.333320000002</v>
      </c>
      <c r="AQ71" s="472">
        <v>0</v>
      </c>
      <c r="AR71" s="472">
        <v>32064.333320000002</v>
      </c>
      <c r="AS71" s="472"/>
      <c r="AT71" s="472">
        <v>7352.5764100000006</v>
      </c>
      <c r="AU71" s="472">
        <v>0</v>
      </c>
      <c r="AV71" s="472">
        <v>7352.5764100000006</v>
      </c>
      <c r="AW71" s="474" t="s">
        <v>655</v>
      </c>
      <c r="AX71" s="472">
        <v>20732.361539999998</v>
      </c>
      <c r="AY71" s="472">
        <v>0</v>
      </c>
      <c r="AZ71" s="472">
        <v>20732.361539999998</v>
      </c>
      <c r="BA71" s="472"/>
      <c r="BB71" s="472">
        <v>939.66144000000008</v>
      </c>
      <c r="BC71" s="472">
        <v>0</v>
      </c>
      <c r="BD71" s="472">
        <v>939.66144000000008</v>
      </c>
      <c r="BE71" s="472"/>
      <c r="BF71" s="472">
        <v>0</v>
      </c>
      <c r="BG71" s="472">
        <v>0</v>
      </c>
      <c r="BH71" s="472">
        <v>0</v>
      </c>
      <c r="BI71" s="474" t="s">
        <v>655</v>
      </c>
      <c r="BJ71" s="472">
        <v>532.93808999999999</v>
      </c>
      <c r="BK71" s="472">
        <v>0</v>
      </c>
      <c r="BL71" s="472">
        <v>532.93808999999999</v>
      </c>
      <c r="BM71" s="472"/>
      <c r="BN71" s="472">
        <v>6203.2365</v>
      </c>
      <c r="BO71" s="472">
        <v>0</v>
      </c>
      <c r="BP71" s="472">
        <v>6203.2365</v>
      </c>
      <c r="BQ71" s="472"/>
      <c r="BR71" s="472">
        <v>592311.03596000001</v>
      </c>
      <c r="BS71" s="472">
        <v>0</v>
      </c>
      <c r="BT71" s="472">
        <v>592311.03596000001</v>
      </c>
      <c r="BU71" s="474" t="s">
        <v>655</v>
      </c>
      <c r="BV71" s="472">
        <v>199762.35827</v>
      </c>
      <c r="BW71" s="472">
        <v>1778.30117</v>
      </c>
      <c r="BX71" s="472">
        <v>201540.65943999999</v>
      </c>
      <c r="BY71" s="472"/>
      <c r="BZ71" s="472">
        <v>592311.03596000001</v>
      </c>
      <c r="CA71" s="472">
        <v>1778.30117</v>
      </c>
      <c r="CB71" s="472">
        <v>594089.33713</v>
      </c>
    </row>
    <row r="72" spans="1:81" s="24" customFormat="1" ht="5.0999999999999996" customHeight="1">
      <c r="A72" s="474"/>
      <c r="B72" s="472"/>
      <c r="C72" s="472"/>
      <c r="D72" s="472"/>
      <c r="E72" s="472"/>
      <c r="F72" s="472"/>
      <c r="G72" s="472"/>
      <c r="H72" s="472"/>
      <c r="I72" s="472"/>
      <c r="J72" s="472"/>
      <c r="K72" s="472"/>
      <c r="L72" s="472"/>
      <c r="M72" s="474"/>
      <c r="N72" s="472"/>
      <c r="O72" s="472"/>
      <c r="P72" s="472"/>
      <c r="Q72" s="472"/>
      <c r="R72" s="472"/>
      <c r="S72" s="472"/>
      <c r="T72" s="472"/>
      <c r="U72" s="472"/>
      <c r="V72" s="472"/>
      <c r="W72" s="472"/>
      <c r="X72" s="472"/>
      <c r="Y72" s="474"/>
      <c r="Z72" s="472"/>
      <c r="AA72" s="472"/>
      <c r="AB72" s="472"/>
      <c r="AC72" s="472"/>
      <c r="AD72" s="472"/>
      <c r="AE72" s="472"/>
      <c r="AF72" s="472"/>
      <c r="AG72" s="472"/>
      <c r="AH72" s="472"/>
      <c r="AI72" s="472"/>
      <c r="AJ72" s="472"/>
      <c r="AK72" s="474"/>
      <c r="AL72" s="472"/>
      <c r="AM72" s="472"/>
      <c r="AN72" s="472"/>
      <c r="AO72" s="472"/>
      <c r="AP72" s="472"/>
      <c r="AQ72" s="472"/>
      <c r="AR72" s="472"/>
      <c r="AS72" s="472"/>
      <c r="AT72" s="472"/>
      <c r="AU72" s="472"/>
      <c r="AV72" s="472"/>
      <c r="AW72" s="474"/>
      <c r="AX72" s="472"/>
      <c r="AY72" s="472"/>
      <c r="AZ72" s="472"/>
      <c r="BA72" s="472"/>
      <c r="BB72" s="472"/>
      <c r="BC72" s="472"/>
      <c r="BD72" s="472"/>
      <c r="BE72" s="472"/>
      <c r="BF72" s="472"/>
      <c r="BG72" s="472"/>
      <c r="BH72" s="472"/>
      <c r="BI72" s="474"/>
      <c r="BJ72" s="472"/>
      <c r="BK72" s="472"/>
      <c r="BL72" s="472"/>
      <c r="BM72" s="472"/>
      <c r="BN72" s="472"/>
      <c r="BO72" s="472"/>
      <c r="BP72" s="472"/>
      <c r="BQ72" s="472"/>
      <c r="BR72" s="472"/>
      <c r="BS72" s="472"/>
      <c r="BT72" s="472"/>
      <c r="BU72" s="474"/>
      <c r="BV72" s="472"/>
      <c r="BW72" s="472"/>
      <c r="BX72" s="472"/>
      <c r="BY72" s="472"/>
      <c r="BZ72" s="472"/>
      <c r="CA72" s="472"/>
      <c r="CB72" s="472"/>
    </row>
    <row r="73" spans="1:81" s="18" customFormat="1" ht="9.75" customHeight="1">
      <c r="A73" s="467" t="s">
        <v>656</v>
      </c>
      <c r="B73" s="468">
        <v>-15060.19578</v>
      </c>
      <c r="C73" s="468">
        <v>-4173.6772899999996</v>
      </c>
      <c r="D73" s="468">
        <v>-19233.873070000001</v>
      </c>
      <c r="E73" s="468"/>
      <c r="F73" s="468">
        <v>1133.8206</v>
      </c>
      <c r="G73" s="468">
        <v>-24.141529999999999</v>
      </c>
      <c r="H73" s="468">
        <v>1109.6790700000001</v>
      </c>
      <c r="I73" s="468"/>
      <c r="J73" s="468">
        <v>-96821.219270000001</v>
      </c>
      <c r="K73" s="468">
        <v>71567.885110000003</v>
      </c>
      <c r="L73" s="468">
        <v>-25253.334159999999</v>
      </c>
      <c r="M73" s="467" t="s">
        <v>656</v>
      </c>
      <c r="N73" s="468">
        <v>-50674.025179999997</v>
      </c>
      <c r="O73" s="468">
        <v>34320.307090000002</v>
      </c>
      <c r="P73" s="468">
        <v>-16353.71809</v>
      </c>
      <c r="Q73" s="468"/>
      <c r="R73" s="468">
        <v>-11937.36983</v>
      </c>
      <c r="S73" s="468">
        <v>-3275.6341600000001</v>
      </c>
      <c r="T73" s="468">
        <v>-15213.003990000001</v>
      </c>
      <c r="U73" s="468"/>
      <c r="V73" s="468">
        <v>8209.4141099999997</v>
      </c>
      <c r="W73" s="468">
        <v>3940.99721</v>
      </c>
      <c r="X73" s="468">
        <v>12150.411320000001</v>
      </c>
      <c r="Y73" s="467" t="s">
        <v>656</v>
      </c>
      <c r="Z73" s="468">
        <v>22021.98187</v>
      </c>
      <c r="AA73" s="468">
        <v>0</v>
      </c>
      <c r="AB73" s="468">
        <v>22021.98187</v>
      </c>
      <c r="AC73" s="468"/>
      <c r="AD73" s="468">
        <v>-13335.45226</v>
      </c>
      <c r="AE73" s="468">
        <v>36410.022340000003</v>
      </c>
      <c r="AF73" s="468">
        <v>23074.570079999998</v>
      </c>
      <c r="AG73" s="468"/>
      <c r="AH73" s="468">
        <v>-49690.369720000002</v>
      </c>
      <c r="AI73" s="468">
        <v>736.78232000000003</v>
      </c>
      <c r="AJ73" s="468">
        <v>-48953.587399999997</v>
      </c>
      <c r="AK73" s="467" t="s">
        <v>656</v>
      </c>
      <c r="AL73" s="468">
        <v>885.35311000000002</v>
      </c>
      <c r="AM73" s="468">
        <v>1111.0800200000001</v>
      </c>
      <c r="AN73" s="468">
        <v>1996.4331299999999</v>
      </c>
      <c r="AO73" s="468"/>
      <c r="AP73" s="468">
        <v>20164.982969999997</v>
      </c>
      <c r="AQ73" s="468">
        <v>27586.660760000002</v>
      </c>
      <c r="AR73" s="468">
        <v>47751.643729999996</v>
      </c>
      <c r="AS73" s="468"/>
      <c r="AT73" s="468">
        <v>1988.5571299999999</v>
      </c>
      <c r="AU73" s="468">
        <v>0</v>
      </c>
      <c r="AV73" s="468">
        <v>1988.5571299999999</v>
      </c>
      <c r="AW73" s="467" t="s">
        <v>656</v>
      </c>
      <c r="AX73" s="468">
        <v>16200.68835</v>
      </c>
      <c r="AY73" s="468">
        <v>28.243790000000001</v>
      </c>
      <c r="AZ73" s="468">
        <v>16228.932140000001</v>
      </c>
      <c r="BA73" s="468"/>
      <c r="BB73" s="468">
        <v>-119.3956</v>
      </c>
      <c r="BC73" s="468">
        <v>154.03310000000002</v>
      </c>
      <c r="BD73" s="468">
        <v>34.637500000000003</v>
      </c>
      <c r="BE73" s="468"/>
      <c r="BF73" s="468">
        <v>-460.3347</v>
      </c>
      <c r="BG73" s="468">
        <v>25.939049999999998</v>
      </c>
      <c r="BH73" s="468">
        <v>-434.39565000000005</v>
      </c>
      <c r="BI73" s="467" t="s">
        <v>656</v>
      </c>
      <c r="BJ73" s="468">
        <v>-53.222940000000001</v>
      </c>
      <c r="BK73" s="468">
        <v>-11.10675</v>
      </c>
      <c r="BL73" s="468">
        <v>-64.329689999999999</v>
      </c>
      <c r="BM73" s="468"/>
      <c r="BN73" s="468">
        <v>0.10890000000000001</v>
      </c>
      <c r="BO73" s="468">
        <v>-15.729760000000001</v>
      </c>
      <c r="BP73" s="468">
        <v>-15.62086</v>
      </c>
      <c r="BQ73" s="468"/>
      <c r="BR73" s="468">
        <v>-167546.67824000001</v>
      </c>
      <c r="BS73" s="468">
        <v>168381.66130000001</v>
      </c>
      <c r="BT73" s="468">
        <v>834.98305999998877</v>
      </c>
      <c r="BU73" s="467" t="s">
        <v>656</v>
      </c>
      <c r="BV73" s="468">
        <v>-96821.219270000001</v>
      </c>
      <c r="BW73" s="468">
        <v>71549.916389999999</v>
      </c>
      <c r="BX73" s="468">
        <v>-25271.302879999999</v>
      </c>
      <c r="BY73" s="468"/>
      <c r="BZ73" s="468">
        <v>-167546.67824000001</v>
      </c>
      <c r="CA73" s="468">
        <v>168363.69258</v>
      </c>
      <c r="CB73" s="468">
        <v>817.01433999998699</v>
      </c>
    </row>
    <row r="74" spans="1:81" s="24" customFormat="1" ht="5.0999999999999996" customHeight="1">
      <c r="A74" s="474"/>
      <c r="B74" s="472"/>
      <c r="C74" s="472"/>
      <c r="D74" s="472"/>
      <c r="E74" s="472"/>
      <c r="F74" s="472"/>
      <c r="G74" s="472"/>
      <c r="H74" s="472"/>
      <c r="I74" s="472"/>
      <c r="J74" s="472"/>
      <c r="K74" s="472"/>
      <c r="L74" s="472"/>
      <c r="M74" s="474"/>
      <c r="N74" s="472"/>
      <c r="O74" s="472"/>
      <c r="P74" s="472"/>
      <c r="Q74" s="472"/>
      <c r="R74" s="472"/>
      <c r="S74" s="472"/>
      <c r="T74" s="472"/>
      <c r="U74" s="472"/>
      <c r="V74" s="472"/>
      <c r="W74" s="472"/>
      <c r="X74" s="472"/>
      <c r="Y74" s="474"/>
      <c r="Z74" s="472"/>
      <c r="AA74" s="472"/>
      <c r="AB74" s="472"/>
      <c r="AC74" s="472"/>
      <c r="AD74" s="472"/>
      <c r="AE74" s="472"/>
      <c r="AF74" s="472"/>
      <c r="AG74" s="472"/>
      <c r="AH74" s="472"/>
      <c r="AI74" s="472"/>
      <c r="AJ74" s="472"/>
      <c r="AK74" s="474"/>
      <c r="AL74" s="472"/>
      <c r="AM74" s="472"/>
      <c r="AN74" s="472"/>
      <c r="AO74" s="472"/>
      <c r="AP74" s="472"/>
      <c r="AQ74" s="472"/>
      <c r="AR74" s="472"/>
      <c r="AS74" s="472"/>
      <c r="AT74" s="472"/>
      <c r="AU74" s="472"/>
      <c r="AV74" s="472"/>
      <c r="AW74" s="474"/>
      <c r="AX74" s="472"/>
      <c r="AY74" s="472"/>
      <c r="AZ74" s="472"/>
      <c r="BA74" s="472"/>
      <c r="BB74" s="472"/>
      <c r="BC74" s="472"/>
      <c r="BD74" s="472"/>
      <c r="BE74" s="472"/>
      <c r="BF74" s="472"/>
      <c r="BG74" s="472"/>
      <c r="BH74" s="472"/>
      <c r="BI74" s="474"/>
      <c r="BJ74" s="472"/>
      <c r="BK74" s="472"/>
      <c r="BL74" s="472"/>
      <c r="BM74" s="472"/>
      <c r="BN74" s="472"/>
      <c r="BO74" s="472"/>
      <c r="BP74" s="472"/>
      <c r="BQ74" s="472"/>
      <c r="BR74" s="472"/>
      <c r="BS74" s="472"/>
      <c r="BT74" s="472"/>
      <c r="BU74" s="474"/>
      <c r="BV74" s="472"/>
      <c r="BW74" s="472"/>
      <c r="BX74" s="472"/>
      <c r="BY74" s="472"/>
      <c r="BZ74" s="472"/>
      <c r="CA74" s="472"/>
      <c r="CB74" s="472"/>
      <c r="CC74" s="469"/>
    </row>
    <row r="75" spans="1:81" s="24" customFormat="1" ht="9" customHeight="1">
      <c r="A75" s="535" t="s">
        <v>657</v>
      </c>
      <c r="B75" s="468">
        <v>689964.62913000002</v>
      </c>
      <c r="C75" s="468">
        <v>1286382.1292699999</v>
      </c>
      <c r="D75" s="468">
        <v>1976346.7584000002</v>
      </c>
      <c r="E75" s="468"/>
      <c r="F75" s="468">
        <v>-922.48410999999999</v>
      </c>
      <c r="G75" s="468">
        <v>4862.2321400000001</v>
      </c>
      <c r="H75" s="468">
        <v>3939.7480300000002</v>
      </c>
      <c r="I75" s="468"/>
      <c r="J75" s="468">
        <v>2779762.2597699999</v>
      </c>
      <c r="K75" s="468">
        <v>2191416.02073</v>
      </c>
      <c r="L75" s="468">
        <v>4971178.2805000003</v>
      </c>
      <c r="M75" s="535" t="s">
        <v>657</v>
      </c>
      <c r="N75" s="468">
        <v>-37706.274560000005</v>
      </c>
      <c r="O75" s="468">
        <v>43208.71069</v>
      </c>
      <c r="P75" s="468">
        <v>5502.43613</v>
      </c>
      <c r="Q75" s="468"/>
      <c r="R75" s="468">
        <v>-2627.3445899999997</v>
      </c>
      <c r="S75" s="468">
        <v>196254.93883</v>
      </c>
      <c r="T75" s="468">
        <v>193627.59424000001</v>
      </c>
      <c r="U75" s="468"/>
      <c r="V75" s="468">
        <v>769697.06111999997</v>
      </c>
      <c r="W75" s="468">
        <v>175836.71808000002</v>
      </c>
      <c r="X75" s="468">
        <v>945533.77919999999</v>
      </c>
      <c r="Y75" s="535" t="s">
        <v>657</v>
      </c>
      <c r="Z75" s="468">
        <v>267008.58293000003</v>
      </c>
      <c r="AA75" s="468">
        <v>145798.28013999999</v>
      </c>
      <c r="AB75" s="468">
        <v>412806.86307000002</v>
      </c>
      <c r="AC75" s="468"/>
      <c r="AD75" s="468">
        <v>507164.74375999998</v>
      </c>
      <c r="AE75" s="468">
        <v>434515.46805999998</v>
      </c>
      <c r="AF75" s="468">
        <v>941680.21182000008</v>
      </c>
      <c r="AG75" s="468"/>
      <c r="AH75" s="468">
        <v>301862.78941000003</v>
      </c>
      <c r="AI75" s="468">
        <v>-79217.833900000012</v>
      </c>
      <c r="AJ75" s="468">
        <v>222644.95551</v>
      </c>
      <c r="AK75" s="535" t="s">
        <v>657</v>
      </c>
      <c r="AL75" s="468">
        <v>-18207.563140000002</v>
      </c>
      <c r="AM75" s="468">
        <v>26060.316559999999</v>
      </c>
      <c r="AN75" s="468">
        <v>7852.75342</v>
      </c>
      <c r="AO75" s="468"/>
      <c r="AP75" s="468">
        <v>86539.975059999997</v>
      </c>
      <c r="AQ75" s="468">
        <v>-126462.5972</v>
      </c>
      <c r="AR75" s="468">
        <v>-39922.622139999999</v>
      </c>
      <c r="AS75" s="468"/>
      <c r="AT75" s="468">
        <v>-46362.83642</v>
      </c>
      <c r="AU75" s="468">
        <v>280594.99251999997</v>
      </c>
      <c r="AV75" s="468">
        <v>234232.15609999999</v>
      </c>
      <c r="AW75" s="535" t="s">
        <v>657</v>
      </c>
      <c r="AX75" s="468">
        <v>-14198.21703</v>
      </c>
      <c r="AY75" s="468">
        <v>-49851.072220000002</v>
      </c>
      <c r="AZ75" s="468">
        <v>-64049.289250000002</v>
      </c>
      <c r="BA75" s="468"/>
      <c r="BB75" s="468">
        <v>-3584.8403800000001</v>
      </c>
      <c r="BC75" s="468">
        <v>-114.07668000000001</v>
      </c>
      <c r="BD75" s="468">
        <v>-3698.9170600000002</v>
      </c>
      <c r="BE75" s="468"/>
      <c r="BF75" s="468">
        <v>13988.04477</v>
      </c>
      <c r="BG75" s="468">
        <v>35288.510560000002</v>
      </c>
      <c r="BH75" s="468">
        <v>49276.555329999996</v>
      </c>
      <c r="BI75" s="535" t="s">
        <v>657</v>
      </c>
      <c r="BJ75" s="468">
        <v>3433.3557000000001</v>
      </c>
      <c r="BK75" s="468">
        <v>11623.403759999999</v>
      </c>
      <c r="BL75" s="468">
        <v>15056.759460000001</v>
      </c>
      <c r="BM75" s="468"/>
      <c r="BN75" s="468">
        <v>-12230.701010000001</v>
      </c>
      <c r="BO75" s="468">
        <v>8655.8975399999999</v>
      </c>
      <c r="BP75" s="468">
        <v>-3574.8034699999998</v>
      </c>
      <c r="BQ75" s="468"/>
      <c r="BR75" s="468">
        <v>5283581.1804099996</v>
      </c>
      <c r="BS75" s="468">
        <v>4584852.0388800008</v>
      </c>
      <c r="BT75" s="468">
        <v>9868433.2192900032</v>
      </c>
      <c r="BU75" s="535" t="s">
        <v>657</v>
      </c>
      <c r="BV75" s="468">
        <v>2779762.2597699999</v>
      </c>
      <c r="BW75" s="468">
        <v>2191416.0173499999</v>
      </c>
      <c r="BX75" s="468">
        <v>4971178.2771199998</v>
      </c>
      <c r="BY75" s="468"/>
      <c r="BZ75" s="468">
        <v>5283581.1804099996</v>
      </c>
      <c r="CA75" s="468">
        <v>4584852.0355000012</v>
      </c>
      <c r="CB75" s="468">
        <v>9868433.2159100026</v>
      </c>
    </row>
    <row r="76" spans="1:81" s="24" customFormat="1" ht="5.0999999999999996" customHeight="1">
      <c r="A76" s="475"/>
      <c r="B76" s="472"/>
      <c r="C76" s="472"/>
      <c r="D76" s="472"/>
      <c r="E76" s="472"/>
      <c r="F76" s="472"/>
      <c r="G76" s="472"/>
      <c r="H76" s="472"/>
      <c r="I76" s="472"/>
      <c r="J76" s="472"/>
      <c r="K76" s="472"/>
      <c r="L76" s="472"/>
      <c r="M76" s="475"/>
      <c r="N76" s="472"/>
      <c r="O76" s="472"/>
      <c r="P76" s="472"/>
      <c r="Q76" s="472"/>
      <c r="R76" s="472"/>
      <c r="S76" s="472"/>
      <c r="T76" s="472"/>
      <c r="U76" s="472"/>
      <c r="V76" s="472"/>
      <c r="W76" s="472"/>
      <c r="X76" s="472"/>
      <c r="Y76" s="475"/>
      <c r="Z76" s="472"/>
      <c r="AA76" s="472"/>
      <c r="AB76" s="472"/>
      <c r="AC76" s="472"/>
      <c r="AD76" s="472"/>
      <c r="AE76" s="472"/>
      <c r="AF76" s="472"/>
      <c r="AG76" s="472"/>
      <c r="AH76" s="472"/>
      <c r="AI76" s="472"/>
      <c r="AJ76" s="472"/>
      <c r="AK76" s="475"/>
      <c r="AL76" s="472"/>
      <c r="AM76" s="472"/>
      <c r="AN76" s="472"/>
      <c r="AO76" s="472"/>
      <c r="AP76" s="472"/>
      <c r="AQ76" s="472"/>
      <c r="AR76" s="472"/>
      <c r="AS76" s="472"/>
      <c r="AT76" s="472"/>
      <c r="AU76" s="472"/>
      <c r="AV76" s="472"/>
      <c r="AW76" s="475"/>
      <c r="AX76" s="472"/>
      <c r="AY76" s="472"/>
      <c r="AZ76" s="472"/>
      <c r="BA76" s="472"/>
      <c r="BB76" s="472"/>
      <c r="BC76" s="472"/>
      <c r="BD76" s="472"/>
      <c r="BE76" s="472"/>
      <c r="BF76" s="472"/>
      <c r="BG76" s="472"/>
      <c r="BH76" s="472"/>
      <c r="BI76" s="475"/>
      <c r="BJ76" s="472"/>
      <c r="BK76" s="472"/>
      <c r="BL76" s="472"/>
      <c r="BM76" s="472"/>
      <c r="BN76" s="472"/>
      <c r="BO76" s="472"/>
      <c r="BP76" s="472"/>
      <c r="BQ76" s="472"/>
      <c r="BR76" s="472"/>
      <c r="BS76" s="472"/>
      <c r="BT76" s="472"/>
      <c r="BU76" s="475"/>
      <c r="BV76" s="472"/>
      <c r="BW76" s="472"/>
      <c r="BX76" s="472"/>
      <c r="BY76" s="472"/>
      <c r="BZ76" s="472"/>
      <c r="CA76" s="472"/>
      <c r="CB76" s="472"/>
    </row>
    <row r="77" spans="1:81" s="18" customFormat="1" ht="8.25" customHeight="1">
      <c r="A77" s="474" t="s">
        <v>658</v>
      </c>
      <c r="B77" s="472">
        <v>500600.14081000001</v>
      </c>
      <c r="C77" s="472">
        <v>0</v>
      </c>
      <c r="D77" s="472">
        <v>500600.14081000001</v>
      </c>
      <c r="E77" s="472"/>
      <c r="F77" s="472">
        <v>2450</v>
      </c>
      <c r="G77" s="472">
        <v>0</v>
      </c>
      <c r="H77" s="472">
        <v>2450</v>
      </c>
      <c r="I77" s="472"/>
      <c r="J77" s="472">
        <v>1216184.58773</v>
      </c>
      <c r="K77" s="472">
        <v>0</v>
      </c>
      <c r="L77" s="472">
        <v>1216184.58773</v>
      </c>
      <c r="M77" s="474" t="s">
        <v>658</v>
      </c>
      <c r="N77" s="472">
        <v>-3682.28496</v>
      </c>
      <c r="O77" s="472">
        <v>56.456050000000005</v>
      </c>
      <c r="P77" s="472">
        <v>-3625.8289100000002</v>
      </c>
      <c r="Q77" s="472"/>
      <c r="R77" s="472">
        <v>54063.806280000004</v>
      </c>
      <c r="S77" s="472">
        <v>0</v>
      </c>
      <c r="T77" s="472">
        <v>54063.806280000004</v>
      </c>
      <c r="U77" s="472"/>
      <c r="V77" s="472">
        <v>212201.48866</v>
      </c>
      <c r="W77" s="472">
        <v>0</v>
      </c>
      <c r="X77" s="472">
        <v>212201.48866</v>
      </c>
      <c r="Y77" s="474" t="s">
        <v>658</v>
      </c>
      <c r="Z77" s="472">
        <v>84836.916430000012</v>
      </c>
      <c r="AA77" s="472">
        <v>0</v>
      </c>
      <c r="AB77" s="472">
        <v>84836.916430000012</v>
      </c>
      <c r="AC77" s="472"/>
      <c r="AD77" s="472">
        <v>196403.52330999999</v>
      </c>
      <c r="AE77" s="472">
        <v>0</v>
      </c>
      <c r="AF77" s="472">
        <v>196403.52330999999</v>
      </c>
      <c r="AG77" s="472"/>
      <c r="AH77" s="472">
        <v>19583.73</v>
      </c>
      <c r="AI77" s="472">
        <v>0</v>
      </c>
      <c r="AJ77" s="472">
        <v>19583.73</v>
      </c>
      <c r="AK77" s="474" t="s">
        <v>658</v>
      </c>
      <c r="AL77" s="472">
        <v>-3504.06</v>
      </c>
      <c r="AM77" s="472">
        <v>0</v>
      </c>
      <c r="AN77" s="472">
        <v>-3504.06</v>
      </c>
      <c r="AO77" s="472"/>
      <c r="AP77" s="472">
        <v>-12707.64119</v>
      </c>
      <c r="AQ77" s="472">
        <v>0</v>
      </c>
      <c r="AR77" s="472">
        <v>-12707.64119</v>
      </c>
      <c r="AS77" s="472"/>
      <c r="AT77" s="472">
        <v>65516.069539999997</v>
      </c>
      <c r="AU77" s="472">
        <v>0</v>
      </c>
      <c r="AV77" s="472">
        <v>65516.069539999997</v>
      </c>
      <c r="AW77" s="474" t="s">
        <v>658</v>
      </c>
      <c r="AX77" s="472">
        <v>-17229.91329</v>
      </c>
      <c r="AY77" s="472">
        <v>0</v>
      </c>
      <c r="AZ77" s="472">
        <v>-17229.91329</v>
      </c>
      <c r="BA77" s="472"/>
      <c r="BB77" s="472">
        <v>-1017.8416099999999</v>
      </c>
      <c r="BC77" s="472">
        <v>0</v>
      </c>
      <c r="BD77" s="472">
        <v>-1017.8416099999999</v>
      </c>
      <c r="BE77" s="472"/>
      <c r="BF77" s="472">
        <v>12527.62328</v>
      </c>
      <c r="BG77" s="472">
        <v>0</v>
      </c>
      <c r="BH77" s="472">
        <v>12527.62328</v>
      </c>
      <c r="BI77" s="474" t="s">
        <v>658</v>
      </c>
      <c r="BJ77" s="472">
        <v>1547.4055600000002</v>
      </c>
      <c r="BK77" s="472">
        <v>0</v>
      </c>
      <c r="BL77" s="472">
        <v>1547.4055600000002</v>
      </c>
      <c r="BM77" s="472"/>
      <c r="BN77" s="472">
        <v>-1188.9280200000001</v>
      </c>
      <c r="BO77" s="472">
        <v>0</v>
      </c>
      <c r="BP77" s="472">
        <v>-1188.9280200000001</v>
      </c>
      <c r="BQ77" s="472"/>
      <c r="BR77" s="472">
        <v>2326584.6225299998</v>
      </c>
      <c r="BS77" s="472">
        <v>56.456050000000005</v>
      </c>
      <c r="BT77" s="472">
        <v>2326641.07858</v>
      </c>
      <c r="BU77" s="474" t="s">
        <v>658</v>
      </c>
      <c r="BV77" s="472">
        <v>1216184.58773</v>
      </c>
      <c r="BW77" s="472">
        <v>0</v>
      </c>
      <c r="BX77" s="472">
        <v>1216184.58773</v>
      </c>
      <c r="BY77" s="472"/>
      <c r="BZ77" s="472">
        <v>2326584.6225299998</v>
      </c>
      <c r="CA77" s="472">
        <v>56.456050000000005</v>
      </c>
      <c r="CB77" s="472">
        <v>2326641.07858</v>
      </c>
    </row>
    <row r="78" spans="1:81" s="18" customFormat="1" ht="3" customHeight="1">
      <c r="A78" s="474"/>
      <c r="B78" s="472"/>
      <c r="C78" s="472"/>
      <c r="D78" s="472"/>
      <c r="E78" s="472"/>
      <c r="F78" s="472"/>
      <c r="G78" s="472"/>
      <c r="H78" s="472"/>
      <c r="I78" s="472"/>
      <c r="J78" s="472"/>
      <c r="K78" s="472"/>
      <c r="L78" s="472"/>
      <c r="M78" s="474"/>
      <c r="N78" s="472"/>
      <c r="O78" s="472"/>
      <c r="P78" s="472"/>
      <c r="Q78" s="472"/>
      <c r="R78" s="472"/>
      <c r="S78" s="472"/>
      <c r="T78" s="472"/>
      <c r="U78" s="472"/>
      <c r="V78" s="472"/>
      <c r="W78" s="472"/>
      <c r="X78" s="472"/>
      <c r="Y78" s="474"/>
      <c r="Z78" s="472"/>
      <c r="AA78" s="472"/>
      <c r="AB78" s="472"/>
      <c r="AC78" s="472"/>
      <c r="AD78" s="472"/>
      <c r="AE78" s="472"/>
      <c r="AF78" s="472"/>
      <c r="AG78" s="472"/>
      <c r="AH78" s="472"/>
      <c r="AI78" s="472"/>
      <c r="AJ78" s="472"/>
      <c r="AK78" s="474"/>
      <c r="AL78" s="472"/>
      <c r="AM78" s="472"/>
      <c r="AN78" s="472"/>
      <c r="AO78" s="472"/>
      <c r="AP78" s="472"/>
      <c r="AQ78" s="472"/>
      <c r="AR78" s="472"/>
      <c r="AS78" s="472"/>
      <c r="AT78" s="472"/>
      <c r="AU78" s="472"/>
      <c r="AV78" s="472"/>
      <c r="AW78" s="474"/>
      <c r="AX78" s="472"/>
      <c r="AY78" s="472"/>
      <c r="AZ78" s="472"/>
      <c r="BA78" s="472"/>
      <c r="BB78" s="472"/>
      <c r="BC78" s="472"/>
      <c r="BD78" s="472"/>
      <c r="BE78" s="472"/>
      <c r="BF78" s="472"/>
      <c r="BG78" s="472"/>
      <c r="BH78" s="472"/>
      <c r="BI78" s="474"/>
      <c r="BJ78" s="472"/>
      <c r="BK78" s="472"/>
      <c r="BL78" s="472"/>
      <c r="BM78" s="472"/>
      <c r="BN78" s="472"/>
      <c r="BO78" s="472"/>
      <c r="BP78" s="472"/>
      <c r="BQ78" s="472"/>
      <c r="BR78" s="472"/>
      <c r="BS78" s="472"/>
      <c r="BT78" s="472"/>
      <c r="BU78" s="474"/>
      <c r="BV78" s="472"/>
      <c r="BW78" s="472"/>
      <c r="BX78" s="472"/>
      <c r="BY78" s="472"/>
      <c r="BZ78" s="472"/>
      <c r="CA78" s="472"/>
      <c r="CB78" s="472"/>
    </row>
    <row r="79" spans="1:81" s="24" customFormat="1" ht="8.1" customHeight="1">
      <c r="A79" s="475" t="s">
        <v>659</v>
      </c>
      <c r="B79" s="476">
        <v>189364.48832</v>
      </c>
      <c r="C79" s="476">
        <v>1286382.1292699999</v>
      </c>
      <c r="D79" s="476">
        <v>1475746.6175899999</v>
      </c>
      <c r="E79" s="476"/>
      <c r="F79" s="476">
        <v>-3372.4841099999999</v>
      </c>
      <c r="G79" s="476">
        <v>4862.2321400000001</v>
      </c>
      <c r="H79" s="476">
        <v>1489.74803</v>
      </c>
      <c r="I79" s="476"/>
      <c r="J79" s="476">
        <v>1563577.6720399999</v>
      </c>
      <c r="K79" s="476">
        <v>2191416.02073</v>
      </c>
      <c r="L79" s="476">
        <v>3754993.6927700001</v>
      </c>
      <c r="M79" s="475" t="s">
        <v>659</v>
      </c>
      <c r="N79" s="476">
        <v>-34023.989600000001</v>
      </c>
      <c r="O79" s="476">
        <v>43152.254639999999</v>
      </c>
      <c r="P79" s="476">
        <v>9128.2650399999984</v>
      </c>
      <c r="Q79" s="476"/>
      <c r="R79" s="476">
        <v>-56691.150869999998</v>
      </c>
      <c r="S79" s="476">
        <v>196254.93883</v>
      </c>
      <c r="T79" s="476">
        <v>139563.78796000002</v>
      </c>
      <c r="U79" s="476"/>
      <c r="V79" s="476">
        <v>557495.57246000005</v>
      </c>
      <c r="W79" s="476">
        <v>175836.71808000002</v>
      </c>
      <c r="X79" s="476">
        <v>733332.29053999996</v>
      </c>
      <c r="Y79" s="475" t="s">
        <v>659</v>
      </c>
      <c r="Z79" s="476">
        <v>182171.66649999999</v>
      </c>
      <c r="AA79" s="476">
        <v>145798.28013999999</v>
      </c>
      <c r="AB79" s="476">
        <v>327969.94663999998</v>
      </c>
      <c r="AC79" s="476"/>
      <c r="AD79" s="476">
        <v>310761.22044999996</v>
      </c>
      <c r="AE79" s="476">
        <v>434515.46805999998</v>
      </c>
      <c r="AF79" s="476">
        <v>745276.68851000001</v>
      </c>
      <c r="AG79" s="476"/>
      <c r="AH79" s="476">
        <v>282279.05941000005</v>
      </c>
      <c r="AI79" s="476">
        <v>-79217.833900000012</v>
      </c>
      <c r="AJ79" s="476">
        <v>203061.22550999999</v>
      </c>
      <c r="AK79" s="475" t="s">
        <v>659</v>
      </c>
      <c r="AL79" s="476">
        <v>-14703.503140000001</v>
      </c>
      <c r="AM79" s="476">
        <v>26060.316559999999</v>
      </c>
      <c r="AN79" s="476">
        <v>11356.81342</v>
      </c>
      <c r="AO79" s="476"/>
      <c r="AP79" s="476">
        <v>99247.616250000006</v>
      </c>
      <c r="AQ79" s="476">
        <v>-126462.5972</v>
      </c>
      <c r="AR79" s="476">
        <v>-27214.980950000001</v>
      </c>
      <c r="AS79" s="476"/>
      <c r="AT79" s="476">
        <v>-111878.90595999999</v>
      </c>
      <c r="AU79" s="476">
        <v>280594.99251999997</v>
      </c>
      <c r="AV79" s="476">
        <v>168716.08656</v>
      </c>
      <c r="AW79" s="475" t="s">
        <v>659</v>
      </c>
      <c r="AX79" s="476">
        <v>3031.6962599999997</v>
      </c>
      <c r="AY79" s="476">
        <v>-49851.072220000002</v>
      </c>
      <c r="AZ79" s="476">
        <v>-46819.375959999998</v>
      </c>
      <c r="BA79" s="476"/>
      <c r="BB79" s="476">
        <v>-2566.9987700000001</v>
      </c>
      <c r="BC79" s="476">
        <v>-114.07668000000001</v>
      </c>
      <c r="BD79" s="476">
        <v>-2681.0754500000003</v>
      </c>
      <c r="BE79" s="476"/>
      <c r="BF79" s="476">
        <v>1460.4214899999999</v>
      </c>
      <c r="BG79" s="476">
        <v>35288.510560000002</v>
      </c>
      <c r="BH79" s="476">
        <v>36748.932049999996</v>
      </c>
      <c r="BI79" s="475" t="s">
        <v>659</v>
      </c>
      <c r="BJ79" s="476">
        <v>1885.9501400000001</v>
      </c>
      <c r="BK79" s="476">
        <v>11623.403759999999</v>
      </c>
      <c r="BL79" s="476">
        <v>13509.3539</v>
      </c>
      <c r="BM79" s="476"/>
      <c r="BN79" s="476">
        <v>-11041.772989999999</v>
      </c>
      <c r="BO79" s="476">
        <v>8655.8975399999999</v>
      </c>
      <c r="BP79" s="476">
        <v>-2385.87545</v>
      </c>
      <c r="BQ79" s="476"/>
      <c r="BR79" s="476">
        <v>2956996.5578799997</v>
      </c>
      <c r="BS79" s="476">
        <v>4584795.5828300007</v>
      </c>
      <c r="BT79" s="476">
        <v>7541792.1407099999</v>
      </c>
      <c r="BU79" s="475" t="s">
        <v>659</v>
      </c>
      <c r="BV79" s="476">
        <v>1563577.6720399999</v>
      </c>
      <c r="BW79" s="476">
        <v>2191416.0173499999</v>
      </c>
      <c r="BX79" s="476">
        <v>3754993.68939</v>
      </c>
      <c r="BY79" s="476"/>
      <c r="BZ79" s="476">
        <v>2956996.5578799997</v>
      </c>
      <c r="CA79" s="476">
        <v>4584795.5794500001</v>
      </c>
      <c r="CB79" s="476">
        <v>7541792.1373299994</v>
      </c>
    </row>
    <row r="80" spans="1:81" s="18" customFormat="1" ht="4.5" customHeight="1" thickBot="1">
      <c r="A80" s="569"/>
      <c r="B80" s="540"/>
      <c r="C80" s="540"/>
      <c r="D80" s="540"/>
      <c r="E80" s="540"/>
      <c r="F80" s="540"/>
      <c r="G80" s="540"/>
      <c r="H80" s="540"/>
      <c r="I80" s="540"/>
      <c r="J80" s="540"/>
      <c r="K80" s="540"/>
      <c r="L80" s="540"/>
      <c r="M80" s="487"/>
      <c r="N80" s="487"/>
      <c r="O80" s="487"/>
      <c r="P80" s="487"/>
      <c r="Q80" s="487"/>
      <c r="R80" s="487"/>
      <c r="S80" s="487"/>
      <c r="T80" s="487"/>
      <c r="U80" s="487"/>
      <c r="V80" s="487"/>
      <c r="W80" s="487"/>
      <c r="X80" s="487"/>
      <c r="Y80" s="487"/>
      <c r="Z80" s="570"/>
      <c r="AA80" s="570"/>
      <c r="AB80" s="570"/>
      <c r="AC80" s="570"/>
      <c r="AD80" s="570"/>
      <c r="AE80" s="570"/>
      <c r="AF80" s="570"/>
      <c r="AG80" s="570"/>
      <c r="AH80" s="570"/>
      <c r="AI80" s="570"/>
      <c r="AJ80" s="570"/>
      <c r="AK80" s="487"/>
      <c r="AL80" s="570"/>
      <c r="AM80" s="570"/>
      <c r="AN80" s="570"/>
      <c r="AO80" s="570"/>
      <c r="AP80" s="570"/>
      <c r="AQ80" s="570"/>
      <c r="AR80" s="570"/>
      <c r="AS80" s="570"/>
      <c r="AT80" s="570"/>
      <c r="AU80" s="570"/>
      <c r="AV80" s="570"/>
      <c r="AW80" s="487"/>
      <c r="AX80" s="487"/>
      <c r="AY80" s="487"/>
      <c r="AZ80" s="487"/>
      <c r="BA80" s="487"/>
      <c r="BB80" s="570"/>
      <c r="BC80" s="570"/>
      <c r="BD80" s="570"/>
      <c r="BE80" s="570"/>
      <c r="BF80" s="570"/>
      <c r="BG80" s="570"/>
      <c r="BH80" s="570"/>
      <c r="BI80" s="487"/>
      <c r="BJ80" s="570"/>
      <c r="BK80" s="570"/>
      <c r="BL80" s="570"/>
      <c r="BM80" s="570"/>
      <c r="BN80" s="570"/>
      <c r="BO80" s="570"/>
      <c r="BP80" s="570"/>
      <c r="BQ80" s="570"/>
      <c r="BR80" s="487"/>
      <c r="BS80" s="487"/>
      <c r="BT80" s="487"/>
      <c r="BU80" s="487"/>
      <c r="BV80" s="487"/>
      <c r="BW80" s="487"/>
      <c r="BX80" s="487"/>
      <c r="BY80" s="487"/>
      <c r="BZ80" s="487"/>
      <c r="CA80" s="487"/>
      <c r="CB80" s="487"/>
    </row>
    <row r="81" spans="1:80" s="30" customFormat="1" ht="16.5" customHeight="1" thickTop="1">
      <c r="A81" s="30" t="s">
        <v>550</v>
      </c>
      <c r="B81" s="571"/>
      <c r="M81" s="30" t="s">
        <v>550</v>
      </c>
      <c r="Y81" s="30" t="s">
        <v>550</v>
      </c>
      <c r="AK81" s="30" t="s">
        <v>550</v>
      </c>
      <c r="AW81" s="30" t="s">
        <v>550</v>
      </c>
      <c r="BI81" s="30" t="s">
        <v>550</v>
      </c>
      <c r="BU81" s="30" t="s">
        <v>550</v>
      </c>
    </row>
    <row r="82" spans="1:80" ht="12" customHeight="1">
      <c r="A82" s="18" t="s">
        <v>604</v>
      </c>
      <c r="B82" s="572"/>
      <c r="C82" s="572"/>
      <c r="D82" s="572"/>
      <c r="E82" s="572"/>
      <c r="F82" s="572"/>
      <c r="G82" s="572"/>
      <c r="H82" s="572"/>
      <c r="I82" s="572"/>
      <c r="J82" s="572"/>
      <c r="K82" s="572"/>
      <c r="L82" s="572"/>
      <c r="M82" s="490"/>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2"/>
      <c r="AL82" s="572"/>
      <c r="AM82" s="572"/>
      <c r="AN82" s="572"/>
      <c r="AO82" s="572"/>
      <c r="AP82" s="572"/>
      <c r="AQ82" s="572"/>
      <c r="AR82" s="572"/>
      <c r="AS82" s="572"/>
      <c r="AT82" s="572"/>
      <c r="AU82" s="572"/>
      <c r="AV82" s="572"/>
      <c r="AW82" s="543"/>
      <c r="AX82" s="572"/>
      <c r="AY82" s="572"/>
      <c r="AZ82" s="572"/>
      <c r="BA82" s="572"/>
      <c r="BB82" s="572"/>
      <c r="BC82" s="572"/>
      <c r="BD82" s="572"/>
      <c r="BE82" s="572"/>
      <c r="BF82" s="572"/>
      <c r="BG82" s="572"/>
      <c r="BH82" s="572"/>
      <c r="BI82" s="18"/>
      <c r="BJ82" s="572"/>
      <c r="BK82" s="572"/>
      <c r="BL82" s="572"/>
      <c r="BM82" s="572"/>
      <c r="BN82" s="572"/>
      <c r="BO82" s="572"/>
      <c r="BP82" s="572"/>
      <c r="BQ82" s="572"/>
      <c r="BR82" s="572"/>
      <c r="BS82" s="572"/>
      <c r="BT82" s="572"/>
      <c r="BU82" s="30"/>
      <c r="BV82" s="572"/>
      <c r="BW82" s="572"/>
      <c r="BX82" s="572"/>
      <c r="BY82" s="572"/>
      <c r="BZ82" s="572"/>
      <c r="CA82" s="572"/>
      <c r="CB82" s="572"/>
    </row>
    <row r="83" spans="1:80" ht="12" customHeight="1">
      <c r="B83" s="573"/>
      <c r="C83" s="573"/>
      <c r="D83" s="573"/>
      <c r="E83" s="573"/>
      <c r="F83" s="573"/>
      <c r="G83" s="573"/>
      <c r="H83" s="573"/>
      <c r="I83" s="573"/>
      <c r="J83" s="573"/>
      <c r="K83" s="573"/>
      <c r="L83" s="573"/>
      <c r="M83" s="490"/>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3"/>
      <c r="BU83" s="573"/>
      <c r="BV83" s="573"/>
      <c r="BW83" s="573"/>
      <c r="BX83" s="573"/>
      <c r="BY83" s="573"/>
      <c r="BZ83" s="573"/>
      <c r="CA83" s="573"/>
      <c r="CB83" s="573"/>
    </row>
    <row r="84" spans="1:80" ht="12" customHeight="1">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3"/>
      <c r="AY84" s="573"/>
      <c r="AZ84" s="573"/>
      <c r="BA84" s="573"/>
      <c r="BB84" s="573"/>
      <c r="BC84" s="573"/>
      <c r="BD84" s="573"/>
      <c r="BE84" s="573"/>
      <c r="BF84" s="573"/>
      <c r="BG84" s="573"/>
      <c r="BH84" s="573"/>
      <c r="BI84" s="573"/>
      <c r="BJ84" s="573"/>
      <c r="BK84" s="573"/>
      <c r="BL84" s="573"/>
      <c r="BM84" s="573"/>
      <c r="BN84" s="573"/>
      <c r="BO84" s="573"/>
      <c r="BP84" s="573"/>
      <c r="BQ84" s="573"/>
      <c r="BR84" s="573"/>
      <c r="BS84" s="573"/>
      <c r="BT84" s="573"/>
      <c r="BU84" s="573"/>
      <c r="BV84" s="574"/>
      <c r="BW84" s="574"/>
      <c r="BX84" s="574"/>
      <c r="BY84" s="574"/>
      <c r="BZ84" s="574"/>
      <c r="CA84" s="574"/>
      <c r="CB84" s="574"/>
    </row>
    <row r="85" spans="1:80" ht="12" customHeight="1">
      <c r="B85" s="573"/>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73"/>
      <c r="AY85" s="573"/>
      <c r="AZ85" s="573"/>
      <c r="BA85" s="573"/>
      <c r="BB85" s="573"/>
      <c r="BC85" s="573"/>
      <c r="BD85" s="573"/>
      <c r="BE85" s="573"/>
      <c r="BF85" s="573"/>
      <c r="BG85" s="573"/>
      <c r="BH85" s="573"/>
      <c r="BI85" s="573"/>
      <c r="BJ85" s="573"/>
      <c r="BK85" s="573"/>
      <c r="BL85" s="573"/>
      <c r="BM85" s="573"/>
      <c r="BN85" s="573"/>
      <c r="BO85" s="573"/>
      <c r="BP85" s="573"/>
      <c r="BQ85" s="573"/>
      <c r="BR85" s="573"/>
      <c r="BS85" s="573"/>
      <c r="BT85" s="573"/>
      <c r="BU85" s="573"/>
      <c r="BV85" s="573"/>
      <c r="BW85" s="573"/>
      <c r="BX85" s="573"/>
      <c r="BY85" s="573"/>
      <c r="BZ85" s="573"/>
      <c r="CA85" s="573"/>
      <c r="CB85" s="573"/>
    </row>
    <row r="86" spans="1:80" ht="12" customHeight="1"/>
    <row r="87" spans="1:80" ht="12" customHeight="1"/>
    <row r="88" spans="1:80" ht="12" customHeight="1"/>
    <row r="89" spans="1:80" ht="12" customHeight="1"/>
    <row r="90" spans="1:80" ht="12" customHeight="1"/>
    <row r="91" spans="1:80" ht="12" customHeight="1"/>
    <row r="92" spans="1:80" ht="12" customHeight="1"/>
    <row r="93" spans="1:80" ht="12" customHeight="1"/>
    <row r="94" spans="1:80" ht="12" customHeight="1"/>
    <row r="95" spans="1:80" ht="12" customHeight="1"/>
    <row r="96" spans="1:8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1">
    <mergeCell ref="BJ6:BL6"/>
    <mergeCell ref="BN6:BP6"/>
    <mergeCell ref="BR6:BT6"/>
    <mergeCell ref="BV6:BX6"/>
    <mergeCell ref="BZ6:CB6"/>
    <mergeCell ref="AL6:AN6"/>
    <mergeCell ref="AP6:AR6"/>
    <mergeCell ref="AT6:AV6"/>
    <mergeCell ref="AX6:AZ6"/>
    <mergeCell ref="BB6:BD6"/>
    <mergeCell ref="BF6:BH6"/>
    <mergeCell ref="BU4:CB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B2"/>
    <mergeCell ref="A3:L3"/>
    <mergeCell ref="M3:X3"/>
    <mergeCell ref="Y3:AJ3"/>
    <mergeCell ref="AK3:AV3"/>
    <mergeCell ref="AW3:BH3"/>
    <mergeCell ref="BI3:BT3"/>
    <mergeCell ref="BU3:CB3"/>
    <mergeCell ref="A2:L2"/>
    <mergeCell ref="M2:X2"/>
    <mergeCell ref="Y2:AJ2"/>
    <mergeCell ref="AK2:AV2"/>
    <mergeCell ref="AW2:BH2"/>
    <mergeCell ref="BI2:BT2"/>
  </mergeCells>
  <hyperlinks>
    <hyperlink ref="A1" location="Índice!A1" display="Volver al Índice" xr:uid="{39F17A27-8BD0-40E8-A88C-FAC0EF1143FE}"/>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1E6B4-14E8-421C-8960-F51961ED1511}">
  <dimension ref="A1:BD200"/>
  <sheetViews>
    <sheetView showGridLines="0" zoomScale="85" zoomScaleNormal="85" workbookViewId="0"/>
  </sheetViews>
  <sheetFormatPr baseColWidth="10" defaultRowHeight="13.2"/>
  <cols>
    <col min="1" max="1" width="45.5546875" style="7" customWidth="1"/>
    <col min="2" max="2" width="15.44140625" style="7" customWidth="1"/>
    <col min="3" max="3" width="13.5546875" style="7" customWidth="1"/>
    <col min="4" max="4" width="15" style="7" customWidth="1"/>
    <col min="5" max="9" width="13.5546875" style="7" customWidth="1"/>
    <col min="10" max="10" width="45.5546875" style="7" customWidth="1"/>
    <col min="11" max="11" width="13.5546875" style="7" customWidth="1"/>
    <col min="12" max="12" width="12.5546875" style="7" customWidth="1"/>
    <col min="13" max="13" width="12.44140625" style="7" customWidth="1"/>
    <col min="14" max="14" width="13.6640625" style="7" bestFit="1" customWidth="1"/>
    <col min="15" max="16" width="13" style="7" customWidth="1"/>
    <col min="17" max="17" width="13.44140625" style="7" bestFit="1" customWidth="1"/>
    <col min="18" max="19" width="13" style="7" customWidth="1"/>
    <col min="20" max="20" width="13.5546875" style="7" customWidth="1"/>
    <col min="21" max="21" width="11.5546875" style="7"/>
    <col min="22" max="22" width="12.33203125" style="7" bestFit="1" customWidth="1"/>
    <col min="23" max="63" width="11.5546875" style="7"/>
    <col min="64" max="64" width="2" style="7" bestFit="1" customWidth="1"/>
    <col min="65" max="16384" width="11.5546875" style="7"/>
  </cols>
  <sheetData>
    <row r="1" spans="1:56" ht="17.399999999999999">
      <c r="A1" s="1378" t="s">
        <v>1210</v>
      </c>
      <c r="B1" s="165"/>
      <c r="C1" s="165"/>
      <c r="D1" s="165"/>
      <c r="E1" s="165"/>
      <c r="F1" s="165"/>
      <c r="G1" s="870"/>
      <c r="H1" s="870"/>
      <c r="I1" s="870"/>
      <c r="J1" s="871"/>
      <c r="K1" s="871"/>
      <c r="L1" s="871"/>
      <c r="M1" s="871"/>
      <c r="N1" s="871"/>
      <c r="O1" s="871"/>
      <c r="P1" s="871"/>
      <c r="Q1" s="871"/>
      <c r="R1" s="871"/>
      <c r="S1" s="871"/>
      <c r="T1" s="871"/>
    </row>
    <row r="2" spans="1:56" ht="21" customHeight="1">
      <c r="A2" s="3" t="s">
        <v>840</v>
      </c>
      <c r="B2" s="3"/>
      <c r="C2" s="3"/>
      <c r="D2" s="3"/>
      <c r="E2" s="3"/>
      <c r="F2" s="3"/>
      <c r="G2" s="3"/>
      <c r="H2" s="3"/>
      <c r="I2" s="3"/>
      <c r="J2" s="3" t="s">
        <v>840</v>
      </c>
      <c r="K2" s="3"/>
      <c r="L2" s="3"/>
      <c r="M2" s="3"/>
      <c r="N2" s="3"/>
      <c r="O2" s="3"/>
      <c r="P2" s="3"/>
      <c r="Q2" s="3"/>
      <c r="R2" s="3"/>
      <c r="S2" s="3"/>
      <c r="T2" s="3"/>
    </row>
    <row r="3" spans="1:56" ht="17.399999999999999">
      <c r="A3" s="352">
        <v>45199</v>
      </c>
      <c r="B3" s="352"/>
      <c r="C3" s="352"/>
      <c r="D3" s="352"/>
      <c r="E3" s="352"/>
      <c r="F3" s="352"/>
      <c r="G3" s="352"/>
      <c r="H3" s="352"/>
      <c r="I3" s="352"/>
      <c r="J3" s="352">
        <v>45199</v>
      </c>
      <c r="K3" s="352"/>
      <c r="L3" s="352"/>
      <c r="M3" s="352"/>
      <c r="N3" s="352"/>
      <c r="O3" s="352"/>
      <c r="P3" s="352"/>
      <c r="Q3" s="352"/>
      <c r="R3" s="352"/>
      <c r="S3" s="352"/>
      <c r="T3" s="352"/>
    </row>
    <row r="4" spans="1:56" ht="16.8">
      <c r="A4" s="872" t="s">
        <v>841</v>
      </c>
      <c r="B4" s="872"/>
      <c r="C4" s="872"/>
      <c r="D4" s="872"/>
      <c r="E4" s="872"/>
      <c r="F4" s="872"/>
      <c r="G4" s="872"/>
      <c r="H4" s="872"/>
      <c r="I4" s="872"/>
      <c r="J4" s="872" t="s">
        <v>841</v>
      </c>
      <c r="K4" s="872"/>
      <c r="L4" s="872"/>
      <c r="M4" s="872"/>
      <c r="N4" s="872"/>
      <c r="O4" s="872"/>
      <c r="P4" s="872"/>
      <c r="Q4" s="872"/>
      <c r="R4" s="872"/>
      <c r="S4" s="872"/>
      <c r="T4" s="872"/>
    </row>
    <row r="5" spans="1:56" ht="14.25" customHeight="1" thickBot="1">
      <c r="A5" s="873" t="s">
        <v>490</v>
      </c>
    </row>
    <row r="6" spans="1:56" ht="12.75" customHeight="1">
      <c r="A6" s="175"/>
      <c r="B6" s="47" t="s">
        <v>29</v>
      </c>
      <c r="C6" s="47" t="s">
        <v>30</v>
      </c>
      <c r="D6" s="47" t="s">
        <v>842</v>
      </c>
      <c r="E6" s="47" t="s">
        <v>843</v>
      </c>
      <c r="F6" s="47" t="s">
        <v>33</v>
      </c>
      <c r="G6" s="47" t="s">
        <v>114</v>
      </c>
      <c r="H6" s="176" t="s">
        <v>496</v>
      </c>
      <c r="I6" s="47" t="s">
        <v>36</v>
      </c>
      <c r="J6" s="175"/>
      <c r="K6" s="47" t="s">
        <v>37</v>
      </c>
      <c r="L6" s="47" t="s">
        <v>844</v>
      </c>
      <c r="M6" s="47" t="s">
        <v>39</v>
      </c>
      <c r="N6" s="47" t="s">
        <v>40</v>
      </c>
      <c r="O6" s="47" t="s">
        <v>151</v>
      </c>
      <c r="P6" s="47" t="s">
        <v>42</v>
      </c>
      <c r="Q6" s="47" t="s">
        <v>845</v>
      </c>
      <c r="R6" s="47" t="s">
        <v>846</v>
      </c>
      <c r="S6" s="47" t="s">
        <v>762</v>
      </c>
      <c r="T6" s="46" t="s">
        <v>847</v>
      </c>
      <c r="BD6" s="50"/>
    </row>
    <row r="7" spans="1:56" ht="47.25" customHeight="1">
      <c r="A7" s="684"/>
      <c r="B7" s="49"/>
      <c r="C7" s="49"/>
      <c r="D7" s="49"/>
      <c r="E7" s="49"/>
      <c r="F7" s="49"/>
      <c r="G7" s="49"/>
      <c r="H7" s="178"/>
      <c r="I7" s="49"/>
      <c r="J7" s="684"/>
      <c r="K7" s="49"/>
      <c r="L7" s="49" t="s">
        <v>848</v>
      </c>
      <c r="M7" s="49"/>
      <c r="N7" s="49"/>
      <c r="O7" s="49"/>
      <c r="P7" s="49"/>
      <c r="Q7" s="49"/>
      <c r="R7" s="49"/>
      <c r="S7" s="49"/>
      <c r="T7" s="601"/>
    </row>
    <row r="8" spans="1:56" ht="8.25" customHeight="1">
      <c r="A8" s="874"/>
      <c r="B8" s="35"/>
      <c r="C8" s="35"/>
      <c r="D8" s="35"/>
      <c r="E8" s="35"/>
      <c r="F8" s="35"/>
      <c r="G8" s="35"/>
      <c r="H8" s="35"/>
      <c r="I8" s="35"/>
      <c r="J8" s="874"/>
      <c r="K8" s="35"/>
      <c r="L8" s="35"/>
      <c r="M8" s="35"/>
      <c r="N8" s="35"/>
      <c r="O8" s="35"/>
      <c r="P8" s="35"/>
      <c r="Q8" s="35"/>
      <c r="R8" s="35"/>
      <c r="S8" s="35"/>
      <c r="T8" s="874"/>
    </row>
    <row r="9" spans="1:56" s="18" customFormat="1" ht="10.199999999999999">
      <c r="A9" s="19" t="s">
        <v>849</v>
      </c>
      <c r="J9" s="19" t="s">
        <v>849</v>
      </c>
    </row>
    <row r="10" spans="1:56" s="18" customFormat="1" ht="10.199999999999999">
      <c r="A10" s="18" t="s">
        <v>850</v>
      </c>
      <c r="B10" s="828">
        <v>15.78615320713066</v>
      </c>
      <c r="C10" s="828">
        <v>12.254406721665807</v>
      </c>
      <c r="D10" s="828">
        <v>17.374581866029935</v>
      </c>
      <c r="E10" s="828">
        <v>12.857407359171155</v>
      </c>
      <c r="F10" s="828">
        <v>14.632666741377761</v>
      </c>
      <c r="G10" s="828">
        <v>14.498072961873792</v>
      </c>
      <c r="H10" s="828">
        <v>30.876976921437109</v>
      </c>
      <c r="I10" s="828">
        <v>15.211745096957067</v>
      </c>
      <c r="J10" s="18" t="s">
        <v>850</v>
      </c>
      <c r="K10" s="828">
        <v>19.145372626671794</v>
      </c>
      <c r="L10" s="828">
        <v>17.910456262984955</v>
      </c>
      <c r="M10" s="828">
        <v>18.15768902304545</v>
      </c>
      <c r="N10" s="828">
        <v>16.114832772711445</v>
      </c>
      <c r="O10" s="828">
        <v>17.500952097754556</v>
      </c>
      <c r="P10" s="828">
        <v>9.2066010610327957</v>
      </c>
      <c r="Q10" s="828">
        <v>36.961999300437938</v>
      </c>
      <c r="R10" s="875">
        <v>55.634683075886372</v>
      </c>
      <c r="S10" s="875">
        <v>66.819852212426568</v>
      </c>
      <c r="T10" s="828">
        <v>16.344553395320979</v>
      </c>
    </row>
    <row r="11" spans="1:56" s="18" customFormat="1" ht="10.199999999999999">
      <c r="A11" s="18" t="s">
        <v>851</v>
      </c>
      <c r="B11" s="828">
        <v>8.34</v>
      </c>
      <c r="C11" s="828">
        <v>4.8100000000000005</v>
      </c>
      <c r="D11" s="828">
        <v>7.8500000000000005</v>
      </c>
      <c r="E11" s="828">
        <v>8.43</v>
      </c>
      <c r="F11" s="828">
        <v>12.48</v>
      </c>
      <c r="G11" s="828">
        <v>5.98</v>
      </c>
      <c r="H11" s="828">
        <v>9.33</v>
      </c>
      <c r="I11" s="828">
        <v>8.57</v>
      </c>
      <c r="J11" s="18" t="s">
        <v>851</v>
      </c>
      <c r="K11" s="828">
        <v>6.4</v>
      </c>
      <c r="L11" s="828">
        <v>6.0200000000000005</v>
      </c>
      <c r="M11" s="828">
        <v>4.1100000000000003</v>
      </c>
      <c r="N11" s="828">
        <v>10.19</v>
      </c>
      <c r="O11" s="828">
        <v>3.63</v>
      </c>
      <c r="P11" s="828">
        <v>1.26</v>
      </c>
      <c r="Q11" s="828">
        <v>4.33</v>
      </c>
      <c r="R11" s="828">
        <v>5.2</v>
      </c>
      <c r="S11" s="828">
        <v>1.55</v>
      </c>
      <c r="T11" s="828">
        <v>7.5200000000000005</v>
      </c>
    </row>
    <row r="12" spans="1:56" s="18" customFormat="1" ht="6.75" customHeight="1">
      <c r="B12" s="828"/>
      <c r="C12" s="828"/>
      <c r="D12" s="828"/>
      <c r="E12" s="828"/>
      <c r="F12" s="828"/>
      <c r="G12" s="828"/>
      <c r="H12" s="828"/>
      <c r="I12" s="828"/>
      <c r="K12" s="828"/>
      <c r="L12" s="828"/>
      <c r="M12" s="828"/>
      <c r="N12" s="828"/>
      <c r="O12" s="828"/>
      <c r="P12" s="828"/>
      <c r="Q12" s="828"/>
      <c r="R12" s="828"/>
      <c r="S12" s="828"/>
      <c r="T12" s="828"/>
    </row>
    <row r="13" spans="1:56" s="18" customFormat="1" ht="10.199999999999999">
      <c r="A13" s="19" t="s">
        <v>852</v>
      </c>
      <c r="B13" s="828"/>
      <c r="C13" s="828"/>
      <c r="D13" s="828"/>
      <c r="E13" s="828"/>
      <c r="F13" s="828"/>
      <c r="G13" s="828"/>
      <c r="H13" s="828"/>
      <c r="I13" s="828"/>
      <c r="J13" s="19" t="s">
        <v>852</v>
      </c>
      <c r="K13" s="828"/>
      <c r="L13" s="828"/>
      <c r="M13" s="828"/>
      <c r="N13" s="828"/>
      <c r="O13" s="828"/>
      <c r="P13" s="828"/>
      <c r="Q13" s="828"/>
      <c r="R13" s="828"/>
      <c r="S13" s="828"/>
      <c r="T13" s="828"/>
    </row>
    <row r="14" spans="1:56" s="18" customFormat="1" ht="10.199999999999999">
      <c r="A14" s="18" t="s">
        <v>853</v>
      </c>
      <c r="B14" s="828">
        <v>4.67</v>
      </c>
      <c r="C14" s="828">
        <v>4.9400000000000004</v>
      </c>
      <c r="D14" s="828">
        <v>4.41</v>
      </c>
      <c r="E14" s="828">
        <v>6.43</v>
      </c>
      <c r="F14" s="828">
        <v>3.64</v>
      </c>
      <c r="G14" s="828">
        <v>4.1399999999999997</v>
      </c>
      <c r="H14" s="828">
        <v>0.16</v>
      </c>
      <c r="I14" s="828">
        <v>3.34</v>
      </c>
      <c r="J14" s="18" t="s">
        <v>853</v>
      </c>
      <c r="K14" s="828">
        <v>6.29</v>
      </c>
      <c r="L14" s="828">
        <v>3.59</v>
      </c>
      <c r="M14" s="828">
        <v>6.65</v>
      </c>
      <c r="N14" s="828">
        <v>1.3</v>
      </c>
      <c r="O14" s="828">
        <v>4.59</v>
      </c>
      <c r="P14" s="828">
        <v>6.11</v>
      </c>
      <c r="Q14" s="828">
        <v>0</v>
      </c>
      <c r="R14" s="876">
        <v>0</v>
      </c>
      <c r="S14" s="876">
        <v>0</v>
      </c>
      <c r="T14" s="828">
        <v>4.29</v>
      </c>
    </row>
    <row r="15" spans="1:56" s="18" customFormat="1" ht="10.199999999999999">
      <c r="A15" s="18" t="s">
        <v>854</v>
      </c>
      <c r="B15" s="828">
        <v>4.1172263945564938</v>
      </c>
      <c r="C15" s="828">
        <v>4.6435180044035933</v>
      </c>
      <c r="D15" s="828">
        <v>3.5327070325375334</v>
      </c>
      <c r="E15" s="828">
        <v>5.7378755322425228</v>
      </c>
      <c r="F15" s="828">
        <v>3.1491593568482106</v>
      </c>
      <c r="G15" s="828">
        <v>3.4876780163255781</v>
      </c>
      <c r="H15" s="828">
        <v>0</v>
      </c>
      <c r="I15" s="828">
        <v>2.7917990368471099</v>
      </c>
      <c r="J15" s="18" t="s">
        <v>854</v>
      </c>
      <c r="K15" s="828">
        <v>6.4076936038356704</v>
      </c>
      <c r="L15" s="828">
        <v>3.4644375577310158</v>
      </c>
      <c r="M15" s="828">
        <v>6.148331087347958</v>
      </c>
      <c r="N15" s="828">
        <v>1.2488270252950291</v>
      </c>
      <c r="O15" s="828">
        <v>4.1127956657163569</v>
      </c>
      <c r="P15" s="828">
        <v>5.7757088482132266</v>
      </c>
      <c r="Q15" s="828">
        <v>0</v>
      </c>
      <c r="R15" s="876">
        <v>0</v>
      </c>
      <c r="S15" s="876">
        <v>0</v>
      </c>
      <c r="T15" s="828">
        <v>3.6552615255691063</v>
      </c>
    </row>
    <row r="16" spans="1:56" s="18" customFormat="1" ht="10.199999999999999">
      <c r="A16" s="18" t="s">
        <v>855</v>
      </c>
      <c r="B16" s="828">
        <v>2.4</v>
      </c>
      <c r="C16" s="828">
        <v>2.39</v>
      </c>
      <c r="D16" s="828">
        <v>1.76</v>
      </c>
      <c r="E16" s="828">
        <v>2.98</v>
      </c>
      <c r="F16" s="828">
        <v>1.28</v>
      </c>
      <c r="G16" s="828">
        <v>3</v>
      </c>
      <c r="H16" s="828">
        <v>0</v>
      </c>
      <c r="I16" s="828">
        <v>0.86</v>
      </c>
      <c r="J16" s="18" t="s">
        <v>855</v>
      </c>
      <c r="K16" s="828">
        <v>0.70000000000000007</v>
      </c>
      <c r="L16" s="828">
        <v>2.4900000000000002</v>
      </c>
      <c r="M16" s="828">
        <v>1.61</v>
      </c>
      <c r="N16" s="828">
        <v>1.78</v>
      </c>
      <c r="O16" s="828">
        <v>2.71</v>
      </c>
      <c r="P16" s="828">
        <v>7.88</v>
      </c>
      <c r="Q16" s="828">
        <v>0.26</v>
      </c>
      <c r="R16" s="876">
        <v>0</v>
      </c>
      <c r="S16" s="876">
        <v>0</v>
      </c>
      <c r="T16" s="828">
        <v>1.94</v>
      </c>
    </row>
    <row r="17" spans="1:20" s="18" customFormat="1" ht="10.199999999999999">
      <c r="A17" s="18" t="s">
        <v>856</v>
      </c>
      <c r="B17" s="828">
        <v>5.03</v>
      </c>
      <c r="C17" s="828">
        <v>4.4800000000000004</v>
      </c>
      <c r="D17" s="828">
        <v>5.24</v>
      </c>
      <c r="E17" s="828">
        <v>6.4</v>
      </c>
      <c r="F17" s="828">
        <v>3.81</v>
      </c>
      <c r="G17" s="828">
        <v>3.91</v>
      </c>
      <c r="H17" s="828">
        <v>0.21</v>
      </c>
      <c r="I17" s="828">
        <v>3.84</v>
      </c>
      <c r="J17" s="18" t="s">
        <v>856</v>
      </c>
      <c r="K17" s="828">
        <v>6.2700000000000005</v>
      </c>
      <c r="L17" s="828">
        <v>3.33</v>
      </c>
      <c r="M17" s="828">
        <v>6.65</v>
      </c>
      <c r="N17" s="828">
        <v>1.3</v>
      </c>
      <c r="O17" s="828">
        <v>4.59</v>
      </c>
      <c r="P17" s="828">
        <v>6.12</v>
      </c>
      <c r="Q17" s="828">
        <v>0</v>
      </c>
      <c r="R17" s="876">
        <v>0</v>
      </c>
      <c r="S17" s="876">
        <v>0</v>
      </c>
      <c r="T17" s="828">
        <v>4.75</v>
      </c>
    </row>
    <row r="18" spans="1:20" s="18" customFormat="1" ht="10.199999999999999">
      <c r="A18" s="18" t="s">
        <v>857</v>
      </c>
      <c r="B18" s="828">
        <v>3.73</v>
      </c>
      <c r="C18" s="828">
        <v>9.86</v>
      </c>
      <c r="D18" s="828">
        <v>2.71</v>
      </c>
      <c r="E18" s="828">
        <v>6.55</v>
      </c>
      <c r="F18" s="828">
        <v>3.33</v>
      </c>
      <c r="G18" s="828">
        <v>4.76</v>
      </c>
      <c r="H18" s="828">
        <v>0</v>
      </c>
      <c r="I18" s="828">
        <v>2</v>
      </c>
      <c r="J18" s="18" t="s">
        <v>857</v>
      </c>
      <c r="K18" s="828">
        <v>24.61</v>
      </c>
      <c r="L18" s="828">
        <v>4.4000000000000004</v>
      </c>
      <c r="M18" s="828">
        <v>57.67</v>
      </c>
      <c r="N18" s="828">
        <v>1.3</v>
      </c>
      <c r="O18" s="828">
        <v>0</v>
      </c>
      <c r="P18" s="828">
        <v>0</v>
      </c>
      <c r="Q18" s="828">
        <v>0</v>
      </c>
      <c r="R18" s="876">
        <v>0</v>
      </c>
      <c r="S18" s="876">
        <v>0</v>
      </c>
      <c r="T18" s="828">
        <v>3.14</v>
      </c>
    </row>
    <row r="19" spans="1:20" s="18" customFormat="1" ht="10.199999999999999">
      <c r="A19" s="18" t="s">
        <v>858</v>
      </c>
      <c r="B19" s="828">
        <v>141.22</v>
      </c>
      <c r="C19" s="828">
        <v>137.58000000000001</v>
      </c>
      <c r="D19" s="828">
        <v>129.89000000000001</v>
      </c>
      <c r="E19" s="828">
        <v>128.71</v>
      </c>
      <c r="F19" s="828">
        <v>152.52000000000001</v>
      </c>
      <c r="G19" s="828">
        <v>158.68</v>
      </c>
      <c r="H19" s="828">
        <v>582.63</v>
      </c>
      <c r="I19" s="828">
        <v>156.22999999999999</v>
      </c>
      <c r="J19" s="18" t="s">
        <v>858</v>
      </c>
      <c r="K19" s="828">
        <v>130.33000000000001</v>
      </c>
      <c r="L19" s="828">
        <v>184.47</v>
      </c>
      <c r="M19" s="828">
        <v>154.91</v>
      </c>
      <c r="N19" s="828">
        <v>197.24</v>
      </c>
      <c r="O19" s="828">
        <v>189.96</v>
      </c>
      <c r="P19" s="828">
        <v>164.35</v>
      </c>
      <c r="Q19" s="828">
        <v>0</v>
      </c>
      <c r="R19" s="876">
        <v>0</v>
      </c>
      <c r="S19" s="876">
        <v>0</v>
      </c>
      <c r="T19" s="828">
        <v>142.21</v>
      </c>
    </row>
    <row r="20" spans="1:20" s="18" customFormat="1" ht="6.75" customHeight="1">
      <c r="B20" s="828"/>
      <c r="C20" s="828"/>
      <c r="D20" s="828"/>
      <c r="E20" s="828"/>
      <c r="F20" s="828"/>
      <c r="G20" s="828"/>
      <c r="H20" s="828"/>
      <c r="I20" s="828"/>
      <c r="K20" s="828"/>
      <c r="L20" s="828"/>
      <c r="M20" s="828"/>
      <c r="N20" s="828"/>
      <c r="O20" s="828"/>
      <c r="P20" s="828"/>
      <c r="Q20" s="828"/>
      <c r="R20" s="828"/>
      <c r="S20" s="828"/>
      <c r="T20" s="828"/>
    </row>
    <row r="21" spans="1:20" s="18" customFormat="1" ht="10.199999999999999">
      <c r="A21" s="19" t="s">
        <v>859</v>
      </c>
      <c r="B21" s="828"/>
      <c r="C21" s="828"/>
      <c r="D21" s="828"/>
      <c r="E21" s="828"/>
      <c r="F21" s="828"/>
      <c r="G21" s="828"/>
      <c r="H21" s="828"/>
      <c r="I21" s="828"/>
      <c r="J21" s="19" t="s">
        <v>859</v>
      </c>
      <c r="K21" s="828"/>
      <c r="L21" s="828"/>
      <c r="M21" s="828"/>
      <c r="N21" s="828"/>
      <c r="O21" s="828"/>
      <c r="P21" s="828"/>
      <c r="Q21" s="828"/>
      <c r="R21" s="828"/>
      <c r="S21" s="828"/>
      <c r="T21" s="828"/>
    </row>
    <row r="22" spans="1:20" s="18" customFormat="1" ht="10.199999999999999">
      <c r="A22" s="18" t="s">
        <v>860</v>
      </c>
      <c r="B22" s="828">
        <v>2.6482531992955423</v>
      </c>
      <c r="C22" s="828">
        <v>3.9160117046557503</v>
      </c>
      <c r="D22" s="828">
        <v>3.0970758361045343</v>
      </c>
      <c r="E22" s="828">
        <v>3.2555956704642965</v>
      </c>
      <c r="F22" s="828">
        <v>1.7523634291164165</v>
      </c>
      <c r="G22" s="828">
        <v>2.327059481616649</v>
      </c>
      <c r="H22" s="828">
        <v>2.7973299835361254</v>
      </c>
      <c r="I22" s="828">
        <v>2.630381396153973</v>
      </c>
      <c r="J22" s="18" t="s">
        <v>860</v>
      </c>
      <c r="K22" s="828">
        <v>7.4857395444506203</v>
      </c>
      <c r="L22" s="828">
        <v>2.000803183583749</v>
      </c>
      <c r="M22" s="828">
        <v>12.355812455796734</v>
      </c>
      <c r="N22" s="828">
        <v>1.8508787182343029</v>
      </c>
      <c r="O22" s="828">
        <v>12.68621028399903</v>
      </c>
      <c r="P22" s="828">
        <v>15.27533794995575</v>
      </c>
      <c r="Q22" s="828">
        <v>1.0706680834174818</v>
      </c>
      <c r="R22" s="828">
        <v>2.8476707333356792</v>
      </c>
      <c r="S22" s="828">
        <v>5.4215480898252437</v>
      </c>
      <c r="T22" s="828">
        <v>3.0402437431092859</v>
      </c>
    </row>
    <row r="23" spans="1:20" s="18" customFormat="1" ht="10.199999999999999">
      <c r="A23" s="18" t="s">
        <v>861</v>
      </c>
      <c r="B23" s="828">
        <v>38.205938584831124</v>
      </c>
      <c r="C23" s="828">
        <v>56.732165387919956</v>
      </c>
      <c r="D23" s="828">
        <v>37.640573343432479</v>
      </c>
      <c r="E23" s="828">
        <v>40.78017906684822</v>
      </c>
      <c r="F23" s="828">
        <v>51.090523830757192</v>
      </c>
      <c r="G23" s="828">
        <v>42.930916263893707</v>
      </c>
      <c r="H23" s="828">
        <v>27.87935259281139</v>
      </c>
      <c r="I23" s="828">
        <v>39.720592946229814</v>
      </c>
      <c r="J23" s="18" t="s">
        <v>861</v>
      </c>
      <c r="K23" s="828">
        <v>51.761190067764375</v>
      </c>
      <c r="L23" s="828">
        <v>65.476458876613336</v>
      </c>
      <c r="M23" s="828">
        <v>50.16227707914598</v>
      </c>
      <c r="N23" s="828">
        <v>32.455226283770777</v>
      </c>
      <c r="O23" s="828">
        <v>57.576826563808389</v>
      </c>
      <c r="P23" s="828">
        <v>49.750878245765598</v>
      </c>
      <c r="Q23" s="828">
        <v>33.544893768864839</v>
      </c>
      <c r="R23" s="828">
        <v>58.978912549032088</v>
      </c>
      <c r="S23" s="828">
        <v>86.054465025017564</v>
      </c>
      <c r="T23" s="828">
        <v>40.549209110384496</v>
      </c>
    </row>
    <row r="24" spans="1:20" s="18" customFormat="1" ht="10.199999999999999">
      <c r="A24" s="18" t="s">
        <v>862</v>
      </c>
      <c r="B24" s="828">
        <v>82.917173809768116</v>
      </c>
      <c r="C24" s="828">
        <v>93.659201555622005</v>
      </c>
      <c r="D24" s="828">
        <v>81.432758721551735</v>
      </c>
      <c r="E24" s="828">
        <v>84.345558502039935</v>
      </c>
      <c r="F24" s="828">
        <v>88.308813574065297</v>
      </c>
      <c r="G24" s="828">
        <v>85.488256567454698</v>
      </c>
      <c r="H24" s="828">
        <v>75.222721166207322</v>
      </c>
      <c r="I24" s="828">
        <v>84.029117550094512</v>
      </c>
      <c r="J24" s="18" t="s">
        <v>862</v>
      </c>
      <c r="K24" s="828">
        <v>95.813680206565408</v>
      </c>
      <c r="L24" s="828">
        <v>95.243254629000532</v>
      </c>
      <c r="M24" s="828">
        <v>76.240875172907863</v>
      </c>
      <c r="N24" s="828">
        <v>89.279244004047413</v>
      </c>
      <c r="O24" s="828">
        <v>78.384053625097209</v>
      </c>
      <c r="P24" s="828">
        <v>81.599860429800913</v>
      </c>
      <c r="Q24" s="828">
        <v>84.289051366317295</v>
      </c>
      <c r="R24" s="828">
        <v>78.556758716102308</v>
      </c>
      <c r="S24" s="828">
        <v>80.917821831019367</v>
      </c>
      <c r="T24" s="828">
        <v>83.753148442473119</v>
      </c>
    </row>
    <row r="25" spans="1:20" s="18" customFormat="1" ht="10.199999999999999">
      <c r="A25" s="18" t="s">
        <v>863</v>
      </c>
      <c r="B25" s="828">
        <v>8.9572852493794635</v>
      </c>
      <c r="C25" s="828">
        <v>11.951020143306893</v>
      </c>
      <c r="D25" s="828">
        <v>8.8607229303142514</v>
      </c>
      <c r="E25" s="828">
        <v>11.983022944926422</v>
      </c>
      <c r="F25" s="828">
        <v>7.8391972284954727</v>
      </c>
      <c r="G25" s="828">
        <v>8.3294911890219172</v>
      </c>
      <c r="H25" s="828">
        <v>7.6960982431214315</v>
      </c>
      <c r="I25" s="828">
        <v>9.8566830887548633</v>
      </c>
      <c r="J25" s="18" t="s">
        <v>863</v>
      </c>
      <c r="K25" s="828">
        <v>19.916770906148738</v>
      </c>
      <c r="L25" s="828">
        <v>8.5025058372880906</v>
      </c>
      <c r="M25" s="828">
        <v>26.929190761620564</v>
      </c>
      <c r="N25" s="828">
        <v>8.6819088571590246</v>
      </c>
      <c r="O25" s="828">
        <v>24.042696065646769</v>
      </c>
      <c r="P25" s="828">
        <v>31.361526982528243</v>
      </c>
      <c r="Q25" s="828">
        <v>4.9432531926777372</v>
      </c>
      <c r="R25" s="828">
        <v>5.0554578637292673</v>
      </c>
      <c r="S25" s="828">
        <v>8.5662603719253188</v>
      </c>
      <c r="T25" s="828">
        <v>9.5773822300580527</v>
      </c>
    </row>
    <row r="26" spans="1:20" s="18" customFormat="1" ht="10.199999999999999">
      <c r="A26" s="18" t="s">
        <v>864</v>
      </c>
      <c r="B26" s="877">
        <v>9974</v>
      </c>
      <c r="C26" s="877">
        <v>2470</v>
      </c>
      <c r="D26" s="877">
        <v>0</v>
      </c>
      <c r="E26" s="877">
        <v>5793</v>
      </c>
      <c r="F26" s="877">
        <v>9919</v>
      </c>
      <c r="G26" s="877">
        <v>9783</v>
      </c>
      <c r="H26" s="877">
        <v>7361</v>
      </c>
      <c r="I26" s="877">
        <v>7481</v>
      </c>
      <c r="J26" s="18" t="s">
        <v>864</v>
      </c>
      <c r="K26" s="877">
        <v>1344</v>
      </c>
      <c r="L26" s="877">
        <v>6562</v>
      </c>
      <c r="M26" s="877">
        <v>2327</v>
      </c>
      <c r="N26" s="877">
        <v>31528</v>
      </c>
      <c r="O26" s="877">
        <v>1114</v>
      </c>
      <c r="P26" s="877">
        <v>786</v>
      </c>
      <c r="Q26" s="877">
        <v>15784</v>
      </c>
      <c r="R26" s="877">
        <v>4034</v>
      </c>
      <c r="S26" s="877">
        <v>18477</v>
      </c>
      <c r="T26" s="877">
        <v>5730</v>
      </c>
    </row>
    <row r="27" spans="1:20" s="18" customFormat="1" ht="10.199999999999999">
      <c r="A27" s="18" t="s">
        <v>865</v>
      </c>
      <c r="B27" s="877">
        <v>223966.42656375837</v>
      </c>
      <c r="C27" s="877">
        <v>79974.116631578945</v>
      </c>
      <c r="D27" s="877">
        <v>415482.56182698964</v>
      </c>
      <c r="E27" s="877">
        <v>153434.70307843137</v>
      </c>
      <c r="F27" s="877">
        <v>216270.07333870968</v>
      </c>
      <c r="G27" s="877">
        <v>227883.44814689262</v>
      </c>
      <c r="H27" s="877">
        <v>5752601.1169999996</v>
      </c>
      <c r="I27" s="877">
        <v>293189.88417647057</v>
      </c>
      <c r="J27" s="18" t="s">
        <v>865</v>
      </c>
      <c r="K27" s="877">
        <v>34134.469898601405</v>
      </c>
      <c r="L27" s="877">
        <v>377364.84618181823</v>
      </c>
      <c r="M27" s="877">
        <v>62781.481961538462</v>
      </c>
      <c r="N27" s="877">
        <v>7469852.9230000004</v>
      </c>
      <c r="O27" s="877">
        <v>39705.019</v>
      </c>
      <c r="P27" s="877">
        <v>18703.883880000001</v>
      </c>
      <c r="Q27" s="877">
        <v>1525661.5759999999</v>
      </c>
      <c r="R27" s="878">
        <v>1331226.7490000001</v>
      </c>
      <c r="S27" s="878">
        <v>605235.75</v>
      </c>
      <c r="T27" s="877">
        <v>222536.08098251512</v>
      </c>
    </row>
    <row r="28" spans="1:20" s="18" customFormat="1" ht="6.75" customHeight="1">
      <c r="B28" s="879"/>
      <c r="C28" s="879"/>
      <c r="D28" s="879"/>
      <c r="E28" s="879"/>
      <c r="F28" s="879"/>
      <c r="G28" s="879"/>
      <c r="H28" s="879"/>
      <c r="I28" s="879"/>
      <c r="K28" s="879"/>
      <c r="L28" s="879"/>
      <c r="M28" s="879"/>
      <c r="N28" s="879"/>
      <c r="O28" s="879"/>
      <c r="P28" s="879"/>
      <c r="Q28" s="879"/>
      <c r="R28" s="879"/>
      <c r="S28" s="879"/>
      <c r="T28" s="879"/>
    </row>
    <row r="29" spans="1:20" s="18" customFormat="1" ht="10.199999999999999">
      <c r="A29" s="19" t="s">
        <v>866</v>
      </c>
      <c r="B29" s="880"/>
      <c r="C29" s="880"/>
      <c r="D29" s="880"/>
      <c r="E29" s="880"/>
      <c r="F29" s="880"/>
      <c r="G29" s="880"/>
      <c r="H29" s="880"/>
      <c r="I29" s="881"/>
      <c r="J29" s="19" t="s">
        <v>866</v>
      </c>
      <c r="K29" s="880"/>
      <c r="L29" s="880"/>
      <c r="M29" s="880"/>
      <c r="N29" s="880"/>
      <c r="O29" s="880"/>
      <c r="P29" s="880"/>
      <c r="Q29" s="880"/>
      <c r="R29" s="880"/>
      <c r="S29" s="880"/>
      <c r="T29" s="881"/>
    </row>
    <row r="30" spans="1:20" s="18" customFormat="1" ht="10.199999999999999">
      <c r="A30" s="18" t="s">
        <v>867</v>
      </c>
      <c r="B30" s="828">
        <v>16.828831285954767</v>
      </c>
      <c r="C30" s="828">
        <v>1.131888864565489</v>
      </c>
      <c r="D30" s="828">
        <v>21.820430740845183</v>
      </c>
      <c r="E30" s="828">
        <v>-1.287271411760508</v>
      </c>
      <c r="F30" s="828">
        <v>11.497993530148152</v>
      </c>
      <c r="G30" s="828">
        <v>9.3713522486517924</v>
      </c>
      <c r="H30" s="828">
        <v>36.093445850323874</v>
      </c>
      <c r="I30" s="828">
        <v>14.504192176285532</v>
      </c>
      <c r="J30" s="18" t="s">
        <v>867</v>
      </c>
      <c r="K30" s="828">
        <v>10.101926034132118</v>
      </c>
      <c r="L30" s="828">
        <v>2.8997640778468718</v>
      </c>
      <c r="M30" s="828">
        <v>-3.520841985147702</v>
      </c>
      <c r="N30" s="828">
        <v>19.291398596757773</v>
      </c>
      <c r="O30" s="828">
        <v>-11.993590160363061</v>
      </c>
      <c r="P30" s="828">
        <v>2.6356540384775591</v>
      </c>
      <c r="Q30" s="828">
        <v>12.510128540337501</v>
      </c>
      <c r="R30" s="828">
        <v>6.6552229589381149</v>
      </c>
      <c r="S30" s="828">
        <v>-3.4358763858823091</v>
      </c>
      <c r="T30" s="828">
        <v>15.654116066394275</v>
      </c>
    </row>
    <row r="31" spans="1:20" s="18" customFormat="1" ht="10.199999999999999">
      <c r="A31" s="18" t="s">
        <v>868</v>
      </c>
      <c r="B31" s="828">
        <v>1.9072383938642496</v>
      </c>
      <c r="C31" s="828">
        <v>0.19459092892635432</v>
      </c>
      <c r="D31" s="828">
        <v>2.6869448416821342</v>
      </c>
      <c r="E31" s="828">
        <v>-0.12168758928760399</v>
      </c>
      <c r="F31" s="828">
        <v>0.93442550286565385</v>
      </c>
      <c r="G31" s="828">
        <v>1.4115873441523497</v>
      </c>
      <c r="H31" s="828">
        <v>4.7991298371362436</v>
      </c>
      <c r="I31" s="828">
        <v>1.5301291178277892</v>
      </c>
      <c r="J31" s="18" t="s">
        <v>868</v>
      </c>
      <c r="K31" s="828">
        <v>1.6294420749074316</v>
      </c>
      <c r="L31" s="828">
        <v>0.41974152709428925</v>
      </c>
      <c r="M31" s="828">
        <v>-0.65045221111164264</v>
      </c>
      <c r="N31" s="828">
        <v>2.2475565249216576</v>
      </c>
      <c r="O31" s="828">
        <v>-2.1875740587726988</v>
      </c>
      <c r="P31" s="828">
        <v>0.24611627877119702</v>
      </c>
      <c r="Q31" s="828">
        <v>1.7578675485865158</v>
      </c>
      <c r="R31" s="828">
        <v>1.8864172373235684</v>
      </c>
      <c r="S31" s="828">
        <v>-1.582497426064321</v>
      </c>
      <c r="T31" s="828">
        <v>1.9423306560916893</v>
      </c>
    </row>
    <row r="32" spans="1:20" s="18" customFormat="1" ht="7.5" customHeight="1">
      <c r="B32" s="828"/>
      <c r="C32" s="828"/>
      <c r="D32" s="828"/>
      <c r="E32" s="828"/>
      <c r="F32" s="828"/>
      <c r="G32" s="828"/>
      <c r="H32" s="828"/>
      <c r="I32" s="828"/>
      <c r="K32" s="828"/>
      <c r="L32" s="828"/>
      <c r="M32" s="828"/>
      <c r="N32" s="828"/>
      <c r="O32" s="828"/>
      <c r="P32" s="828"/>
      <c r="Q32" s="828"/>
      <c r="R32" s="828"/>
      <c r="S32" s="828"/>
      <c r="T32" s="828"/>
    </row>
    <row r="33" spans="1:21" s="18" customFormat="1" ht="10.199999999999999">
      <c r="A33" s="19" t="s">
        <v>869</v>
      </c>
      <c r="B33" s="828"/>
      <c r="C33" s="828"/>
      <c r="D33" s="828"/>
      <c r="E33" s="828"/>
      <c r="F33" s="828"/>
      <c r="G33" s="828"/>
      <c r="H33" s="828"/>
      <c r="I33" s="828"/>
      <c r="J33" s="19" t="s">
        <v>869</v>
      </c>
      <c r="K33" s="828"/>
      <c r="L33" s="828"/>
      <c r="M33" s="828"/>
      <c r="N33" s="828"/>
      <c r="O33" s="828"/>
      <c r="P33" s="828"/>
      <c r="Q33" s="828"/>
      <c r="R33" s="828"/>
      <c r="S33" s="828"/>
      <c r="T33" s="828"/>
    </row>
    <row r="34" spans="1:21" s="18" customFormat="1" ht="10.199999999999999">
      <c r="A34" s="18" t="s">
        <v>870</v>
      </c>
      <c r="B34" s="828">
        <v>25.59</v>
      </c>
      <c r="C34" s="828">
        <v>23.16</v>
      </c>
      <c r="D34" s="828">
        <v>29.67</v>
      </c>
      <c r="E34" s="828">
        <v>25.310000000000002</v>
      </c>
      <c r="F34" s="828">
        <v>32.68</v>
      </c>
      <c r="G34" s="828">
        <v>22.740000000000002</v>
      </c>
      <c r="H34" s="828">
        <v>86.34</v>
      </c>
      <c r="I34" s="828">
        <v>29.13</v>
      </c>
      <c r="J34" s="18" t="s">
        <v>870</v>
      </c>
      <c r="K34" s="828">
        <v>24.3</v>
      </c>
      <c r="L34" s="828">
        <v>44.12</v>
      </c>
      <c r="M34" s="828">
        <v>19.309999999999999</v>
      </c>
      <c r="N34" s="828">
        <v>55.61</v>
      </c>
      <c r="O34" s="828">
        <v>27.7</v>
      </c>
      <c r="P34" s="828">
        <v>36.03</v>
      </c>
      <c r="Q34" s="828">
        <v>142.54</v>
      </c>
      <c r="R34" s="828">
        <v>455.6</v>
      </c>
      <c r="S34" s="828">
        <v>65.97</v>
      </c>
      <c r="T34" s="828">
        <v>29.310000000000002</v>
      </c>
    </row>
    <row r="35" spans="1:21" s="18" customFormat="1" ht="10.199999999999999">
      <c r="A35" s="18" t="s">
        <v>871</v>
      </c>
      <c r="B35" s="828">
        <v>48.980000000000004</v>
      </c>
      <c r="C35" s="828">
        <v>57.230000000000004</v>
      </c>
      <c r="D35" s="828">
        <v>38.770000000000003</v>
      </c>
      <c r="E35" s="828">
        <v>41.47</v>
      </c>
      <c r="F35" s="828">
        <v>41.12</v>
      </c>
      <c r="G35" s="828">
        <v>29.78</v>
      </c>
      <c r="H35" s="828">
        <v>93.43</v>
      </c>
      <c r="I35" s="828">
        <v>42.7</v>
      </c>
      <c r="J35" s="18" t="s">
        <v>871</v>
      </c>
      <c r="K35" s="828">
        <v>110.83</v>
      </c>
      <c r="L35" s="828">
        <v>71.62</v>
      </c>
      <c r="M35" s="828">
        <v>88.05</v>
      </c>
      <c r="N35" s="828">
        <v>49.67</v>
      </c>
      <c r="O35" s="828">
        <v>728.76</v>
      </c>
      <c r="P35" s="828">
        <v>116.08</v>
      </c>
      <c r="Q35" s="828">
        <v>55.43</v>
      </c>
      <c r="R35" s="828">
        <v>97.16</v>
      </c>
      <c r="S35" s="828">
        <v>38.57</v>
      </c>
      <c r="T35" s="828">
        <v>42.38</v>
      </c>
    </row>
    <row r="36" spans="1:21" s="18" customFormat="1" ht="10.199999999999999">
      <c r="A36" s="18" t="s">
        <v>872</v>
      </c>
      <c r="B36" s="828">
        <v>0.15</v>
      </c>
      <c r="C36" s="828">
        <v>1.95</v>
      </c>
      <c r="D36" s="828">
        <v>0.15</v>
      </c>
      <c r="E36" s="828">
        <v>1.18</v>
      </c>
      <c r="F36" s="828">
        <v>0.21</v>
      </c>
      <c r="G36" s="828">
        <v>0.12</v>
      </c>
      <c r="H36" s="828">
        <v>0.27</v>
      </c>
      <c r="I36" s="828">
        <v>0.4</v>
      </c>
      <c r="J36" s="18" t="s">
        <v>872</v>
      </c>
      <c r="K36" s="828">
        <v>58.92</v>
      </c>
      <c r="L36" s="828">
        <v>0.94000000000000006</v>
      </c>
      <c r="M36" s="828">
        <v>0</v>
      </c>
      <c r="N36" s="828">
        <v>0.32</v>
      </c>
      <c r="O36" s="828">
        <v>0</v>
      </c>
      <c r="P36" s="828">
        <v>2.44</v>
      </c>
      <c r="Q36" s="828">
        <v>3.3200000000000003</v>
      </c>
      <c r="R36" s="828">
        <v>0.1</v>
      </c>
      <c r="S36" s="828">
        <v>40.01</v>
      </c>
      <c r="T36" s="828">
        <v>0.22</v>
      </c>
    </row>
    <row r="37" spans="1:21" s="18" customFormat="1" ht="10.8" thickBot="1">
      <c r="A37" s="28" t="s">
        <v>873</v>
      </c>
      <c r="B37" s="882">
        <v>1.04</v>
      </c>
      <c r="C37" s="882">
        <v>4.78</v>
      </c>
      <c r="D37" s="882">
        <v>1.3</v>
      </c>
      <c r="E37" s="882">
        <v>2.96</v>
      </c>
      <c r="F37" s="882">
        <v>2.0699999999999998</v>
      </c>
      <c r="G37" s="882">
        <v>1.17</v>
      </c>
      <c r="H37" s="882">
        <v>0.74</v>
      </c>
      <c r="I37" s="882">
        <v>1.3900000000000001</v>
      </c>
      <c r="J37" s="28" t="s">
        <v>873</v>
      </c>
      <c r="K37" s="882">
        <v>144.26</v>
      </c>
      <c r="L37" s="882">
        <v>12.25</v>
      </c>
      <c r="M37" s="882">
        <v>0</v>
      </c>
      <c r="N37" s="882">
        <v>1.3800000000000001</v>
      </c>
      <c r="O37" s="882">
        <v>0</v>
      </c>
      <c r="P37" s="882">
        <v>2.39</v>
      </c>
      <c r="Q37" s="882">
        <v>1.62</v>
      </c>
      <c r="R37" s="882">
        <v>1.55</v>
      </c>
      <c r="S37" s="882">
        <v>42.65</v>
      </c>
      <c r="T37" s="882">
        <v>1.29</v>
      </c>
    </row>
    <row r="38" spans="1:21" s="18" customFormat="1" ht="3.75" customHeight="1">
      <c r="B38" s="828"/>
      <c r="C38" s="828"/>
      <c r="D38" s="828"/>
      <c r="E38" s="828"/>
      <c r="F38" s="828"/>
      <c r="G38" s="828"/>
      <c r="H38" s="828"/>
      <c r="I38" s="828"/>
      <c r="K38" s="828"/>
      <c r="L38" s="828"/>
      <c r="M38" s="828"/>
      <c r="N38" s="828"/>
      <c r="O38" s="828"/>
      <c r="P38" s="828"/>
      <c r="Q38" s="828"/>
      <c r="R38" s="828"/>
      <c r="S38" s="828"/>
      <c r="T38" s="828"/>
    </row>
    <row r="39" spans="1:21" s="18" customFormat="1" ht="10.199999999999999">
      <c r="A39" s="202" t="s">
        <v>874</v>
      </c>
      <c r="J39" s="202" t="s">
        <v>874</v>
      </c>
    </row>
    <row r="40" spans="1:21" s="24" customFormat="1" ht="10.199999999999999">
      <c r="A40" s="24" t="s">
        <v>875</v>
      </c>
      <c r="J40" s="24" t="s">
        <v>875</v>
      </c>
    </row>
    <row r="41" spans="1:21" s="18" customFormat="1" ht="10.199999999999999">
      <c r="A41" s="24" t="s">
        <v>876</v>
      </c>
      <c r="J41" s="24" t="s">
        <v>876</v>
      </c>
    </row>
    <row r="42" spans="1:21" s="18" customFormat="1" ht="10.199999999999999">
      <c r="A42" s="18" t="s">
        <v>877</v>
      </c>
      <c r="J42" s="18" t="s">
        <v>877</v>
      </c>
    </row>
    <row r="43" spans="1:21" s="18" customFormat="1" ht="10.199999999999999">
      <c r="A43" s="883" t="s">
        <v>878</v>
      </c>
      <c r="J43" s="883" t="s">
        <v>878</v>
      </c>
    </row>
    <row r="44" spans="1:21" ht="12.75" customHeight="1">
      <c r="A44" s="883" t="s">
        <v>879</v>
      </c>
      <c r="B44" s="827"/>
      <c r="C44" s="827"/>
      <c r="D44" s="828"/>
      <c r="E44" s="827"/>
      <c r="F44" s="827"/>
      <c r="G44" s="827"/>
      <c r="H44" s="828"/>
      <c r="I44" s="827"/>
      <c r="J44" s="883" t="s">
        <v>879</v>
      </c>
      <c r="K44" s="827"/>
      <c r="L44" s="827"/>
      <c r="M44" s="827"/>
      <c r="N44" s="827"/>
      <c r="O44" s="827"/>
      <c r="P44" s="827"/>
      <c r="Q44" s="827"/>
      <c r="R44" s="827"/>
      <c r="S44" s="827"/>
      <c r="T44" s="827"/>
    </row>
    <row r="45" spans="1:21">
      <c r="A45" s="18" t="s">
        <v>604</v>
      </c>
      <c r="B45" s="828"/>
      <c r="C45" s="828"/>
      <c r="D45" s="828"/>
      <c r="E45" s="827"/>
      <c r="F45" s="828"/>
      <c r="G45" s="828"/>
      <c r="H45" s="828"/>
      <c r="I45" s="828"/>
      <c r="J45" s="883"/>
      <c r="K45" s="828"/>
      <c r="L45" s="828"/>
      <c r="M45" s="828"/>
      <c r="N45" s="828"/>
      <c r="O45" s="828"/>
      <c r="P45" s="828"/>
      <c r="Q45" s="828"/>
      <c r="R45" s="828"/>
      <c r="S45" s="828"/>
      <c r="T45" s="828"/>
    </row>
    <row r="46" spans="1:21">
      <c r="D46" s="828"/>
      <c r="E46" s="827"/>
    </row>
    <row r="47" spans="1:21">
      <c r="D47" s="828"/>
      <c r="E47" s="827"/>
    </row>
    <row r="48" spans="1:21">
      <c r="B48" s="884"/>
      <c r="D48" s="828"/>
      <c r="E48" s="827"/>
      <c r="S48" s="875"/>
      <c r="U48" s="828"/>
    </row>
    <row r="49" spans="4:21">
      <c r="D49" s="828"/>
      <c r="E49" s="827"/>
      <c r="S49" s="828"/>
      <c r="U49" s="828"/>
    </row>
    <row r="50" spans="4:21">
      <c r="D50" s="885"/>
      <c r="E50" s="827"/>
      <c r="S50" s="828"/>
      <c r="U50" s="828"/>
    </row>
    <row r="51" spans="4:21">
      <c r="D51" s="828"/>
      <c r="E51" s="827"/>
      <c r="S51" s="828"/>
      <c r="U51" s="828"/>
    </row>
    <row r="52" spans="4:21">
      <c r="D52" s="828"/>
      <c r="E52" s="827"/>
      <c r="S52" s="876"/>
      <c r="U52" s="828"/>
    </row>
    <row r="53" spans="4:21">
      <c r="D53" s="828"/>
      <c r="E53" s="827"/>
      <c r="S53" s="876"/>
      <c r="U53" s="828"/>
    </row>
    <row r="54" spans="4:21">
      <c r="D54" s="828"/>
      <c r="E54" s="827"/>
      <c r="S54" s="876"/>
      <c r="U54" s="828"/>
    </row>
    <row r="55" spans="4:21">
      <c r="D55" s="828"/>
      <c r="E55" s="827"/>
      <c r="S55" s="876"/>
      <c r="U55" s="828"/>
    </row>
    <row r="56" spans="4:21">
      <c r="D56" s="828"/>
      <c r="E56" s="827"/>
      <c r="S56" s="876"/>
      <c r="U56" s="828"/>
    </row>
    <row r="57" spans="4:21">
      <c r="D57" s="828"/>
      <c r="E57" s="827"/>
      <c r="S57" s="876"/>
      <c r="U57" s="828"/>
    </row>
    <row r="58" spans="4:21">
      <c r="D58" s="877"/>
      <c r="E58" s="827"/>
      <c r="S58" s="828"/>
      <c r="U58" s="828"/>
    </row>
    <row r="59" spans="4:21">
      <c r="D59" s="877"/>
      <c r="E59" s="827"/>
      <c r="S59" s="828"/>
      <c r="U59" s="828"/>
    </row>
    <row r="60" spans="4:21">
      <c r="D60" s="879"/>
      <c r="E60" s="827"/>
      <c r="S60" s="828"/>
      <c r="U60" s="828"/>
    </row>
    <row r="61" spans="4:21">
      <c r="D61" s="880"/>
      <c r="E61" s="827"/>
      <c r="S61" s="828"/>
      <c r="U61" s="828"/>
    </row>
    <row r="62" spans="4:21">
      <c r="D62" s="828"/>
      <c r="E62" s="827"/>
      <c r="S62" s="828"/>
      <c r="U62" s="828"/>
    </row>
    <row r="63" spans="4:21">
      <c r="D63" s="828"/>
      <c r="E63" s="827"/>
      <c r="S63" s="828"/>
      <c r="U63" s="828"/>
    </row>
    <row r="64" spans="4:21">
      <c r="D64" s="828"/>
      <c r="E64" s="827"/>
      <c r="S64" s="877"/>
      <c r="U64" s="877"/>
    </row>
    <row r="65" spans="4:56">
      <c r="D65" s="828"/>
      <c r="E65" s="827"/>
      <c r="S65" s="878"/>
      <c r="U65" s="877"/>
    </row>
    <row r="66" spans="4:56">
      <c r="D66" s="828"/>
      <c r="E66" s="827"/>
      <c r="S66" s="879"/>
      <c r="U66" s="879"/>
    </row>
    <row r="67" spans="4:56">
      <c r="D67" s="828"/>
      <c r="E67" s="827"/>
      <c r="S67" s="880"/>
      <c r="U67" s="881"/>
    </row>
    <row r="68" spans="4:56">
      <c r="D68" s="828"/>
      <c r="E68" s="827"/>
      <c r="S68" s="828"/>
      <c r="U68" s="828"/>
    </row>
    <row r="69" spans="4:56">
      <c r="D69" s="877"/>
      <c r="E69" s="827"/>
      <c r="S69" s="828"/>
      <c r="U69" s="828"/>
    </row>
    <row r="70" spans="4:56">
      <c r="S70" s="828"/>
      <c r="U70" s="828"/>
    </row>
    <row r="79" spans="4:56" ht="13.8">
      <c r="BD79" s="50"/>
    </row>
    <row r="200" spans="3:3">
      <c r="C200" s="7" t="s">
        <v>115</v>
      </c>
    </row>
  </sheetData>
  <mergeCells count="27">
    <mergeCell ref="S6:S7"/>
    <mergeCell ref="T6:T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T1"/>
    <mergeCell ref="A2:I2"/>
    <mergeCell ref="J2:T2"/>
    <mergeCell ref="A3:I3"/>
    <mergeCell ref="J3:T3"/>
    <mergeCell ref="A4:I4"/>
    <mergeCell ref="J4:T4"/>
  </mergeCells>
  <hyperlinks>
    <hyperlink ref="A1" location="Índice!A1" display="Volver al Índice" xr:uid="{91BC94BB-B367-4A9E-8975-F58FC5EE5576}"/>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133D9-D389-459A-90C3-0EBCDF49CB1F}">
  <dimension ref="A1:K200"/>
  <sheetViews>
    <sheetView showGridLines="0" zoomScaleNormal="100" workbookViewId="0"/>
  </sheetViews>
  <sheetFormatPr baseColWidth="10" defaultColWidth="11.44140625" defaultRowHeight="13.2"/>
  <cols>
    <col min="1" max="1" width="46.44140625" style="7" customWidth="1"/>
    <col min="2" max="2" width="10.5546875" style="7" customWidth="1"/>
    <col min="3" max="5" width="15.5546875" style="7" customWidth="1"/>
    <col min="6" max="6" width="11.5546875" style="7" customWidth="1"/>
    <col min="7" max="7" width="11.44140625" style="7" hidden="1" customWidth="1"/>
    <col min="8" max="256" width="11.44140625" style="7"/>
    <col min="257" max="257" width="46.44140625" style="7" customWidth="1"/>
    <col min="258" max="258" width="10.5546875" style="7" customWidth="1"/>
    <col min="259" max="261" width="15.5546875" style="7" customWidth="1"/>
    <col min="262" max="262" width="11.5546875" style="7" customWidth="1"/>
    <col min="263" max="263" width="0" style="7" hidden="1" customWidth="1"/>
    <col min="264" max="512" width="11.44140625" style="7"/>
    <col min="513" max="513" width="46.44140625" style="7" customWidth="1"/>
    <col min="514" max="514" width="10.5546875" style="7" customWidth="1"/>
    <col min="515" max="517" width="15.5546875" style="7" customWidth="1"/>
    <col min="518" max="518" width="11.5546875" style="7" customWidth="1"/>
    <col min="519" max="519" width="0" style="7" hidden="1" customWidth="1"/>
    <col min="520" max="768" width="11.44140625" style="7"/>
    <col min="769" max="769" width="46.44140625" style="7" customWidth="1"/>
    <col min="770" max="770" width="10.5546875" style="7" customWidth="1"/>
    <col min="771" max="773" width="15.5546875" style="7" customWidth="1"/>
    <col min="774" max="774" width="11.5546875" style="7" customWidth="1"/>
    <col min="775" max="775" width="0" style="7" hidden="1" customWidth="1"/>
    <col min="776" max="1024" width="11.44140625" style="7"/>
    <col min="1025" max="1025" width="46.44140625" style="7" customWidth="1"/>
    <col min="1026" max="1026" width="10.5546875" style="7" customWidth="1"/>
    <col min="1027" max="1029" width="15.5546875" style="7" customWidth="1"/>
    <col min="1030" max="1030" width="11.5546875" style="7" customWidth="1"/>
    <col min="1031" max="1031" width="0" style="7" hidden="1" customWidth="1"/>
    <col min="1032" max="1280" width="11.44140625" style="7"/>
    <col min="1281" max="1281" width="46.44140625" style="7" customWidth="1"/>
    <col min="1282" max="1282" width="10.5546875" style="7" customWidth="1"/>
    <col min="1283" max="1285" width="15.5546875" style="7" customWidth="1"/>
    <col min="1286" max="1286" width="11.5546875" style="7" customWidth="1"/>
    <col min="1287" max="1287" width="0" style="7" hidden="1" customWidth="1"/>
    <col min="1288" max="1536" width="11.44140625" style="7"/>
    <col min="1537" max="1537" width="46.44140625" style="7" customWidth="1"/>
    <col min="1538" max="1538" width="10.5546875" style="7" customWidth="1"/>
    <col min="1539" max="1541" width="15.5546875" style="7" customWidth="1"/>
    <col min="1542" max="1542" width="11.5546875" style="7" customWidth="1"/>
    <col min="1543" max="1543" width="0" style="7" hidden="1" customWidth="1"/>
    <col min="1544" max="1792" width="11.44140625" style="7"/>
    <col min="1793" max="1793" width="46.44140625" style="7" customWidth="1"/>
    <col min="1794" max="1794" width="10.5546875" style="7" customWidth="1"/>
    <col min="1795" max="1797" width="15.5546875" style="7" customWidth="1"/>
    <col min="1798" max="1798" width="11.5546875" style="7" customWidth="1"/>
    <col min="1799" max="1799" width="0" style="7" hidden="1" customWidth="1"/>
    <col min="1800" max="2048" width="11.44140625" style="7"/>
    <col min="2049" max="2049" width="46.44140625" style="7" customWidth="1"/>
    <col min="2050" max="2050" width="10.5546875" style="7" customWidth="1"/>
    <col min="2051" max="2053" width="15.5546875" style="7" customWidth="1"/>
    <col min="2054" max="2054" width="11.5546875" style="7" customWidth="1"/>
    <col min="2055" max="2055" width="0" style="7" hidden="1" customWidth="1"/>
    <col min="2056" max="2304" width="11.44140625" style="7"/>
    <col min="2305" max="2305" width="46.44140625" style="7" customWidth="1"/>
    <col min="2306" max="2306" width="10.5546875" style="7" customWidth="1"/>
    <col min="2307" max="2309" width="15.5546875" style="7" customWidth="1"/>
    <col min="2310" max="2310" width="11.5546875" style="7" customWidth="1"/>
    <col min="2311" max="2311" width="0" style="7" hidden="1" customWidth="1"/>
    <col min="2312" max="2560" width="11.44140625" style="7"/>
    <col min="2561" max="2561" width="46.44140625" style="7" customWidth="1"/>
    <col min="2562" max="2562" width="10.5546875" style="7" customWidth="1"/>
    <col min="2563" max="2565" width="15.5546875" style="7" customWidth="1"/>
    <col min="2566" max="2566" width="11.5546875" style="7" customWidth="1"/>
    <col min="2567" max="2567" width="0" style="7" hidden="1" customWidth="1"/>
    <col min="2568" max="2816" width="11.44140625" style="7"/>
    <col min="2817" max="2817" width="46.44140625" style="7" customWidth="1"/>
    <col min="2818" max="2818" width="10.5546875" style="7" customWidth="1"/>
    <col min="2819" max="2821" width="15.5546875" style="7" customWidth="1"/>
    <col min="2822" max="2822" width="11.5546875" style="7" customWidth="1"/>
    <col min="2823" max="2823" width="0" style="7" hidden="1" customWidth="1"/>
    <col min="2824" max="3072" width="11.44140625" style="7"/>
    <col min="3073" max="3073" width="46.44140625" style="7" customWidth="1"/>
    <col min="3074" max="3074" width="10.5546875" style="7" customWidth="1"/>
    <col min="3075" max="3077" width="15.5546875" style="7" customWidth="1"/>
    <col min="3078" max="3078" width="11.5546875" style="7" customWidth="1"/>
    <col min="3079" max="3079" width="0" style="7" hidden="1" customWidth="1"/>
    <col min="3080" max="3328" width="11.44140625" style="7"/>
    <col min="3329" max="3329" width="46.44140625" style="7" customWidth="1"/>
    <col min="3330" max="3330" width="10.5546875" style="7" customWidth="1"/>
    <col min="3331" max="3333" width="15.5546875" style="7" customWidth="1"/>
    <col min="3334" max="3334" width="11.5546875" style="7" customWidth="1"/>
    <col min="3335" max="3335" width="0" style="7" hidden="1" customWidth="1"/>
    <col min="3336" max="3584" width="11.44140625" style="7"/>
    <col min="3585" max="3585" width="46.44140625" style="7" customWidth="1"/>
    <col min="3586" max="3586" width="10.5546875" style="7" customWidth="1"/>
    <col min="3587" max="3589" width="15.5546875" style="7" customWidth="1"/>
    <col min="3590" max="3590" width="11.5546875" style="7" customWidth="1"/>
    <col min="3591" max="3591" width="0" style="7" hidden="1" customWidth="1"/>
    <col min="3592" max="3840" width="11.44140625" style="7"/>
    <col min="3841" max="3841" width="46.44140625" style="7" customWidth="1"/>
    <col min="3842" max="3842" width="10.5546875" style="7" customWidth="1"/>
    <col min="3843" max="3845" width="15.5546875" style="7" customWidth="1"/>
    <col min="3846" max="3846" width="11.5546875" style="7" customWidth="1"/>
    <col min="3847" max="3847" width="0" style="7" hidden="1" customWidth="1"/>
    <col min="3848" max="4096" width="11.44140625" style="7"/>
    <col min="4097" max="4097" width="46.44140625" style="7" customWidth="1"/>
    <col min="4098" max="4098" width="10.5546875" style="7" customWidth="1"/>
    <col min="4099" max="4101" width="15.5546875" style="7" customWidth="1"/>
    <col min="4102" max="4102" width="11.5546875" style="7" customWidth="1"/>
    <col min="4103" max="4103" width="0" style="7" hidden="1" customWidth="1"/>
    <col min="4104" max="4352" width="11.44140625" style="7"/>
    <col min="4353" max="4353" width="46.44140625" style="7" customWidth="1"/>
    <col min="4354" max="4354" width="10.5546875" style="7" customWidth="1"/>
    <col min="4355" max="4357" width="15.5546875" style="7" customWidth="1"/>
    <col min="4358" max="4358" width="11.5546875" style="7" customWidth="1"/>
    <col min="4359" max="4359" width="0" style="7" hidden="1" customWidth="1"/>
    <col min="4360" max="4608" width="11.44140625" style="7"/>
    <col min="4609" max="4609" width="46.44140625" style="7" customWidth="1"/>
    <col min="4610" max="4610" width="10.5546875" style="7" customWidth="1"/>
    <col min="4611" max="4613" width="15.5546875" style="7" customWidth="1"/>
    <col min="4614" max="4614" width="11.5546875" style="7" customWidth="1"/>
    <col min="4615" max="4615" width="0" style="7" hidden="1" customWidth="1"/>
    <col min="4616" max="4864" width="11.44140625" style="7"/>
    <col min="4865" max="4865" width="46.44140625" style="7" customWidth="1"/>
    <col min="4866" max="4866" width="10.5546875" style="7" customWidth="1"/>
    <col min="4867" max="4869" width="15.5546875" style="7" customWidth="1"/>
    <col min="4870" max="4870" width="11.5546875" style="7" customWidth="1"/>
    <col min="4871" max="4871" width="0" style="7" hidden="1" customWidth="1"/>
    <col min="4872" max="5120" width="11.44140625" style="7"/>
    <col min="5121" max="5121" width="46.44140625" style="7" customWidth="1"/>
    <col min="5122" max="5122" width="10.5546875" style="7" customWidth="1"/>
    <col min="5123" max="5125" width="15.5546875" style="7" customWidth="1"/>
    <col min="5126" max="5126" width="11.5546875" style="7" customWidth="1"/>
    <col min="5127" max="5127" width="0" style="7" hidden="1" customWidth="1"/>
    <col min="5128" max="5376" width="11.44140625" style="7"/>
    <col min="5377" max="5377" width="46.44140625" style="7" customWidth="1"/>
    <col min="5378" max="5378" width="10.5546875" style="7" customWidth="1"/>
    <col min="5379" max="5381" width="15.5546875" style="7" customWidth="1"/>
    <col min="5382" max="5382" width="11.5546875" style="7" customWidth="1"/>
    <col min="5383" max="5383" width="0" style="7" hidden="1" customWidth="1"/>
    <col min="5384" max="5632" width="11.44140625" style="7"/>
    <col min="5633" max="5633" width="46.44140625" style="7" customWidth="1"/>
    <col min="5634" max="5634" width="10.5546875" style="7" customWidth="1"/>
    <col min="5635" max="5637" width="15.5546875" style="7" customWidth="1"/>
    <col min="5638" max="5638" width="11.5546875" style="7" customWidth="1"/>
    <col min="5639" max="5639" width="0" style="7" hidden="1" customWidth="1"/>
    <col min="5640" max="5888" width="11.44140625" style="7"/>
    <col min="5889" max="5889" width="46.44140625" style="7" customWidth="1"/>
    <col min="5890" max="5890" width="10.5546875" style="7" customWidth="1"/>
    <col min="5891" max="5893" width="15.5546875" style="7" customWidth="1"/>
    <col min="5894" max="5894" width="11.5546875" style="7" customWidth="1"/>
    <col min="5895" max="5895" width="0" style="7" hidden="1" customWidth="1"/>
    <col min="5896" max="6144" width="11.44140625" style="7"/>
    <col min="6145" max="6145" width="46.44140625" style="7" customWidth="1"/>
    <col min="6146" max="6146" width="10.5546875" style="7" customWidth="1"/>
    <col min="6147" max="6149" width="15.5546875" style="7" customWidth="1"/>
    <col min="6150" max="6150" width="11.5546875" style="7" customWidth="1"/>
    <col min="6151" max="6151" width="0" style="7" hidden="1" customWidth="1"/>
    <col min="6152" max="6400" width="11.44140625" style="7"/>
    <col min="6401" max="6401" width="46.44140625" style="7" customWidth="1"/>
    <col min="6402" max="6402" width="10.5546875" style="7" customWidth="1"/>
    <col min="6403" max="6405" width="15.5546875" style="7" customWidth="1"/>
    <col min="6406" max="6406" width="11.5546875" style="7" customWidth="1"/>
    <col min="6407" max="6407" width="0" style="7" hidden="1" customWidth="1"/>
    <col min="6408" max="6656" width="11.44140625" style="7"/>
    <col min="6657" max="6657" width="46.44140625" style="7" customWidth="1"/>
    <col min="6658" max="6658" width="10.5546875" style="7" customWidth="1"/>
    <col min="6659" max="6661" width="15.5546875" style="7" customWidth="1"/>
    <col min="6662" max="6662" width="11.5546875" style="7" customWidth="1"/>
    <col min="6663" max="6663" width="0" style="7" hidden="1" customWidth="1"/>
    <col min="6664" max="6912" width="11.44140625" style="7"/>
    <col min="6913" max="6913" width="46.44140625" style="7" customWidth="1"/>
    <col min="6914" max="6914" width="10.5546875" style="7" customWidth="1"/>
    <col min="6915" max="6917" width="15.5546875" style="7" customWidth="1"/>
    <col min="6918" max="6918" width="11.5546875" style="7" customWidth="1"/>
    <col min="6919" max="6919" width="0" style="7" hidden="1" customWidth="1"/>
    <col min="6920" max="7168" width="11.44140625" style="7"/>
    <col min="7169" max="7169" width="46.44140625" style="7" customWidth="1"/>
    <col min="7170" max="7170" width="10.5546875" style="7" customWidth="1"/>
    <col min="7171" max="7173" width="15.5546875" style="7" customWidth="1"/>
    <col min="7174" max="7174" width="11.5546875" style="7" customWidth="1"/>
    <col min="7175" max="7175" width="0" style="7" hidden="1" customWidth="1"/>
    <col min="7176" max="7424" width="11.44140625" style="7"/>
    <col min="7425" max="7425" width="46.44140625" style="7" customWidth="1"/>
    <col min="7426" max="7426" width="10.5546875" style="7" customWidth="1"/>
    <col min="7427" max="7429" width="15.5546875" style="7" customWidth="1"/>
    <col min="7430" max="7430" width="11.5546875" style="7" customWidth="1"/>
    <col min="7431" max="7431" width="0" style="7" hidden="1" customWidth="1"/>
    <col min="7432" max="7680" width="11.44140625" style="7"/>
    <col min="7681" max="7681" width="46.44140625" style="7" customWidth="1"/>
    <col min="7682" max="7682" width="10.5546875" style="7" customWidth="1"/>
    <col min="7683" max="7685" width="15.5546875" style="7" customWidth="1"/>
    <col min="7686" max="7686" width="11.5546875" style="7" customWidth="1"/>
    <col min="7687" max="7687" width="0" style="7" hidden="1" customWidth="1"/>
    <col min="7688" max="7936" width="11.44140625" style="7"/>
    <col min="7937" max="7937" width="46.44140625" style="7" customWidth="1"/>
    <col min="7938" max="7938" width="10.5546875" style="7" customWidth="1"/>
    <col min="7939" max="7941" width="15.5546875" style="7" customWidth="1"/>
    <col min="7942" max="7942" width="11.5546875" style="7" customWidth="1"/>
    <col min="7943" max="7943" width="0" style="7" hidden="1" customWidth="1"/>
    <col min="7944" max="8192" width="11.44140625" style="7"/>
    <col min="8193" max="8193" width="46.44140625" style="7" customWidth="1"/>
    <col min="8194" max="8194" width="10.5546875" style="7" customWidth="1"/>
    <col min="8195" max="8197" width="15.5546875" style="7" customWidth="1"/>
    <col min="8198" max="8198" width="11.5546875" style="7" customWidth="1"/>
    <col min="8199" max="8199" width="0" style="7" hidden="1" customWidth="1"/>
    <col min="8200" max="8448" width="11.44140625" style="7"/>
    <col min="8449" max="8449" width="46.44140625" style="7" customWidth="1"/>
    <col min="8450" max="8450" width="10.5546875" style="7" customWidth="1"/>
    <col min="8451" max="8453" width="15.5546875" style="7" customWidth="1"/>
    <col min="8454" max="8454" width="11.5546875" style="7" customWidth="1"/>
    <col min="8455" max="8455" width="0" style="7" hidden="1" customWidth="1"/>
    <col min="8456" max="8704" width="11.44140625" style="7"/>
    <col min="8705" max="8705" width="46.44140625" style="7" customWidth="1"/>
    <col min="8706" max="8706" width="10.5546875" style="7" customWidth="1"/>
    <col min="8707" max="8709" width="15.5546875" style="7" customWidth="1"/>
    <col min="8710" max="8710" width="11.5546875" style="7" customWidth="1"/>
    <col min="8711" max="8711" width="0" style="7" hidden="1" customWidth="1"/>
    <col min="8712" max="8960" width="11.44140625" style="7"/>
    <col min="8961" max="8961" width="46.44140625" style="7" customWidth="1"/>
    <col min="8962" max="8962" width="10.5546875" style="7" customWidth="1"/>
    <col min="8963" max="8965" width="15.5546875" style="7" customWidth="1"/>
    <col min="8966" max="8966" width="11.5546875" style="7" customWidth="1"/>
    <col min="8967" max="8967" width="0" style="7" hidden="1" customWidth="1"/>
    <col min="8968" max="9216" width="11.44140625" style="7"/>
    <col min="9217" max="9217" width="46.44140625" style="7" customWidth="1"/>
    <col min="9218" max="9218" width="10.5546875" style="7" customWidth="1"/>
    <col min="9219" max="9221" width="15.5546875" style="7" customWidth="1"/>
    <col min="9222" max="9222" width="11.5546875" style="7" customWidth="1"/>
    <col min="9223" max="9223" width="0" style="7" hidden="1" customWidth="1"/>
    <col min="9224" max="9472" width="11.44140625" style="7"/>
    <col min="9473" max="9473" width="46.44140625" style="7" customWidth="1"/>
    <col min="9474" max="9474" width="10.5546875" style="7" customWidth="1"/>
    <col min="9475" max="9477" width="15.5546875" style="7" customWidth="1"/>
    <col min="9478" max="9478" width="11.5546875" style="7" customWidth="1"/>
    <col min="9479" max="9479" width="0" style="7" hidden="1" customWidth="1"/>
    <col min="9480" max="9728" width="11.44140625" style="7"/>
    <col min="9729" max="9729" width="46.44140625" style="7" customWidth="1"/>
    <col min="9730" max="9730" width="10.5546875" style="7" customWidth="1"/>
    <col min="9731" max="9733" width="15.5546875" style="7" customWidth="1"/>
    <col min="9734" max="9734" width="11.5546875" style="7" customWidth="1"/>
    <col min="9735" max="9735" width="0" style="7" hidden="1" customWidth="1"/>
    <col min="9736" max="9984" width="11.44140625" style="7"/>
    <col min="9985" max="9985" width="46.44140625" style="7" customWidth="1"/>
    <col min="9986" max="9986" width="10.5546875" style="7" customWidth="1"/>
    <col min="9987" max="9989" width="15.5546875" style="7" customWidth="1"/>
    <col min="9990" max="9990" width="11.5546875" style="7" customWidth="1"/>
    <col min="9991" max="9991" width="0" style="7" hidden="1" customWidth="1"/>
    <col min="9992" max="10240" width="11.44140625" style="7"/>
    <col min="10241" max="10241" width="46.44140625" style="7" customWidth="1"/>
    <col min="10242" max="10242" width="10.5546875" style="7" customWidth="1"/>
    <col min="10243" max="10245" width="15.5546875" style="7" customWidth="1"/>
    <col min="10246" max="10246" width="11.5546875" style="7" customWidth="1"/>
    <col min="10247" max="10247" width="0" style="7" hidden="1" customWidth="1"/>
    <col min="10248" max="10496" width="11.44140625" style="7"/>
    <col min="10497" max="10497" width="46.44140625" style="7" customWidth="1"/>
    <col min="10498" max="10498" width="10.5546875" style="7" customWidth="1"/>
    <col min="10499" max="10501" width="15.5546875" style="7" customWidth="1"/>
    <col min="10502" max="10502" width="11.5546875" style="7" customWidth="1"/>
    <col min="10503" max="10503" width="0" style="7" hidden="1" customWidth="1"/>
    <col min="10504" max="10752" width="11.44140625" style="7"/>
    <col min="10753" max="10753" width="46.44140625" style="7" customWidth="1"/>
    <col min="10754" max="10754" width="10.5546875" style="7" customWidth="1"/>
    <col min="10755" max="10757" width="15.5546875" style="7" customWidth="1"/>
    <col min="10758" max="10758" width="11.5546875" style="7" customWidth="1"/>
    <col min="10759" max="10759" width="0" style="7" hidden="1" customWidth="1"/>
    <col min="10760" max="11008" width="11.44140625" style="7"/>
    <col min="11009" max="11009" width="46.44140625" style="7" customWidth="1"/>
    <col min="11010" max="11010" width="10.5546875" style="7" customWidth="1"/>
    <col min="11011" max="11013" width="15.5546875" style="7" customWidth="1"/>
    <col min="11014" max="11014" width="11.5546875" style="7" customWidth="1"/>
    <col min="11015" max="11015" width="0" style="7" hidden="1" customWidth="1"/>
    <col min="11016" max="11264" width="11.44140625" style="7"/>
    <col min="11265" max="11265" width="46.44140625" style="7" customWidth="1"/>
    <col min="11266" max="11266" width="10.5546875" style="7" customWidth="1"/>
    <col min="11267" max="11269" width="15.5546875" style="7" customWidth="1"/>
    <col min="11270" max="11270" width="11.5546875" style="7" customWidth="1"/>
    <col min="11271" max="11271" width="0" style="7" hidden="1" customWidth="1"/>
    <col min="11272" max="11520" width="11.44140625" style="7"/>
    <col min="11521" max="11521" width="46.44140625" style="7" customWidth="1"/>
    <col min="11522" max="11522" width="10.5546875" style="7" customWidth="1"/>
    <col min="11523" max="11525" width="15.5546875" style="7" customWidth="1"/>
    <col min="11526" max="11526" width="11.5546875" style="7" customWidth="1"/>
    <col min="11527" max="11527" width="0" style="7" hidden="1" customWidth="1"/>
    <col min="11528" max="11776" width="11.44140625" style="7"/>
    <col min="11777" max="11777" width="46.44140625" style="7" customWidth="1"/>
    <col min="11778" max="11778" width="10.5546875" style="7" customWidth="1"/>
    <col min="11779" max="11781" width="15.5546875" style="7" customWidth="1"/>
    <col min="11782" max="11782" width="11.5546875" style="7" customWidth="1"/>
    <col min="11783" max="11783" width="0" style="7" hidden="1" customWidth="1"/>
    <col min="11784" max="12032" width="11.44140625" style="7"/>
    <col min="12033" max="12033" width="46.44140625" style="7" customWidth="1"/>
    <col min="12034" max="12034" width="10.5546875" style="7" customWidth="1"/>
    <col min="12035" max="12037" width="15.5546875" style="7" customWidth="1"/>
    <col min="12038" max="12038" width="11.5546875" style="7" customWidth="1"/>
    <col min="12039" max="12039" width="0" style="7" hidden="1" customWidth="1"/>
    <col min="12040" max="12288" width="11.44140625" style="7"/>
    <col min="12289" max="12289" width="46.44140625" style="7" customWidth="1"/>
    <col min="12290" max="12290" width="10.5546875" style="7" customWidth="1"/>
    <col min="12291" max="12293" width="15.5546875" style="7" customWidth="1"/>
    <col min="12294" max="12294" width="11.5546875" style="7" customWidth="1"/>
    <col min="12295" max="12295" width="0" style="7" hidden="1" customWidth="1"/>
    <col min="12296" max="12544" width="11.44140625" style="7"/>
    <col min="12545" max="12545" width="46.44140625" style="7" customWidth="1"/>
    <col min="12546" max="12546" width="10.5546875" style="7" customWidth="1"/>
    <col min="12547" max="12549" width="15.5546875" style="7" customWidth="1"/>
    <col min="12550" max="12550" width="11.5546875" style="7" customWidth="1"/>
    <col min="12551" max="12551" width="0" style="7" hidden="1" customWidth="1"/>
    <col min="12552" max="12800" width="11.44140625" style="7"/>
    <col min="12801" max="12801" width="46.44140625" style="7" customWidth="1"/>
    <col min="12802" max="12802" width="10.5546875" style="7" customWidth="1"/>
    <col min="12803" max="12805" width="15.5546875" style="7" customWidth="1"/>
    <col min="12806" max="12806" width="11.5546875" style="7" customWidth="1"/>
    <col min="12807" max="12807" width="0" style="7" hidden="1" customWidth="1"/>
    <col min="12808" max="13056" width="11.44140625" style="7"/>
    <col min="13057" max="13057" width="46.44140625" style="7" customWidth="1"/>
    <col min="13058" max="13058" width="10.5546875" style="7" customWidth="1"/>
    <col min="13059" max="13061" width="15.5546875" style="7" customWidth="1"/>
    <col min="13062" max="13062" width="11.5546875" style="7" customWidth="1"/>
    <col min="13063" max="13063" width="0" style="7" hidden="1" customWidth="1"/>
    <col min="13064" max="13312" width="11.44140625" style="7"/>
    <col min="13313" max="13313" width="46.44140625" style="7" customWidth="1"/>
    <col min="13314" max="13314" width="10.5546875" style="7" customWidth="1"/>
    <col min="13315" max="13317" width="15.5546875" style="7" customWidth="1"/>
    <col min="13318" max="13318" width="11.5546875" style="7" customWidth="1"/>
    <col min="13319" max="13319" width="0" style="7" hidden="1" customWidth="1"/>
    <col min="13320" max="13568" width="11.44140625" style="7"/>
    <col min="13569" max="13569" width="46.44140625" style="7" customWidth="1"/>
    <col min="13570" max="13570" width="10.5546875" style="7" customWidth="1"/>
    <col min="13571" max="13573" width="15.5546875" style="7" customWidth="1"/>
    <col min="13574" max="13574" width="11.5546875" style="7" customWidth="1"/>
    <col min="13575" max="13575" width="0" style="7" hidden="1" customWidth="1"/>
    <col min="13576" max="13824" width="11.44140625" style="7"/>
    <col min="13825" max="13825" width="46.44140625" style="7" customWidth="1"/>
    <col min="13826" max="13826" width="10.5546875" style="7" customWidth="1"/>
    <col min="13827" max="13829" width="15.5546875" style="7" customWidth="1"/>
    <col min="13830" max="13830" width="11.5546875" style="7" customWidth="1"/>
    <col min="13831" max="13831" width="0" style="7" hidden="1" customWidth="1"/>
    <col min="13832" max="14080" width="11.44140625" style="7"/>
    <col min="14081" max="14081" width="46.44140625" style="7" customWidth="1"/>
    <col min="14082" max="14082" width="10.5546875" style="7" customWidth="1"/>
    <col min="14083" max="14085" width="15.5546875" style="7" customWidth="1"/>
    <col min="14086" max="14086" width="11.5546875" style="7" customWidth="1"/>
    <col min="14087" max="14087" width="0" style="7" hidden="1" customWidth="1"/>
    <col min="14088" max="14336" width="11.44140625" style="7"/>
    <col min="14337" max="14337" width="46.44140625" style="7" customWidth="1"/>
    <col min="14338" max="14338" width="10.5546875" style="7" customWidth="1"/>
    <col min="14339" max="14341" width="15.5546875" style="7" customWidth="1"/>
    <col min="14342" max="14342" width="11.5546875" style="7" customWidth="1"/>
    <col min="14343" max="14343" width="0" style="7" hidden="1" customWidth="1"/>
    <col min="14344" max="14592" width="11.44140625" style="7"/>
    <col min="14593" max="14593" width="46.44140625" style="7" customWidth="1"/>
    <col min="14594" max="14594" width="10.5546875" style="7" customWidth="1"/>
    <col min="14595" max="14597" width="15.5546875" style="7" customWidth="1"/>
    <col min="14598" max="14598" width="11.5546875" style="7" customWidth="1"/>
    <col min="14599" max="14599" width="0" style="7" hidden="1" customWidth="1"/>
    <col min="14600" max="14848" width="11.44140625" style="7"/>
    <col min="14849" max="14849" width="46.44140625" style="7" customWidth="1"/>
    <col min="14850" max="14850" width="10.5546875" style="7" customWidth="1"/>
    <col min="14851" max="14853" width="15.5546875" style="7" customWidth="1"/>
    <col min="14854" max="14854" width="11.5546875" style="7" customWidth="1"/>
    <col min="14855" max="14855" width="0" style="7" hidden="1" customWidth="1"/>
    <col min="14856" max="15104" width="11.44140625" style="7"/>
    <col min="15105" max="15105" width="46.44140625" style="7" customWidth="1"/>
    <col min="15106" max="15106" width="10.5546875" style="7" customWidth="1"/>
    <col min="15107" max="15109" width="15.5546875" style="7" customWidth="1"/>
    <col min="15110" max="15110" width="11.5546875" style="7" customWidth="1"/>
    <col min="15111" max="15111" width="0" style="7" hidden="1" customWidth="1"/>
    <col min="15112" max="15360" width="11.44140625" style="7"/>
    <col min="15361" max="15361" width="46.44140625" style="7" customWidth="1"/>
    <col min="15362" max="15362" width="10.5546875" style="7" customWidth="1"/>
    <col min="15363" max="15365" width="15.5546875" style="7" customWidth="1"/>
    <col min="15366" max="15366" width="11.5546875" style="7" customWidth="1"/>
    <col min="15367" max="15367" width="0" style="7" hidden="1" customWidth="1"/>
    <col min="15368" max="15616" width="11.44140625" style="7"/>
    <col min="15617" max="15617" width="46.44140625" style="7" customWidth="1"/>
    <col min="15618" max="15618" width="10.5546875" style="7" customWidth="1"/>
    <col min="15619" max="15621" width="15.5546875" style="7" customWidth="1"/>
    <col min="15622" max="15622" width="11.5546875" style="7" customWidth="1"/>
    <col min="15623" max="15623" width="0" style="7" hidden="1" customWidth="1"/>
    <col min="15624" max="15872" width="11.44140625" style="7"/>
    <col min="15873" max="15873" width="46.44140625" style="7" customWidth="1"/>
    <col min="15874" max="15874" width="10.5546875" style="7" customWidth="1"/>
    <col min="15875" max="15877" width="15.5546875" style="7" customWidth="1"/>
    <col min="15878" max="15878" width="11.5546875" style="7" customWidth="1"/>
    <col min="15879" max="15879" width="0" style="7" hidden="1" customWidth="1"/>
    <col min="15880" max="16128" width="11.44140625" style="7"/>
    <col min="16129" max="16129" width="46.44140625" style="7" customWidth="1"/>
    <col min="16130" max="16130" width="10.5546875" style="7" customWidth="1"/>
    <col min="16131" max="16133" width="15.5546875" style="7" customWidth="1"/>
    <col min="16134" max="16134" width="11.5546875" style="7" customWidth="1"/>
    <col min="16135" max="16135" width="0" style="7" hidden="1" customWidth="1"/>
    <col min="16136" max="16384" width="11.44140625" style="7"/>
  </cols>
  <sheetData>
    <row r="1" spans="1:11" ht="18" customHeight="1">
      <c r="A1" s="1378" t="s">
        <v>1210</v>
      </c>
      <c r="B1" s="907"/>
      <c r="C1" s="907"/>
      <c r="D1" s="907"/>
      <c r="E1" s="907"/>
      <c r="F1" s="907"/>
      <c r="G1" s="908"/>
    </row>
    <row r="2" spans="1:11" ht="27" customHeight="1">
      <c r="A2" s="167" t="s">
        <v>885</v>
      </c>
      <c r="B2" s="167"/>
      <c r="C2" s="167"/>
      <c r="D2" s="167"/>
      <c r="E2" s="167"/>
      <c r="F2" s="167"/>
      <c r="G2" s="908"/>
    </row>
    <row r="3" spans="1:11" ht="27" customHeight="1">
      <c r="A3" s="167" t="s">
        <v>886</v>
      </c>
      <c r="B3" s="167"/>
      <c r="C3" s="167"/>
      <c r="D3" s="167"/>
      <c r="E3" s="167"/>
      <c r="F3" s="167"/>
      <c r="G3" s="909"/>
    </row>
    <row r="4" spans="1:11" ht="18" customHeight="1">
      <c r="A4" s="169">
        <v>45199</v>
      </c>
      <c r="B4" s="910"/>
      <c r="C4" s="910"/>
      <c r="D4" s="910"/>
      <c r="E4" s="910"/>
      <c r="F4" s="910"/>
      <c r="G4" s="172"/>
    </row>
    <row r="5" spans="1:11" ht="18" customHeight="1">
      <c r="A5" s="170" t="s">
        <v>123</v>
      </c>
      <c r="B5" s="911"/>
      <c r="C5" s="911"/>
      <c r="D5" s="911"/>
      <c r="E5" s="911"/>
      <c r="F5" s="911"/>
      <c r="G5" s="172"/>
    </row>
    <row r="6" spans="1:11" ht="15" customHeight="1" thickBot="1">
      <c r="A6" s="62"/>
      <c r="B6" s="912"/>
      <c r="C6" s="912"/>
      <c r="D6" s="912"/>
      <c r="E6" s="912"/>
      <c r="F6" s="912"/>
      <c r="G6" s="62"/>
    </row>
    <row r="7" spans="1:11" s="13" customFormat="1" ht="54.9" customHeight="1">
      <c r="A7" s="913"/>
      <c r="B7" s="674" t="s">
        <v>887</v>
      </c>
      <c r="C7" s="674" t="s">
        <v>888</v>
      </c>
      <c r="D7" s="674" t="s">
        <v>889</v>
      </c>
      <c r="E7" s="354" t="s">
        <v>890</v>
      </c>
      <c r="F7" s="914" t="s">
        <v>891</v>
      </c>
      <c r="G7" s="915"/>
    </row>
    <row r="8" spans="1:11" ht="8.25" customHeight="1">
      <c r="A8" s="916"/>
      <c r="B8" s="917"/>
      <c r="C8" s="917"/>
      <c r="D8" s="917"/>
      <c r="E8" s="917"/>
      <c r="F8" s="399"/>
      <c r="G8" s="399"/>
    </row>
    <row r="9" spans="1:11" s="35" customFormat="1" ht="24.75" customHeight="1">
      <c r="A9" s="640" t="s">
        <v>892</v>
      </c>
      <c r="B9" s="918">
        <v>1148749</v>
      </c>
      <c r="C9" s="918">
        <v>124776107.26800001</v>
      </c>
      <c r="D9" s="918">
        <v>91862147.618000001</v>
      </c>
      <c r="E9" s="918">
        <v>216638254.88600001</v>
      </c>
      <c r="F9" s="919">
        <v>61.362451158561036</v>
      </c>
      <c r="G9" s="920"/>
      <c r="I9" s="921"/>
    </row>
    <row r="10" spans="1:11" s="35" customFormat="1" ht="15.9" customHeight="1">
      <c r="A10" s="26" t="s">
        <v>893</v>
      </c>
      <c r="B10" s="922">
        <v>32886</v>
      </c>
      <c r="C10" s="922">
        <v>2752273.2059999998</v>
      </c>
      <c r="D10" s="922">
        <v>10416335.431</v>
      </c>
      <c r="E10" s="922">
        <v>13168608.637</v>
      </c>
      <c r="F10" s="919">
        <v>3.7299880611544629</v>
      </c>
      <c r="G10" s="923"/>
      <c r="I10" s="921"/>
    </row>
    <row r="11" spans="1:11" s="35" customFormat="1" ht="15.9" customHeight="1">
      <c r="A11" s="26" t="s">
        <v>894</v>
      </c>
      <c r="B11" s="922">
        <v>3018</v>
      </c>
      <c r="C11" s="922">
        <v>159125.87400000001</v>
      </c>
      <c r="D11" s="922">
        <v>1201196.798</v>
      </c>
      <c r="E11" s="922">
        <v>1360322.672</v>
      </c>
      <c r="F11" s="919">
        <v>0.3853092962016727</v>
      </c>
      <c r="G11" s="923"/>
      <c r="I11" s="921"/>
    </row>
    <row r="12" spans="1:11" s="35" customFormat="1" ht="15.9" customHeight="1">
      <c r="A12" s="26" t="s">
        <v>895</v>
      </c>
      <c r="B12" s="922">
        <v>1896</v>
      </c>
      <c r="C12" s="922">
        <v>484325.73599999998</v>
      </c>
      <c r="D12" s="922">
        <v>9144308.0409999993</v>
      </c>
      <c r="E12" s="922">
        <v>9628633.7770000007</v>
      </c>
      <c r="F12" s="919">
        <v>2.7272956485720643</v>
      </c>
      <c r="G12" s="924"/>
      <c r="I12" s="921"/>
    </row>
    <row r="13" spans="1:11" s="35" customFormat="1" ht="15.9" customHeight="1">
      <c r="A13" s="26" t="s">
        <v>896</v>
      </c>
      <c r="B13" s="922">
        <v>102519</v>
      </c>
      <c r="C13" s="922">
        <v>26180792.530999999</v>
      </c>
      <c r="D13" s="922">
        <v>23835388.829</v>
      </c>
      <c r="E13" s="922">
        <v>50016181.359999999</v>
      </c>
      <c r="F13" s="919">
        <v>14.167006134054066</v>
      </c>
      <c r="G13" s="923"/>
      <c r="H13" s="921"/>
      <c r="I13" s="921"/>
      <c r="J13" s="921"/>
      <c r="K13" s="921"/>
    </row>
    <row r="14" spans="1:11" s="35" customFormat="1" ht="15.9" customHeight="1">
      <c r="A14" s="26" t="s">
        <v>897</v>
      </c>
      <c r="B14" s="922">
        <v>11356</v>
      </c>
      <c r="C14" s="922">
        <v>7440927.2019999996</v>
      </c>
      <c r="D14" s="922">
        <v>9381233.8159999996</v>
      </c>
      <c r="E14" s="922">
        <v>16822161.017999999</v>
      </c>
      <c r="F14" s="919">
        <v>4.7648511311710262</v>
      </c>
      <c r="G14" s="923"/>
      <c r="I14" s="921"/>
    </row>
    <row r="15" spans="1:11" s="35" customFormat="1" ht="15.9" customHeight="1">
      <c r="A15" s="26" t="s">
        <v>898</v>
      </c>
      <c r="B15" s="922">
        <v>43153</v>
      </c>
      <c r="C15" s="922">
        <v>2396529.0419999999</v>
      </c>
      <c r="D15" s="922">
        <v>2329776.7549999999</v>
      </c>
      <c r="E15" s="922">
        <v>4726305.7970000003</v>
      </c>
      <c r="F15" s="919">
        <v>1.3387188185274588</v>
      </c>
      <c r="G15" s="923"/>
      <c r="I15" s="921"/>
    </row>
    <row r="16" spans="1:11" s="35" customFormat="1" ht="15.9" customHeight="1">
      <c r="A16" s="26" t="s">
        <v>899</v>
      </c>
      <c r="B16" s="922">
        <v>15675</v>
      </c>
      <c r="C16" s="922">
        <v>2463703.344</v>
      </c>
      <c r="D16" s="922">
        <v>947443.72499999998</v>
      </c>
      <c r="E16" s="922">
        <v>3411147.0690000001</v>
      </c>
      <c r="F16" s="919">
        <v>0.96620213972055924</v>
      </c>
      <c r="G16" s="923"/>
      <c r="I16" s="921"/>
    </row>
    <row r="17" spans="1:11" s="35" customFormat="1" ht="15.9" customHeight="1">
      <c r="A17" s="26" t="s">
        <v>900</v>
      </c>
      <c r="B17" s="922">
        <v>2045</v>
      </c>
      <c r="C17" s="922">
        <v>1987024.287</v>
      </c>
      <c r="D17" s="922">
        <v>2234437.2409999999</v>
      </c>
      <c r="E17" s="922">
        <v>4221461.5279999999</v>
      </c>
      <c r="F17" s="919">
        <v>1.1957224589256259</v>
      </c>
      <c r="G17" s="923"/>
      <c r="I17" s="921"/>
    </row>
    <row r="18" spans="1:11" s="35" customFormat="1" ht="15.9" customHeight="1">
      <c r="A18" s="26" t="s">
        <v>901</v>
      </c>
      <c r="B18" s="922">
        <v>2627</v>
      </c>
      <c r="C18" s="922">
        <v>1023749.943</v>
      </c>
      <c r="D18" s="922">
        <v>1454556.642</v>
      </c>
      <c r="E18" s="922">
        <v>2478306.585</v>
      </c>
      <c r="F18" s="919">
        <v>0.70197651314181786</v>
      </c>
      <c r="G18" s="923"/>
      <c r="I18" s="921"/>
    </row>
    <row r="19" spans="1:11" s="35" customFormat="1" ht="15.9" customHeight="1">
      <c r="A19" s="26" t="s">
        <v>902</v>
      </c>
      <c r="B19" s="922">
        <v>3825</v>
      </c>
      <c r="C19" s="922">
        <v>5001086.1789999995</v>
      </c>
      <c r="D19" s="922">
        <v>607545.76300000004</v>
      </c>
      <c r="E19" s="922">
        <v>5608631.9419999998</v>
      </c>
      <c r="F19" s="919">
        <v>1.5886363365898826</v>
      </c>
      <c r="G19" s="923"/>
      <c r="I19" s="921"/>
    </row>
    <row r="20" spans="1:11" s="35" customFormat="1" ht="15.9" customHeight="1">
      <c r="A20" s="26" t="s">
        <v>903</v>
      </c>
      <c r="B20" s="922">
        <v>12758</v>
      </c>
      <c r="C20" s="922">
        <v>2705086.1570000001</v>
      </c>
      <c r="D20" s="922">
        <v>4628513.358</v>
      </c>
      <c r="E20" s="922">
        <v>7333599.5149999997</v>
      </c>
      <c r="F20" s="919">
        <v>2.077230737906556</v>
      </c>
      <c r="G20" s="923"/>
      <c r="I20" s="921"/>
    </row>
    <row r="21" spans="1:11" s="35" customFormat="1" ht="15.9" customHeight="1">
      <c r="A21" s="26" t="s">
        <v>904</v>
      </c>
      <c r="B21" s="922">
        <v>2577</v>
      </c>
      <c r="C21" s="922">
        <v>696075.00699999998</v>
      </c>
      <c r="D21" s="922">
        <v>783717.61800000002</v>
      </c>
      <c r="E21" s="922">
        <v>1479792.625</v>
      </c>
      <c r="F21" s="919">
        <v>0.41914897590060579</v>
      </c>
      <c r="G21" s="923"/>
      <c r="I21" s="921"/>
    </row>
    <row r="22" spans="1:11" s="35" customFormat="1" ht="15.9" customHeight="1">
      <c r="A22" s="26" t="s">
        <v>905</v>
      </c>
      <c r="B22" s="922">
        <v>1082</v>
      </c>
      <c r="C22" s="922">
        <v>186051.111</v>
      </c>
      <c r="D22" s="922">
        <v>327087.49599999998</v>
      </c>
      <c r="E22" s="922">
        <v>513138.60700000002</v>
      </c>
      <c r="F22" s="919">
        <v>0.14534571803202051</v>
      </c>
      <c r="G22" s="923"/>
      <c r="I22" s="921"/>
    </row>
    <row r="23" spans="1:11" s="35" customFormat="1" ht="15.9" customHeight="1">
      <c r="A23" s="26" t="s">
        <v>906</v>
      </c>
      <c r="B23" s="922">
        <v>7421</v>
      </c>
      <c r="C23" s="922">
        <v>2280560.2590000001</v>
      </c>
      <c r="D23" s="922">
        <v>1141076.415</v>
      </c>
      <c r="E23" s="922">
        <v>3421636.6740000001</v>
      </c>
      <c r="F23" s="919">
        <v>0.9691733041385141</v>
      </c>
      <c r="G23" s="923"/>
      <c r="I23" s="921"/>
    </row>
    <row r="24" spans="1:11" s="35" customFormat="1" ht="15.9" customHeight="1">
      <c r="A24" s="26" t="s">
        <v>907</v>
      </c>
      <c r="B24" s="922">
        <v>1103</v>
      </c>
      <c r="C24" s="922">
        <v>3882152.2230000002</v>
      </c>
      <c r="D24" s="922">
        <v>4440790.68</v>
      </c>
      <c r="E24" s="922">
        <v>8322942.9029999999</v>
      </c>
      <c r="F24" s="919">
        <v>2.3574607247901813</v>
      </c>
      <c r="G24" s="923"/>
      <c r="I24" s="921"/>
    </row>
    <row r="25" spans="1:11" s="35" customFormat="1" ht="15.9" customHeight="1">
      <c r="A25" s="26" t="s">
        <v>908</v>
      </c>
      <c r="B25" s="922">
        <v>62382</v>
      </c>
      <c r="C25" s="922">
        <v>3598185.3730000001</v>
      </c>
      <c r="D25" s="922">
        <v>1743661.52</v>
      </c>
      <c r="E25" s="922">
        <v>5341846.8930000002</v>
      </c>
      <c r="F25" s="919">
        <v>1.5130698834363925</v>
      </c>
      <c r="G25" s="924"/>
      <c r="I25" s="921"/>
    </row>
    <row r="26" spans="1:11" s="35" customFormat="1" ht="15.9" customHeight="1">
      <c r="A26" s="26" t="s">
        <v>909</v>
      </c>
      <c r="B26" s="922">
        <v>541985</v>
      </c>
      <c r="C26" s="922">
        <v>37411089.745999999</v>
      </c>
      <c r="D26" s="922">
        <v>17489487.090999998</v>
      </c>
      <c r="E26" s="922">
        <v>54900576.836999997</v>
      </c>
      <c r="F26" s="919">
        <v>15.550503610315717</v>
      </c>
      <c r="G26" s="923"/>
      <c r="H26" s="921"/>
      <c r="I26" s="921"/>
      <c r="J26" s="921"/>
      <c r="K26" s="921"/>
    </row>
    <row r="27" spans="1:11" s="35" customFormat="1" ht="15.9" customHeight="1">
      <c r="A27" s="26" t="s">
        <v>910</v>
      </c>
      <c r="B27" s="922">
        <v>35787</v>
      </c>
      <c r="C27" s="922">
        <v>3615762.8650000002</v>
      </c>
      <c r="D27" s="922">
        <v>4934800.9780000001</v>
      </c>
      <c r="E27" s="922">
        <v>8550563.8430000003</v>
      </c>
      <c r="F27" s="919">
        <v>2.4219340045475621</v>
      </c>
      <c r="G27" s="923"/>
      <c r="I27" s="921"/>
    </row>
    <row r="28" spans="1:11" s="35" customFormat="1" ht="15.9" customHeight="1">
      <c r="A28" s="26" t="s">
        <v>911</v>
      </c>
      <c r="B28" s="922">
        <v>163712</v>
      </c>
      <c r="C28" s="922">
        <v>16628553.704</v>
      </c>
      <c r="D28" s="922">
        <v>11321750.653999999</v>
      </c>
      <c r="E28" s="922">
        <v>27950304.357999999</v>
      </c>
      <c r="F28" s="919">
        <v>7.9168805478848361</v>
      </c>
      <c r="G28" s="923"/>
      <c r="I28" s="921"/>
    </row>
    <row r="29" spans="1:11" s="35" customFormat="1" ht="15.9" customHeight="1">
      <c r="A29" s="26" t="s">
        <v>912</v>
      </c>
      <c r="B29" s="922">
        <v>342486</v>
      </c>
      <c r="C29" s="922">
        <v>17166773.177000001</v>
      </c>
      <c r="D29" s="922">
        <v>1232935.459</v>
      </c>
      <c r="E29" s="922">
        <v>18399708.636</v>
      </c>
      <c r="F29" s="919">
        <v>5.2116890578833193</v>
      </c>
      <c r="G29" s="923"/>
      <c r="I29" s="921"/>
    </row>
    <row r="30" spans="1:11" s="35" customFormat="1" ht="15.9" customHeight="1">
      <c r="A30" s="26" t="s">
        <v>913</v>
      </c>
      <c r="B30" s="922">
        <v>51866</v>
      </c>
      <c r="C30" s="922">
        <v>3930921.5490000001</v>
      </c>
      <c r="D30" s="922">
        <v>1209836.348</v>
      </c>
      <c r="E30" s="922">
        <v>5140757.8969999999</v>
      </c>
      <c r="F30" s="919">
        <v>1.4561117358457589</v>
      </c>
      <c r="G30" s="923"/>
      <c r="I30" s="921"/>
    </row>
    <row r="31" spans="1:11" s="35" customFormat="1" ht="15.9" customHeight="1">
      <c r="A31" s="26" t="s">
        <v>914</v>
      </c>
      <c r="B31" s="922">
        <v>115606</v>
      </c>
      <c r="C31" s="922">
        <v>12445937.200999999</v>
      </c>
      <c r="D31" s="922">
        <v>5831231.8200000003</v>
      </c>
      <c r="E31" s="922">
        <v>18277169.021000002</v>
      </c>
      <c r="F31" s="919">
        <v>5.1769799011631301</v>
      </c>
      <c r="G31" s="924"/>
      <c r="I31" s="921"/>
    </row>
    <row r="32" spans="1:11" s="35" customFormat="1" ht="15.9" customHeight="1">
      <c r="A32" s="26" t="s">
        <v>915</v>
      </c>
      <c r="B32" s="922">
        <v>2522</v>
      </c>
      <c r="C32" s="922">
        <v>6415109.2949999999</v>
      </c>
      <c r="D32" s="922">
        <v>3659544.5789999999</v>
      </c>
      <c r="E32" s="922">
        <v>10074653.874</v>
      </c>
      <c r="F32" s="919">
        <v>2.8536301522925696</v>
      </c>
      <c r="G32" s="923"/>
      <c r="I32" s="921"/>
    </row>
    <row r="33" spans="1:9" s="35" customFormat="1" ht="15.9" customHeight="1">
      <c r="A33" s="26" t="s">
        <v>916</v>
      </c>
      <c r="B33" s="922">
        <v>98902</v>
      </c>
      <c r="C33" s="922">
        <v>13858772.681</v>
      </c>
      <c r="D33" s="922">
        <v>9982813.4639999997</v>
      </c>
      <c r="E33" s="922">
        <v>23841586.145</v>
      </c>
      <c r="F33" s="919">
        <v>6.753092458832076</v>
      </c>
      <c r="G33" s="923"/>
      <c r="I33" s="921"/>
    </row>
    <row r="34" spans="1:9" s="35" customFormat="1" ht="15.9" customHeight="1">
      <c r="A34" s="26" t="s">
        <v>917</v>
      </c>
      <c r="B34" s="922">
        <v>32727</v>
      </c>
      <c r="C34" s="922">
        <v>6264026.1279999996</v>
      </c>
      <c r="D34" s="922">
        <v>3960392.63</v>
      </c>
      <c r="E34" s="922">
        <v>10224418.757999999</v>
      </c>
      <c r="F34" s="919">
        <v>2.8960508244151062</v>
      </c>
      <c r="G34" s="923"/>
      <c r="I34" s="921"/>
    </row>
    <row r="35" spans="1:9" s="35" customFormat="1" ht="15.9" customHeight="1">
      <c r="A35" s="26" t="s">
        <v>918</v>
      </c>
      <c r="B35" s="922">
        <v>66175</v>
      </c>
      <c r="C35" s="922">
        <v>7594746.5530000003</v>
      </c>
      <c r="D35" s="922">
        <v>6022420.8339999998</v>
      </c>
      <c r="E35" s="922">
        <v>13617167.387</v>
      </c>
      <c r="F35" s="919">
        <v>3.8570416344169702</v>
      </c>
      <c r="G35" s="923"/>
      <c r="I35" s="921"/>
    </row>
    <row r="36" spans="1:9" s="35" customFormat="1" ht="15.9" customHeight="1">
      <c r="A36" s="26" t="s">
        <v>919</v>
      </c>
      <c r="B36" s="922">
        <v>1022</v>
      </c>
      <c r="C36" s="922">
        <v>275302.41600000003</v>
      </c>
      <c r="D36" s="922">
        <v>2808.663</v>
      </c>
      <c r="E36" s="922">
        <v>278111.07900000003</v>
      </c>
      <c r="F36" s="919">
        <v>7.8774533661067889E-2</v>
      </c>
      <c r="G36" s="924"/>
      <c r="I36" s="921"/>
    </row>
    <row r="37" spans="1:9" s="35" customFormat="1" ht="15.9" customHeight="1">
      <c r="A37" s="26" t="s">
        <v>920</v>
      </c>
      <c r="B37" s="922">
        <v>6114</v>
      </c>
      <c r="C37" s="922">
        <v>3892884.861</v>
      </c>
      <c r="D37" s="922">
        <v>20050.366000000002</v>
      </c>
      <c r="E37" s="922">
        <v>3912935.227</v>
      </c>
      <c r="F37" s="919">
        <v>1.1083328606009606</v>
      </c>
      <c r="G37" s="923"/>
      <c r="I37" s="921"/>
    </row>
    <row r="38" spans="1:9" s="35" customFormat="1" ht="15.9" customHeight="1">
      <c r="A38" s="26" t="s">
        <v>921</v>
      </c>
      <c r="B38" s="922">
        <v>12677</v>
      </c>
      <c r="C38" s="922">
        <v>1917126.831</v>
      </c>
      <c r="D38" s="922">
        <v>160668.179</v>
      </c>
      <c r="E38" s="922">
        <v>2077795.01</v>
      </c>
      <c r="F38" s="919">
        <v>0.58853222800248051</v>
      </c>
      <c r="G38" s="923"/>
      <c r="I38" s="921"/>
    </row>
    <row r="39" spans="1:9" s="35" customFormat="1" ht="15.9" customHeight="1">
      <c r="A39" s="26" t="s">
        <v>922</v>
      </c>
      <c r="B39" s="922">
        <v>88162</v>
      </c>
      <c r="C39" s="922">
        <v>6079186.0389999999</v>
      </c>
      <c r="D39" s="922">
        <v>2250220.6170000001</v>
      </c>
      <c r="E39" s="922">
        <v>8329406.6560000004</v>
      </c>
      <c r="F39" s="919">
        <v>2.3592915728459523</v>
      </c>
      <c r="G39" s="924"/>
      <c r="I39" s="921"/>
    </row>
    <row r="40" spans="1:9" s="35" customFormat="1" ht="15.9" customHeight="1">
      <c r="A40" s="26" t="s">
        <v>923</v>
      </c>
      <c r="B40" s="922">
        <v>26089</v>
      </c>
      <c r="C40" s="922">
        <v>1492921.706</v>
      </c>
      <c r="D40" s="922">
        <v>473805.19199999998</v>
      </c>
      <c r="E40" s="922">
        <v>1966726.898</v>
      </c>
      <c r="F40" s="919">
        <v>0.55707235679247646</v>
      </c>
      <c r="G40" s="923"/>
      <c r="I40" s="921"/>
    </row>
    <row r="41" spans="1:9" s="35" customFormat="1" ht="15.9" customHeight="1">
      <c r="A41" s="925" t="s">
        <v>924</v>
      </c>
      <c r="B41" s="918">
        <v>256245</v>
      </c>
      <c r="C41" s="918">
        <v>57453918.020999998</v>
      </c>
      <c r="D41" s="918">
        <v>5210704.0779999997</v>
      </c>
      <c r="E41" s="918">
        <v>62664622.098999999</v>
      </c>
      <c r="F41" s="919">
        <v>17.749657441355556</v>
      </c>
      <c r="G41" s="923"/>
      <c r="I41" s="921"/>
    </row>
    <row r="42" spans="1:9" s="36" customFormat="1" ht="15.9" customHeight="1">
      <c r="A42" s="925" t="s">
        <v>925</v>
      </c>
      <c r="B42" s="918">
        <v>7120789</v>
      </c>
      <c r="C42" s="918">
        <v>69486191.331</v>
      </c>
      <c r="D42" s="918">
        <v>4257869.6660000002</v>
      </c>
      <c r="E42" s="918">
        <v>73744060.996999994</v>
      </c>
      <c r="F42" s="919">
        <v>20.887891400083411</v>
      </c>
      <c r="G42" s="926"/>
      <c r="I42" s="921"/>
    </row>
    <row r="43" spans="1:9" s="36" customFormat="1" ht="18.75" customHeight="1">
      <c r="A43" s="927" t="s">
        <v>926</v>
      </c>
      <c r="B43" s="918">
        <v>8525783</v>
      </c>
      <c r="C43" s="918">
        <v>251716216.62</v>
      </c>
      <c r="D43" s="918">
        <v>101330721.362</v>
      </c>
      <c r="E43" s="918">
        <v>353046937.98199999</v>
      </c>
      <c r="F43" s="919">
        <v>100</v>
      </c>
      <c r="G43" s="928"/>
      <c r="I43" s="921"/>
    </row>
    <row r="44" spans="1:9" ht="8.25" customHeight="1" thickBot="1">
      <c r="A44" s="929"/>
      <c r="B44" s="930"/>
      <c r="C44" s="930"/>
      <c r="D44" s="930"/>
      <c r="E44" s="930"/>
      <c r="F44" s="930"/>
      <c r="G44" s="931"/>
    </row>
    <row r="45" spans="1:9" ht="5.25" customHeight="1">
      <c r="A45" s="353"/>
      <c r="B45" s="932"/>
      <c r="C45" s="932"/>
      <c r="D45" s="932"/>
      <c r="E45" s="932"/>
      <c r="F45" s="932"/>
      <c r="G45" s="932"/>
    </row>
    <row r="46" spans="1:9" ht="9.9" customHeight="1">
      <c r="A46" s="202" t="s">
        <v>466</v>
      </c>
      <c r="B46" s="202"/>
      <c r="C46" s="202"/>
      <c r="D46" s="202"/>
      <c r="E46" s="933"/>
      <c r="F46" s="202"/>
      <c r="G46" s="202"/>
    </row>
    <row r="47" spans="1:9" ht="9.9" customHeight="1">
      <c r="A47" s="934" t="s">
        <v>927</v>
      </c>
      <c r="B47" s="934"/>
      <c r="C47" s="934"/>
      <c r="D47" s="934"/>
      <c r="E47" s="934"/>
      <c r="F47" s="934"/>
      <c r="G47" s="934"/>
    </row>
    <row r="48" spans="1:9" ht="9.9" customHeight="1">
      <c r="A48" s="202" t="s">
        <v>928</v>
      </c>
      <c r="B48" s="202"/>
      <c r="C48" s="202"/>
      <c r="D48" s="202"/>
      <c r="E48" s="202"/>
      <c r="F48" s="202"/>
      <c r="G48" s="202"/>
    </row>
    <row r="49" spans="1:7" ht="9.9" customHeight="1">
      <c r="A49" s="202" t="s">
        <v>929</v>
      </c>
      <c r="B49" s="202"/>
      <c r="C49" s="202"/>
      <c r="D49" s="202"/>
      <c r="E49" s="202"/>
      <c r="F49" s="202"/>
      <c r="G49" s="202"/>
    </row>
    <row r="50" spans="1:7">
      <c r="A50" s="62"/>
      <c r="B50" s="62"/>
      <c r="C50" s="62"/>
      <c r="D50" s="62"/>
      <c r="E50" s="62"/>
      <c r="F50" s="62"/>
      <c r="G50" s="912"/>
    </row>
    <row r="51" spans="1:7">
      <c r="A51" s="62"/>
      <c r="B51" s="62"/>
      <c r="C51" s="62"/>
      <c r="D51" s="62"/>
      <c r="E51" s="62"/>
      <c r="F51" s="62"/>
      <c r="G51" s="912"/>
    </row>
    <row r="52" spans="1:7">
      <c r="A52" s="62"/>
      <c r="B52" s="62"/>
      <c r="C52" s="62"/>
      <c r="D52" s="62"/>
      <c r="E52" s="62"/>
      <c r="F52" s="62"/>
      <c r="G52" s="912"/>
    </row>
    <row r="53" spans="1:7">
      <c r="A53" s="62"/>
      <c r="B53" s="62"/>
      <c r="C53" s="62"/>
      <c r="D53" s="62"/>
      <c r="E53" s="62"/>
      <c r="F53" s="62"/>
      <c r="G53" s="912"/>
    </row>
    <row r="54" spans="1:7">
      <c r="A54" s="62"/>
      <c r="B54" s="62"/>
      <c r="C54" s="62"/>
      <c r="D54" s="62"/>
      <c r="E54" s="62"/>
      <c r="F54" s="62"/>
      <c r="G54" s="912"/>
    </row>
    <row r="55" spans="1:7">
      <c r="A55" s="62"/>
      <c r="B55" s="62"/>
      <c r="C55" s="62"/>
      <c r="D55" s="62"/>
      <c r="E55" s="62"/>
      <c r="F55" s="62"/>
      <c r="G55" s="912"/>
    </row>
    <row r="56" spans="1:7">
      <c r="A56" s="62"/>
      <c r="B56" s="62"/>
      <c r="C56" s="62"/>
      <c r="D56" s="62"/>
      <c r="E56" s="62"/>
      <c r="F56" s="62"/>
      <c r="G56" s="912"/>
    </row>
    <row r="57" spans="1:7">
      <c r="A57" s="62"/>
      <c r="B57" s="62"/>
      <c r="C57" s="62"/>
      <c r="D57" s="62"/>
      <c r="E57" s="62"/>
      <c r="F57" s="62"/>
      <c r="G57" s="912"/>
    </row>
    <row r="58" spans="1:7">
      <c r="A58" s="62"/>
      <c r="B58" s="62"/>
      <c r="C58" s="62"/>
      <c r="D58" s="62"/>
      <c r="E58" s="62"/>
      <c r="F58" s="62"/>
      <c r="G58" s="912"/>
    </row>
    <row r="59" spans="1:7">
      <c r="A59" s="62"/>
      <c r="B59" s="62"/>
      <c r="C59" s="62"/>
      <c r="D59" s="62"/>
      <c r="E59" s="62"/>
      <c r="F59" s="62"/>
      <c r="G59" s="912"/>
    </row>
    <row r="60" spans="1:7">
      <c r="A60" s="62"/>
      <c r="B60" s="62"/>
      <c r="C60" s="62"/>
      <c r="D60" s="62"/>
      <c r="E60" s="62"/>
      <c r="F60" s="62"/>
      <c r="G60" s="912"/>
    </row>
    <row r="61" spans="1:7">
      <c r="A61" s="62"/>
      <c r="B61" s="62"/>
      <c r="C61" s="62"/>
      <c r="D61" s="62"/>
      <c r="E61" s="62"/>
      <c r="F61" s="62"/>
      <c r="G61" s="912"/>
    </row>
    <row r="62" spans="1:7">
      <c r="A62" s="62"/>
      <c r="B62" s="62"/>
      <c r="C62" s="62"/>
      <c r="D62" s="62"/>
      <c r="E62" s="62"/>
      <c r="F62" s="62"/>
      <c r="G62" s="912"/>
    </row>
    <row r="63" spans="1:7">
      <c r="A63" s="62"/>
      <c r="B63" s="62"/>
      <c r="C63" s="62"/>
      <c r="D63" s="62"/>
      <c r="E63" s="62"/>
      <c r="F63" s="62"/>
      <c r="G63" s="62"/>
    </row>
    <row r="64" spans="1:7">
      <c r="A64" s="62"/>
      <c r="B64" s="62"/>
      <c r="C64" s="62"/>
      <c r="D64" s="62"/>
      <c r="E64" s="62"/>
      <c r="F64" s="62"/>
      <c r="G64" s="62"/>
    </row>
    <row r="65" spans="1:7">
      <c r="A65" s="62"/>
      <c r="B65" s="62"/>
      <c r="C65" s="62"/>
      <c r="D65" s="62"/>
      <c r="E65" s="62"/>
      <c r="F65" s="62"/>
      <c r="G65" s="62"/>
    </row>
    <row r="66" spans="1:7">
      <c r="A66" s="62"/>
      <c r="B66" s="62"/>
      <c r="C66" s="62"/>
      <c r="D66" s="62"/>
      <c r="E66" s="62"/>
      <c r="F66" s="62"/>
      <c r="G66" s="62"/>
    </row>
    <row r="67" spans="1:7">
      <c r="A67" s="62"/>
      <c r="B67" s="62"/>
      <c r="C67" s="62"/>
      <c r="D67" s="62"/>
      <c r="E67" s="62"/>
      <c r="F67" s="62"/>
      <c r="G67" s="62"/>
    </row>
    <row r="200" spans="3:3">
      <c r="C200" s="7" t="s">
        <v>115</v>
      </c>
    </row>
  </sheetData>
  <mergeCells count="1">
    <mergeCell ref="A47:G47"/>
  </mergeCells>
  <hyperlinks>
    <hyperlink ref="A1" location="Índice!A1" display="Volver al Índice" xr:uid="{ACE03F9B-C874-46A9-951A-6089EEE90A96}"/>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67FA-B573-4EE2-80AB-7BCD828FB60C}">
  <dimension ref="A1:U788"/>
  <sheetViews>
    <sheetView showGridLines="0" zoomScale="90" zoomScaleNormal="90" workbookViewId="0"/>
  </sheetViews>
  <sheetFormatPr baseColWidth="10" defaultColWidth="11.44140625" defaultRowHeight="13.8"/>
  <cols>
    <col min="1" max="1" width="13" style="967" customWidth="1"/>
    <col min="2" max="2" width="16.6640625" style="967" bestFit="1" customWidth="1"/>
    <col min="3" max="3" width="26.109375" style="967" bestFit="1" customWidth="1"/>
    <col min="4" max="4" width="15.6640625" style="967" bestFit="1" customWidth="1"/>
    <col min="5" max="5" width="16" style="967" bestFit="1" customWidth="1"/>
    <col min="6" max="6" width="17.109375" style="967" bestFit="1" customWidth="1"/>
    <col min="7" max="7" width="14" style="967" bestFit="1" customWidth="1"/>
    <col min="8" max="10" width="13.44140625" style="967" bestFit="1" customWidth="1"/>
    <col min="11" max="15" width="14" style="967" bestFit="1" customWidth="1"/>
    <col min="16" max="16" width="15.44140625" style="967" bestFit="1" customWidth="1"/>
    <col min="17" max="17" width="14" style="967" bestFit="1" customWidth="1"/>
    <col min="18" max="18" width="15.44140625" style="967" bestFit="1" customWidth="1"/>
    <col min="19" max="16384" width="11.44140625" style="942"/>
  </cols>
  <sheetData>
    <row r="1" spans="1:21" s="313" customFormat="1" ht="19.8">
      <c r="A1" s="1378" t="s">
        <v>1210</v>
      </c>
      <c r="B1" s="935"/>
      <c r="C1" s="935"/>
      <c r="D1" s="935"/>
      <c r="E1" s="935"/>
      <c r="F1" s="935"/>
      <c r="G1" s="935"/>
      <c r="H1" s="935"/>
      <c r="I1" s="935"/>
      <c r="J1" s="935"/>
      <c r="K1" s="935"/>
      <c r="L1" s="935"/>
      <c r="M1" s="935"/>
      <c r="N1" s="935"/>
      <c r="O1" s="936"/>
      <c r="P1" s="936"/>
      <c r="Q1" s="936"/>
      <c r="R1" s="936"/>
      <c r="T1" s="937"/>
      <c r="U1" s="937"/>
    </row>
    <row r="2" spans="1:21" s="940" customFormat="1" ht="28.2">
      <c r="A2" s="938" t="s">
        <v>930</v>
      </c>
      <c r="B2" s="938"/>
      <c r="C2" s="938"/>
      <c r="D2" s="938"/>
      <c r="E2" s="938"/>
      <c r="F2" s="938"/>
      <c r="G2" s="938"/>
      <c r="H2" s="938"/>
      <c r="I2" s="938"/>
      <c r="J2" s="938"/>
      <c r="K2" s="938"/>
      <c r="L2" s="938"/>
      <c r="M2" s="938"/>
      <c r="N2" s="938"/>
      <c r="O2" s="938"/>
      <c r="P2" s="936"/>
      <c r="Q2" s="939"/>
      <c r="R2" s="936"/>
      <c r="T2" s="937"/>
    </row>
    <row r="3" spans="1:21" s="941" customFormat="1" ht="18">
      <c r="A3" s="316">
        <v>45199</v>
      </c>
      <c r="B3" s="316"/>
      <c r="C3" s="316"/>
      <c r="D3" s="316"/>
      <c r="E3" s="316"/>
      <c r="F3" s="316"/>
      <c r="G3" s="316"/>
      <c r="H3" s="316"/>
      <c r="I3" s="316"/>
      <c r="J3" s="316"/>
      <c r="K3" s="316"/>
      <c r="L3" s="316"/>
      <c r="M3" s="316"/>
      <c r="N3" s="316"/>
      <c r="O3" s="316"/>
      <c r="P3" s="316"/>
      <c r="Q3" s="316"/>
      <c r="R3" s="316"/>
      <c r="T3" s="942"/>
    </row>
    <row r="4" spans="1:21" s="943" customFormat="1" ht="16.8">
      <c r="B4" s="944"/>
      <c r="C4" s="944"/>
      <c r="D4" s="944"/>
      <c r="E4" s="944"/>
      <c r="F4" s="944"/>
      <c r="G4" s="944"/>
      <c r="H4" s="945" t="s">
        <v>931</v>
      </c>
      <c r="J4" s="944"/>
      <c r="K4" s="944"/>
      <c r="L4" s="944"/>
      <c r="M4" s="944"/>
      <c r="N4" s="944"/>
      <c r="O4" s="944"/>
      <c r="P4" s="944"/>
      <c r="R4" s="944"/>
      <c r="T4" s="942"/>
    </row>
    <row r="5" spans="1:21" s="313" customFormat="1" ht="10.5" customHeight="1">
      <c r="A5" s="946"/>
      <c r="B5" s="946"/>
      <c r="C5" s="946"/>
      <c r="D5" s="946"/>
      <c r="E5" s="946"/>
      <c r="F5" s="946"/>
      <c r="G5" s="947"/>
      <c r="H5" s="946"/>
      <c r="I5" s="946"/>
      <c r="J5" s="946"/>
      <c r="K5" s="946"/>
      <c r="L5" s="946"/>
      <c r="M5" s="946"/>
      <c r="N5" s="946"/>
      <c r="P5" s="946"/>
      <c r="R5" s="946"/>
    </row>
    <row r="7" spans="1:21" s="313" customFormat="1" ht="21" customHeight="1">
      <c r="A7" s="322" t="s">
        <v>932</v>
      </c>
      <c r="B7" s="322" t="s">
        <v>186</v>
      </c>
      <c r="C7" s="322" t="s">
        <v>187</v>
      </c>
      <c r="D7" s="948" t="s">
        <v>146</v>
      </c>
      <c r="E7" s="949"/>
      <c r="F7" s="949"/>
      <c r="G7" s="949" t="s">
        <v>139</v>
      </c>
      <c r="H7" s="949"/>
      <c r="I7" s="949"/>
      <c r="J7" s="949" t="s">
        <v>141</v>
      </c>
      <c r="K7" s="949"/>
      <c r="L7" s="949"/>
      <c r="M7" s="949" t="s">
        <v>143</v>
      </c>
      <c r="N7" s="949"/>
      <c r="O7" s="949"/>
      <c r="P7" s="949" t="s">
        <v>152</v>
      </c>
      <c r="Q7" s="949"/>
      <c r="R7" s="950"/>
    </row>
    <row r="8" spans="1:21" s="313" customFormat="1" ht="15.75" customHeight="1">
      <c r="A8" s="330"/>
      <c r="B8" s="330" t="s">
        <v>187</v>
      </c>
      <c r="C8" s="330" t="s">
        <v>187</v>
      </c>
      <c r="D8" s="951" t="s">
        <v>933</v>
      </c>
      <c r="E8" s="951" t="s">
        <v>934</v>
      </c>
      <c r="F8" s="951" t="s">
        <v>935</v>
      </c>
      <c r="G8" s="951" t="s">
        <v>933</v>
      </c>
      <c r="H8" s="951" t="s">
        <v>934</v>
      </c>
      <c r="I8" s="951" t="s">
        <v>935</v>
      </c>
      <c r="J8" s="951" t="s">
        <v>933</v>
      </c>
      <c r="K8" s="951" t="s">
        <v>934</v>
      </c>
      <c r="L8" s="951" t="s">
        <v>935</v>
      </c>
      <c r="M8" s="951" t="s">
        <v>933</v>
      </c>
      <c r="N8" s="951" t="s">
        <v>934</v>
      </c>
      <c r="O8" s="951" t="s">
        <v>935</v>
      </c>
      <c r="P8" s="951" t="s">
        <v>933</v>
      </c>
      <c r="Q8" s="951" t="s">
        <v>934</v>
      </c>
      <c r="R8" s="952" t="s">
        <v>935</v>
      </c>
    </row>
    <row r="9" spans="1:21">
      <c r="A9" s="334" t="s">
        <v>2</v>
      </c>
      <c r="B9" s="334" t="s">
        <v>192</v>
      </c>
      <c r="C9" s="334" t="s">
        <v>192</v>
      </c>
      <c r="D9" s="953">
        <v>67016.282879999999</v>
      </c>
      <c r="E9" s="954">
        <v>38.081569999999999</v>
      </c>
      <c r="F9" s="954">
        <v>67054.364450000008</v>
      </c>
      <c r="G9" s="954">
        <v>5094.49773</v>
      </c>
      <c r="H9" s="954">
        <v>651.14886000000001</v>
      </c>
      <c r="I9" s="954">
        <v>5745.6465900000003</v>
      </c>
      <c r="J9" s="954">
        <v>16296.555630000001</v>
      </c>
      <c r="K9" s="954">
        <v>1380.8419699999999</v>
      </c>
      <c r="L9" s="954">
        <v>17677.397599999997</v>
      </c>
      <c r="M9" s="954">
        <v>1732.1920600000001</v>
      </c>
      <c r="N9" s="954">
        <v>437.88812000000001</v>
      </c>
      <c r="O9" s="954">
        <v>2170.0801800000004</v>
      </c>
      <c r="P9" s="954">
        <v>23123.245419999999</v>
      </c>
      <c r="Q9" s="954">
        <v>2469.8789499999998</v>
      </c>
      <c r="R9" s="955">
        <v>25593.124370000001</v>
      </c>
    </row>
    <row r="10" spans="1:21">
      <c r="A10" s="339"/>
      <c r="B10" s="334" t="s">
        <v>193</v>
      </c>
      <c r="C10" s="334" t="s">
        <v>193</v>
      </c>
      <c r="D10" s="953">
        <v>139515.15950000001</v>
      </c>
      <c r="E10" s="954">
        <v>271.16109999999998</v>
      </c>
      <c r="F10" s="954">
        <v>139786.32060000001</v>
      </c>
      <c r="G10" s="954">
        <v>31317.385720000002</v>
      </c>
      <c r="H10" s="954">
        <v>3945.67371</v>
      </c>
      <c r="I10" s="954">
        <v>35263.059430000001</v>
      </c>
      <c r="J10" s="954">
        <v>77366.744470000005</v>
      </c>
      <c r="K10" s="954">
        <v>12353.93801</v>
      </c>
      <c r="L10" s="954">
        <v>89720.682480000003</v>
      </c>
      <c r="M10" s="954">
        <v>13525.447529999999</v>
      </c>
      <c r="N10" s="954">
        <v>1519.1223300000001</v>
      </c>
      <c r="O10" s="954">
        <v>15044.56986</v>
      </c>
      <c r="P10" s="954">
        <v>122209.57772</v>
      </c>
      <c r="Q10" s="954">
        <v>17818.734049999999</v>
      </c>
      <c r="R10" s="955">
        <v>140028.31176999997</v>
      </c>
    </row>
    <row r="11" spans="1:21">
      <c r="A11" s="339"/>
      <c r="B11" s="334" t="s">
        <v>194</v>
      </c>
      <c r="C11" s="334" t="s">
        <v>195</v>
      </c>
      <c r="D11" s="953">
        <v>199835.33486</v>
      </c>
      <c r="E11" s="954">
        <v>4175.4501900000005</v>
      </c>
      <c r="F11" s="954">
        <v>204010.78505000001</v>
      </c>
      <c r="G11" s="954">
        <v>21414.60859</v>
      </c>
      <c r="H11" s="954">
        <v>3210.8796000000002</v>
      </c>
      <c r="I11" s="954">
        <v>24625.488189999996</v>
      </c>
      <c r="J11" s="954">
        <v>45562.475530000003</v>
      </c>
      <c r="K11" s="954">
        <v>3470.2687499999997</v>
      </c>
      <c r="L11" s="954">
        <v>49032.744279999999</v>
      </c>
      <c r="M11" s="954">
        <v>9119.911039999999</v>
      </c>
      <c r="N11" s="954">
        <v>573.82707999999991</v>
      </c>
      <c r="O11" s="954">
        <v>9693.73812</v>
      </c>
      <c r="P11" s="954">
        <v>76096.995159999991</v>
      </c>
      <c r="Q11" s="954">
        <v>7254.9754299999995</v>
      </c>
      <c r="R11" s="955">
        <v>83351.970589999997</v>
      </c>
    </row>
    <row r="12" spans="1:21">
      <c r="A12" s="334" t="s">
        <v>936</v>
      </c>
      <c r="B12" s="956"/>
      <c r="C12" s="956"/>
      <c r="D12" s="953">
        <v>406366.77724000002</v>
      </c>
      <c r="E12" s="954">
        <v>4484.6928600000001</v>
      </c>
      <c r="F12" s="954">
        <v>410851.47010000004</v>
      </c>
      <c r="G12" s="954">
        <v>57826.492040000005</v>
      </c>
      <c r="H12" s="954">
        <v>7807.7021699999996</v>
      </c>
      <c r="I12" s="954">
        <v>65634.194209999987</v>
      </c>
      <c r="J12" s="954">
        <v>139225.77562999999</v>
      </c>
      <c r="K12" s="954">
        <v>17205.048730000002</v>
      </c>
      <c r="L12" s="954">
        <v>156430.82436000003</v>
      </c>
      <c r="M12" s="954">
        <v>24377.550629999998</v>
      </c>
      <c r="N12" s="954">
        <v>2530.8375300000002</v>
      </c>
      <c r="O12" s="954">
        <v>26908.388159999995</v>
      </c>
      <c r="P12" s="954">
        <v>221429.81829999998</v>
      </c>
      <c r="Q12" s="954">
        <v>27543.58843</v>
      </c>
      <c r="R12" s="955">
        <v>248973.40672999999</v>
      </c>
    </row>
    <row r="13" spans="1:21">
      <c r="A13" s="334" t="s">
        <v>3</v>
      </c>
      <c r="B13" s="334" t="s">
        <v>196</v>
      </c>
      <c r="C13" s="334" t="s">
        <v>196</v>
      </c>
      <c r="D13" s="953">
        <v>62912.100680000003</v>
      </c>
      <c r="E13" s="954">
        <v>1802.26448</v>
      </c>
      <c r="F13" s="954">
        <v>64714.365159999994</v>
      </c>
      <c r="G13" s="954">
        <v>7342.32467</v>
      </c>
      <c r="H13" s="954">
        <v>6666.7372800000003</v>
      </c>
      <c r="I13" s="954">
        <v>14009.061949999999</v>
      </c>
      <c r="J13" s="954">
        <v>46145.763610000002</v>
      </c>
      <c r="K13" s="954">
        <v>12588.115699999998</v>
      </c>
      <c r="L13" s="954">
        <v>58733.879309999997</v>
      </c>
      <c r="M13" s="954">
        <v>6399.1179700000002</v>
      </c>
      <c r="N13" s="954">
        <v>1030.1398100000001</v>
      </c>
      <c r="O13" s="954">
        <v>7429.257779999999</v>
      </c>
      <c r="P13" s="954">
        <v>59887.206250000003</v>
      </c>
      <c r="Q13" s="954">
        <v>20284.992790000004</v>
      </c>
      <c r="R13" s="955">
        <v>80172.199039999992</v>
      </c>
    </row>
    <row r="14" spans="1:21">
      <c r="A14" s="339"/>
      <c r="B14" s="334" t="s">
        <v>197</v>
      </c>
      <c r="C14" s="334" t="s">
        <v>197</v>
      </c>
      <c r="D14" s="953">
        <v>1218819.6982199999</v>
      </c>
      <c r="E14" s="954">
        <v>32815.156709999996</v>
      </c>
      <c r="F14" s="954">
        <v>1251634.8549299999</v>
      </c>
      <c r="G14" s="954">
        <v>133749.56402000002</v>
      </c>
      <c r="H14" s="954">
        <v>26206.154190000001</v>
      </c>
      <c r="I14" s="954">
        <v>159955.71821000002</v>
      </c>
      <c r="J14" s="954">
        <v>525277.47875000001</v>
      </c>
      <c r="K14" s="954">
        <v>100755.53655000002</v>
      </c>
      <c r="L14" s="954">
        <v>626033.01529999997</v>
      </c>
      <c r="M14" s="954">
        <v>272025.69507999998</v>
      </c>
      <c r="N14" s="954">
        <v>52321.500080000013</v>
      </c>
      <c r="O14" s="954">
        <v>324347.19515999994</v>
      </c>
      <c r="P14" s="954">
        <v>931052.73785000003</v>
      </c>
      <c r="Q14" s="954">
        <v>179283.19081999999</v>
      </c>
      <c r="R14" s="955">
        <v>1110335.9286700001</v>
      </c>
    </row>
    <row r="15" spans="1:21">
      <c r="A15" s="339"/>
      <c r="B15" s="334" t="s">
        <v>324</v>
      </c>
      <c r="C15" s="334" t="s">
        <v>324</v>
      </c>
      <c r="D15" s="953">
        <v>19538.9918</v>
      </c>
      <c r="E15" s="954">
        <v>3.4980900000000004</v>
      </c>
      <c r="F15" s="954">
        <v>19542.489890000001</v>
      </c>
      <c r="G15" s="954">
        <v>0.13763</v>
      </c>
      <c r="H15" s="954">
        <v>0</v>
      </c>
      <c r="I15" s="954">
        <v>0.13763</v>
      </c>
      <c r="J15" s="954">
        <v>3798.1283199999998</v>
      </c>
      <c r="K15" s="954">
        <v>560.46037000000001</v>
      </c>
      <c r="L15" s="954">
        <v>4358.5886900000005</v>
      </c>
      <c r="M15" s="954">
        <v>3137.9015899999999</v>
      </c>
      <c r="N15" s="954">
        <v>0</v>
      </c>
      <c r="O15" s="954">
        <v>3137.9015899999999</v>
      </c>
      <c r="P15" s="954">
        <v>6936.1675399999995</v>
      </c>
      <c r="Q15" s="954">
        <v>560.46037000000001</v>
      </c>
      <c r="R15" s="955">
        <v>7496.6279100000002</v>
      </c>
    </row>
    <row r="16" spans="1:21">
      <c r="A16" s="339"/>
      <c r="B16" s="334" t="s">
        <v>198</v>
      </c>
      <c r="C16" s="334" t="s">
        <v>199</v>
      </c>
      <c r="D16" s="953">
        <v>59754.289549999994</v>
      </c>
      <c r="E16" s="954">
        <v>482.82646</v>
      </c>
      <c r="F16" s="954">
        <v>60237.116010000005</v>
      </c>
      <c r="G16" s="954">
        <v>6694.87536</v>
      </c>
      <c r="H16" s="954">
        <v>275.90703000000002</v>
      </c>
      <c r="I16" s="954">
        <v>6970.7823899999994</v>
      </c>
      <c r="J16" s="954">
        <v>53046.503960000002</v>
      </c>
      <c r="K16" s="954">
        <v>6761.7658499999998</v>
      </c>
      <c r="L16" s="954">
        <v>59808.269809999998</v>
      </c>
      <c r="M16" s="954">
        <v>12437.55205</v>
      </c>
      <c r="N16" s="954">
        <v>2060.6491499999997</v>
      </c>
      <c r="O16" s="954">
        <v>14498.201200000001</v>
      </c>
      <c r="P16" s="954">
        <v>72178.931370000006</v>
      </c>
      <c r="Q16" s="954">
        <v>9098.3220299999994</v>
      </c>
      <c r="R16" s="955">
        <v>81277.253399999987</v>
      </c>
    </row>
    <row r="17" spans="1:18">
      <c r="A17" s="339"/>
      <c r="B17" s="334" t="s">
        <v>200</v>
      </c>
      <c r="C17" s="334" t="s">
        <v>201</v>
      </c>
      <c r="D17" s="953">
        <v>1555903.6444600001</v>
      </c>
      <c r="E17" s="954">
        <v>128995.74714000001</v>
      </c>
      <c r="F17" s="954">
        <v>1684899.3916000002</v>
      </c>
      <c r="G17" s="954">
        <v>190567.52671000001</v>
      </c>
      <c r="H17" s="954">
        <v>93017.276359999989</v>
      </c>
      <c r="I17" s="954">
        <v>283584.80306999997</v>
      </c>
      <c r="J17" s="954">
        <v>564163.3529399999</v>
      </c>
      <c r="K17" s="954">
        <v>214646.63612000001</v>
      </c>
      <c r="L17" s="954">
        <v>778809.98906000005</v>
      </c>
      <c r="M17" s="954">
        <v>322832.20594999992</v>
      </c>
      <c r="N17" s="954">
        <v>107028.58151000002</v>
      </c>
      <c r="O17" s="954">
        <v>429860.78746000002</v>
      </c>
      <c r="P17" s="954">
        <v>1077563.0856000001</v>
      </c>
      <c r="Q17" s="954">
        <v>414692.49398999993</v>
      </c>
      <c r="R17" s="955">
        <v>1492255.5795899997</v>
      </c>
    </row>
    <row r="18" spans="1:18">
      <c r="A18" s="339"/>
      <c r="B18" s="339"/>
      <c r="C18" s="957" t="s">
        <v>313</v>
      </c>
      <c r="D18" s="958">
        <v>209078.89521000002</v>
      </c>
      <c r="E18" s="418">
        <v>3059.13292</v>
      </c>
      <c r="F18" s="418">
        <v>212138.02812999999</v>
      </c>
      <c r="G18" s="418">
        <v>15919.34534</v>
      </c>
      <c r="H18" s="418">
        <v>1657.1721299999999</v>
      </c>
      <c r="I18" s="418">
        <v>17576.517469999999</v>
      </c>
      <c r="J18" s="418">
        <v>57216.897400000002</v>
      </c>
      <c r="K18" s="418">
        <v>16441.295580000002</v>
      </c>
      <c r="L18" s="418">
        <v>73658.192979999993</v>
      </c>
      <c r="M18" s="418">
        <v>44537.850590000002</v>
      </c>
      <c r="N18" s="418">
        <v>9599.5460000000003</v>
      </c>
      <c r="O18" s="418">
        <v>54137.396590000004</v>
      </c>
      <c r="P18" s="418">
        <v>117674.09333</v>
      </c>
      <c r="Q18" s="418">
        <v>27698.013709999999</v>
      </c>
      <c r="R18" s="959">
        <v>145372.10704</v>
      </c>
    </row>
    <row r="19" spans="1:18">
      <c r="A19" s="339"/>
      <c r="B19" s="339"/>
      <c r="C19" s="957" t="s">
        <v>200</v>
      </c>
      <c r="D19" s="958">
        <v>46128.984840000005</v>
      </c>
      <c r="E19" s="418">
        <v>0</v>
      </c>
      <c r="F19" s="418">
        <v>46128.984840000005</v>
      </c>
      <c r="G19" s="418">
        <v>5.2749999999999998E-2</v>
      </c>
      <c r="H19" s="418">
        <v>0</v>
      </c>
      <c r="I19" s="418">
        <v>5.2749999999999998E-2</v>
      </c>
      <c r="J19" s="418">
        <v>3596.5184599999998</v>
      </c>
      <c r="K19" s="418">
        <v>21.756509999999999</v>
      </c>
      <c r="L19" s="418">
        <v>3618.2749700000004</v>
      </c>
      <c r="M19" s="418">
        <v>2334.1657400000004</v>
      </c>
      <c r="N19" s="418">
        <v>0</v>
      </c>
      <c r="O19" s="418">
        <v>2334.1657400000004</v>
      </c>
      <c r="P19" s="418">
        <v>5930.7369500000004</v>
      </c>
      <c r="Q19" s="418">
        <v>21.756509999999999</v>
      </c>
      <c r="R19" s="959">
        <v>5952.4934599999997</v>
      </c>
    </row>
    <row r="20" spans="1:18">
      <c r="A20" s="339"/>
      <c r="B20" s="339"/>
      <c r="C20" s="957" t="s">
        <v>325</v>
      </c>
      <c r="D20" s="958">
        <v>16520.5527</v>
      </c>
      <c r="E20" s="418">
        <v>0</v>
      </c>
      <c r="F20" s="418">
        <v>16520.5527</v>
      </c>
      <c r="G20" s="418">
        <v>0</v>
      </c>
      <c r="H20" s="418">
        <v>0</v>
      </c>
      <c r="I20" s="418">
        <v>0</v>
      </c>
      <c r="J20" s="418">
        <v>371.32357000000002</v>
      </c>
      <c r="K20" s="418">
        <v>7.1160000000000001E-2</v>
      </c>
      <c r="L20" s="418">
        <v>371.39472999999998</v>
      </c>
      <c r="M20" s="418">
        <v>189.55</v>
      </c>
      <c r="N20" s="418">
        <v>0</v>
      </c>
      <c r="O20" s="418">
        <v>189.55</v>
      </c>
      <c r="P20" s="418">
        <v>560.87357000000009</v>
      </c>
      <c r="Q20" s="418">
        <v>7.1160000000000001E-2</v>
      </c>
      <c r="R20" s="959">
        <v>560.94472999999994</v>
      </c>
    </row>
    <row r="21" spans="1:18">
      <c r="A21" s="339"/>
      <c r="B21" s="334" t="s">
        <v>326</v>
      </c>
      <c r="C21" s="334" t="s">
        <v>326</v>
      </c>
      <c r="D21" s="953">
        <v>23215.65122</v>
      </c>
      <c r="E21" s="954">
        <v>0</v>
      </c>
      <c r="F21" s="954">
        <v>23215.65122</v>
      </c>
      <c r="G21" s="954">
        <v>0</v>
      </c>
      <c r="H21" s="954">
        <v>0</v>
      </c>
      <c r="I21" s="954">
        <v>0</v>
      </c>
      <c r="J21" s="954">
        <v>1477.9785200000001</v>
      </c>
      <c r="K21" s="954">
        <v>222.77391</v>
      </c>
      <c r="L21" s="954">
        <v>1700.75243</v>
      </c>
      <c r="M21" s="954">
        <v>2372.1603599999999</v>
      </c>
      <c r="N21" s="954">
        <v>0</v>
      </c>
      <c r="O21" s="954">
        <v>2372.1603599999999</v>
      </c>
      <c r="P21" s="954">
        <v>3850.13888</v>
      </c>
      <c r="Q21" s="954">
        <v>222.77391</v>
      </c>
      <c r="R21" s="955">
        <v>4072.9127899999999</v>
      </c>
    </row>
    <row r="22" spans="1:18">
      <c r="A22" s="339"/>
      <c r="B22" s="339"/>
      <c r="C22" s="957" t="s">
        <v>327</v>
      </c>
      <c r="D22" s="958">
        <v>9804.0941600000006</v>
      </c>
      <c r="E22" s="418">
        <v>0</v>
      </c>
      <c r="F22" s="418">
        <v>9804.0941600000006</v>
      </c>
      <c r="G22" s="418">
        <v>0</v>
      </c>
      <c r="H22" s="418">
        <v>0</v>
      </c>
      <c r="I22" s="418">
        <v>0</v>
      </c>
      <c r="J22" s="418">
        <v>120.25393</v>
      </c>
      <c r="K22" s="418">
        <v>7.687999999999999E-2</v>
      </c>
      <c r="L22" s="418">
        <v>120.33081</v>
      </c>
      <c r="M22" s="418">
        <v>182.63417999999999</v>
      </c>
      <c r="N22" s="418">
        <v>0</v>
      </c>
      <c r="O22" s="418">
        <v>182.63417999999999</v>
      </c>
      <c r="P22" s="418">
        <v>302.88810999999998</v>
      </c>
      <c r="Q22" s="418">
        <v>7.687999999999999E-2</v>
      </c>
      <c r="R22" s="959">
        <v>302.96499</v>
      </c>
    </row>
    <row r="23" spans="1:18">
      <c r="A23" s="339"/>
      <c r="B23" s="334" t="s">
        <v>328</v>
      </c>
      <c r="C23" s="334" t="s">
        <v>328</v>
      </c>
      <c r="D23" s="953">
        <v>45314.001369999998</v>
      </c>
      <c r="E23" s="954">
        <v>0</v>
      </c>
      <c r="F23" s="954">
        <v>45314.001369999998</v>
      </c>
      <c r="G23" s="954">
        <v>0</v>
      </c>
      <c r="H23" s="954">
        <v>0</v>
      </c>
      <c r="I23" s="954">
        <v>0</v>
      </c>
      <c r="J23" s="954">
        <v>3179.7032100000001</v>
      </c>
      <c r="K23" s="954">
        <v>15.671299999999999</v>
      </c>
      <c r="L23" s="954">
        <v>3195.3745099999996</v>
      </c>
      <c r="M23" s="954">
        <v>4828.5003499999993</v>
      </c>
      <c r="N23" s="954">
        <v>193.70251000000002</v>
      </c>
      <c r="O23" s="954">
        <v>5022.2028600000003</v>
      </c>
      <c r="P23" s="954">
        <v>8008.2035599999999</v>
      </c>
      <c r="Q23" s="954">
        <v>209.37380999999999</v>
      </c>
      <c r="R23" s="955">
        <v>8217.5773700000009</v>
      </c>
    </row>
    <row r="24" spans="1:18">
      <c r="A24" s="339"/>
      <c r="B24" s="334" t="s">
        <v>329</v>
      </c>
      <c r="C24" s="334" t="s">
        <v>329</v>
      </c>
      <c r="D24" s="953">
        <v>34229.971850000002</v>
      </c>
      <c r="E24" s="954">
        <v>0</v>
      </c>
      <c r="F24" s="954">
        <v>34229.971850000002</v>
      </c>
      <c r="G24" s="954">
        <v>0</v>
      </c>
      <c r="H24" s="954">
        <v>0</v>
      </c>
      <c r="I24" s="954">
        <v>0</v>
      </c>
      <c r="J24" s="954">
        <v>1984.7856399999998</v>
      </c>
      <c r="K24" s="954">
        <v>8.1040899999999993</v>
      </c>
      <c r="L24" s="954">
        <v>1992.8897299999999</v>
      </c>
      <c r="M24" s="954">
        <v>3610.1425800000002</v>
      </c>
      <c r="N24" s="954">
        <v>0</v>
      </c>
      <c r="O24" s="954">
        <v>3610.1425800000002</v>
      </c>
      <c r="P24" s="954">
        <v>5594.9282199999998</v>
      </c>
      <c r="Q24" s="954">
        <v>8.1040899999999993</v>
      </c>
      <c r="R24" s="955">
        <v>5603.0323099999996</v>
      </c>
    </row>
    <row r="25" spans="1:18">
      <c r="A25" s="339"/>
      <c r="B25" s="334" t="s">
        <v>330</v>
      </c>
      <c r="C25" s="334" t="s">
        <v>330</v>
      </c>
      <c r="D25" s="953">
        <v>11678.244429999999</v>
      </c>
      <c r="E25" s="954">
        <v>0</v>
      </c>
      <c r="F25" s="954">
        <v>11678.244429999999</v>
      </c>
      <c r="G25" s="954">
        <v>0</v>
      </c>
      <c r="H25" s="954">
        <v>0</v>
      </c>
      <c r="I25" s="954">
        <v>0</v>
      </c>
      <c r="J25" s="954">
        <v>192.91974999999999</v>
      </c>
      <c r="K25" s="954">
        <v>6.0810000000000003E-2</v>
      </c>
      <c r="L25" s="954">
        <v>192.98056</v>
      </c>
      <c r="M25" s="954">
        <v>462.68521000000004</v>
      </c>
      <c r="N25" s="954">
        <v>0</v>
      </c>
      <c r="O25" s="954">
        <v>462.68521000000004</v>
      </c>
      <c r="P25" s="954">
        <v>655.60496000000001</v>
      </c>
      <c r="Q25" s="954">
        <v>6.0810000000000003E-2</v>
      </c>
      <c r="R25" s="955">
        <v>655.66577000000007</v>
      </c>
    </row>
    <row r="26" spans="1:18">
      <c r="A26" s="339"/>
      <c r="B26" s="334" t="s">
        <v>331</v>
      </c>
      <c r="C26" s="334" t="s">
        <v>331</v>
      </c>
      <c r="D26" s="953">
        <v>19146.92338</v>
      </c>
      <c r="E26" s="954">
        <v>0</v>
      </c>
      <c r="F26" s="954">
        <v>19146.92338</v>
      </c>
      <c r="G26" s="954">
        <v>3.94414</v>
      </c>
      <c r="H26" s="954">
        <v>0</v>
      </c>
      <c r="I26" s="954">
        <v>3.94414</v>
      </c>
      <c r="J26" s="954">
        <v>1018.6811899999999</v>
      </c>
      <c r="K26" s="954">
        <v>2.1433499999999999</v>
      </c>
      <c r="L26" s="954">
        <v>1020.8245400000001</v>
      </c>
      <c r="M26" s="954">
        <v>1935.53223</v>
      </c>
      <c r="N26" s="954">
        <v>0</v>
      </c>
      <c r="O26" s="954">
        <v>1935.53223</v>
      </c>
      <c r="P26" s="954">
        <v>2958.1575600000001</v>
      </c>
      <c r="Q26" s="954">
        <v>2.1433499999999999</v>
      </c>
      <c r="R26" s="955">
        <v>2960.3009099999999</v>
      </c>
    </row>
    <row r="27" spans="1:18">
      <c r="A27" s="339"/>
      <c r="B27" s="334" t="s">
        <v>332</v>
      </c>
      <c r="C27" s="334" t="s">
        <v>333</v>
      </c>
      <c r="D27" s="953">
        <v>5314.7872100000004</v>
      </c>
      <c r="E27" s="954">
        <v>0</v>
      </c>
      <c r="F27" s="954">
        <v>5314.7872100000004</v>
      </c>
      <c r="G27" s="954">
        <v>0</v>
      </c>
      <c r="H27" s="954">
        <v>0</v>
      </c>
      <c r="I27" s="954">
        <v>0</v>
      </c>
      <c r="J27" s="954">
        <v>6.7034700000000003</v>
      </c>
      <c r="K27" s="954">
        <v>6.4900000000000001E-3</v>
      </c>
      <c r="L27" s="954">
        <v>6.7099599999999997</v>
      </c>
      <c r="M27" s="954">
        <v>17</v>
      </c>
      <c r="N27" s="954">
        <v>0</v>
      </c>
      <c r="O27" s="954">
        <v>17</v>
      </c>
      <c r="P27" s="954">
        <v>23.703470000000003</v>
      </c>
      <c r="Q27" s="954">
        <v>6.4900000000000001E-3</v>
      </c>
      <c r="R27" s="955">
        <v>23.709959999999999</v>
      </c>
    </row>
    <row r="28" spans="1:18">
      <c r="A28" s="339"/>
      <c r="B28" s="334" t="s">
        <v>334</v>
      </c>
      <c r="C28" s="334" t="s">
        <v>334</v>
      </c>
      <c r="D28" s="953">
        <v>3319.3030400000002</v>
      </c>
      <c r="E28" s="954">
        <v>0</v>
      </c>
      <c r="F28" s="954">
        <v>3319.3030400000002</v>
      </c>
      <c r="G28" s="954">
        <v>0</v>
      </c>
      <c r="H28" s="954">
        <v>0</v>
      </c>
      <c r="I28" s="954">
        <v>0</v>
      </c>
      <c r="J28" s="954">
        <v>4.9210699999999994</v>
      </c>
      <c r="K28" s="954">
        <v>2.0505</v>
      </c>
      <c r="L28" s="954">
        <v>6.9715699999999998</v>
      </c>
      <c r="M28" s="954">
        <v>5.4</v>
      </c>
      <c r="N28" s="954">
        <v>0</v>
      </c>
      <c r="O28" s="954">
        <v>5.4</v>
      </c>
      <c r="P28" s="954">
        <v>10.321069999999999</v>
      </c>
      <c r="Q28" s="954">
        <v>2.0505</v>
      </c>
      <c r="R28" s="955">
        <v>12.37157</v>
      </c>
    </row>
    <row r="29" spans="1:18">
      <c r="A29" s="334" t="s">
        <v>937</v>
      </c>
      <c r="B29" s="956"/>
      <c r="C29" s="956"/>
      <c r="D29" s="953">
        <v>3340680.1341199996</v>
      </c>
      <c r="E29" s="954">
        <v>167158.62579999998</v>
      </c>
      <c r="F29" s="954">
        <v>3507838.7599199996</v>
      </c>
      <c r="G29" s="954">
        <v>354277.77061999997</v>
      </c>
      <c r="H29" s="954">
        <v>127823.24698999999</v>
      </c>
      <c r="I29" s="954">
        <v>482101.01761000004</v>
      </c>
      <c r="J29" s="954">
        <v>1261601.9137900001</v>
      </c>
      <c r="K29" s="954">
        <v>352026.5251700001</v>
      </c>
      <c r="L29" s="954">
        <v>1613628.4389599999</v>
      </c>
      <c r="M29" s="954">
        <v>677308.09387999994</v>
      </c>
      <c r="N29" s="954">
        <v>172234.11906000003</v>
      </c>
      <c r="O29" s="954">
        <v>849542.21294000011</v>
      </c>
      <c r="P29" s="954">
        <v>2293187.7782899998</v>
      </c>
      <c r="Q29" s="954">
        <v>652083.89121999987</v>
      </c>
      <c r="R29" s="955">
        <v>2945271.6695099995</v>
      </c>
    </row>
    <row r="30" spans="1:18">
      <c r="A30" s="334" t="s">
        <v>202</v>
      </c>
      <c r="B30" s="334" t="s">
        <v>203</v>
      </c>
      <c r="C30" s="334" t="s">
        <v>203</v>
      </c>
      <c r="D30" s="953">
        <v>281872.77343999996</v>
      </c>
      <c r="E30" s="954">
        <v>529.24655999999993</v>
      </c>
      <c r="F30" s="954">
        <v>282402.02</v>
      </c>
      <c r="G30" s="954">
        <v>44350.187019999998</v>
      </c>
      <c r="H30" s="954">
        <v>10063.034390000001</v>
      </c>
      <c r="I30" s="954">
        <v>54413.221410000006</v>
      </c>
      <c r="J30" s="954">
        <v>160244.47769999999</v>
      </c>
      <c r="K30" s="954">
        <v>41536.41732</v>
      </c>
      <c r="L30" s="954">
        <v>201780.89501999997</v>
      </c>
      <c r="M30" s="954">
        <v>31914.148829999998</v>
      </c>
      <c r="N30" s="954">
        <v>3984.0719400000003</v>
      </c>
      <c r="O30" s="954">
        <v>35898.220769999993</v>
      </c>
      <c r="P30" s="954">
        <v>236508.81355000002</v>
      </c>
      <c r="Q30" s="954">
        <v>55583.523649999996</v>
      </c>
      <c r="R30" s="955">
        <v>292092.33720000001</v>
      </c>
    </row>
    <row r="31" spans="1:18">
      <c r="A31" s="339"/>
      <c r="B31" s="339"/>
      <c r="C31" s="957" t="s">
        <v>335</v>
      </c>
      <c r="D31" s="958">
        <v>2565.0607200000004</v>
      </c>
      <c r="E31" s="418">
        <v>0</v>
      </c>
      <c r="F31" s="418">
        <v>2565.0607200000004</v>
      </c>
      <c r="G31" s="418">
        <v>0</v>
      </c>
      <c r="H31" s="418">
        <v>0</v>
      </c>
      <c r="I31" s="418">
        <v>0</v>
      </c>
      <c r="J31" s="418">
        <v>6.9469099999999999</v>
      </c>
      <c r="K31" s="418">
        <v>0</v>
      </c>
      <c r="L31" s="418">
        <v>6.9469099999999999</v>
      </c>
      <c r="M31" s="418">
        <v>3</v>
      </c>
      <c r="N31" s="418">
        <v>0</v>
      </c>
      <c r="O31" s="418">
        <v>3</v>
      </c>
      <c r="P31" s="418">
        <v>9.946909999999999</v>
      </c>
      <c r="Q31" s="418">
        <v>0</v>
      </c>
      <c r="R31" s="959">
        <v>9.946909999999999</v>
      </c>
    </row>
    <row r="32" spans="1:18">
      <c r="A32" s="339"/>
      <c r="B32" s="334" t="s">
        <v>204</v>
      </c>
      <c r="C32" s="334" t="s">
        <v>204</v>
      </c>
      <c r="D32" s="953">
        <v>202152.45957000001</v>
      </c>
      <c r="E32" s="954">
        <v>992.82492000000002</v>
      </c>
      <c r="F32" s="954">
        <v>203145.28449000002</v>
      </c>
      <c r="G32" s="954">
        <v>31140.179549999997</v>
      </c>
      <c r="H32" s="954">
        <v>1888.4093799999998</v>
      </c>
      <c r="I32" s="954">
        <v>33028.588929999998</v>
      </c>
      <c r="J32" s="954">
        <v>119898.91896000001</v>
      </c>
      <c r="K32" s="954">
        <v>16402.28975</v>
      </c>
      <c r="L32" s="954">
        <v>136301.20871000001</v>
      </c>
      <c r="M32" s="954">
        <v>26041.934819999999</v>
      </c>
      <c r="N32" s="954">
        <v>3770.6238399999997</v>
      </c>
      <c r="O32" s="954">
        <v>29812.558659999999</v>
      </c>
      <c r="P32" s="954">
        <v>177081.03332999995</v>
      </c>
      <c r="Q32" s="954">
        <v>22061.322969999997</v>
      </c>
      <c r="R32" s="955">
        <v>199142.35629999998</v>
      </c>
    </row>
    <row r="33" spans="1:18">
      <c r="A33" s="339"/>
      <c r="B33" s="339"/>
      <c r="C33" s="957" t="s">
        <v>336</v>
      </c>
      <c r="D33" s="958">
        <v>1028.86286</v>
      </c>
      <c r="E33" s="418">
        <v>0</v>
      </c>
      <c r="F33" s="418">
        <v>1028.86286</v>
      </c>
      <c r="G33" s="418">
        <v>0</v>
      </c>
      <c r="H33" s="418">
        <v>0</v>
      </c>
      <c r="I33" s="418">
        <v>0</v>
      </c>
      <c r="J33" s="418">
        <v>10.49344</v>
      </c>
      <c r="K33" s="418">
        <v>0</v>
      </c>
      <c r="L33" s="418">
        <v>10.49344</v>
      </c>
      <c r="M33" s="418">
        <v>0</v>
      </c>
      <c r="N33" s="418">
        <v>0</v>
      </c>
      <c r="O33" s="418">
        <v>0</v>
      </c>
      <c r="P33" s="418">
        <v>10.49344</v>
      </c>
      <c r="Q33" s="418">
        <v>0</v>
      </c>
      <c r="R33" s="959">
        <v>10.49344</v>
      </c>
    </row>
    <row r="34" spans="1:18">
      <c r="A34" s="339"/>
      <c r="B34" s="334" t="s">
        <v>319</v>
      </c>
      <c r="C34" s="334" t="s">
        <v>320</v>
      </c>
      <c r="D34" s="953">
        <v>39599.97337</v>
      </c>
      <c r="E34" s="954">
        <v>1760.8550299999999</v>
      </c>
      <c r="F34" s="954">
        <v>41360.828399999999</v>
      </c>
      <c r="G34" s="954">
        <v>21488.399140000001</v>
      </c>
      <c r="H34" s="954">
        <v>5204.6832100000001</v>
      </c>
      <c r="I34" s="954">
        <v>26693.082350000001</v>
      </c>
      <c r="J34" s="954">
        <v>75643.625770000013</v>
      </c>
      <c r="K34" s="954">
        <v>13084.46754</v>
      </c>
      <c r="L34" s="954">
        <v>88728.093309999997</v>
      </c>
      <c r="M34" s="954">
        <v>150307.22763000001</v>
      </c>
      <c r="N34" s="954">
        <v>5290.1252100000002</v>
      </c>
      <c r="O34" s="954">
        <v>155597.35284000001</v>
      </c>
      <c r="P34" s="954">
        <v>247439.25253999996</v>
      </c>
      <c r="Q34" s="954">
        <v>23579.275960000003</v>
      </c>
      <c r="R34" s="955">
        <v>271018.52850000001</v>
      </c>
    </row>
    <row r="35" spans="1:18">
      <c r="A35" s="334" t="s">
        <v>938</v>
      </c>
      <c r="B35" s="956"/>
      <c r="C35" s="956"/>
      <c r="D35" s="953">
        <v>527219.12995999993</v>
      </c>
      <c r="E35" s="954">
        <v>3282.9265099999998</v>
      </c>
      <c r="F35" s="954">
        <v>530502.05647000007</v>
      </c>
      <c r="G35" s="954">
        <v>96978.765709999992</v>
      </c>
      <c r="H35" s="954">
        <v>17156.126980000001</v>
      </c>
      <c r="I35" s="954">
        <v>114134.89268999999</v>
      </c>
      <c r="J35" s="954">
        <v>355804.46277999994</v>
      </c>
      <c r="K35" s="954">
        <v>71023.174610000002</v>
      </c>
      <c r="L35" s="954">
        <v>426827.63738999999</v>
      </c>
      <c r="M35" s="954">
        <v>208266.31127999999</v>
      </c>
      <c r="N35" s="954">
        <v>13044.82099</v>
      </c>
      <c r="O35" s="954">
        <v>221311.13226999997</v>
      </c>
      <c r="P35" s="954">
        <v>661049.53977000003</v>
      </c>
      <c r="Q35" s="954">
        <v>101224.12258000001</v>
      </c>
      <c r="R35" s="955">
        <v>762273.66234999988</v>
      </c>
    </row>
    <row r="36" spans="1:18">
      <c r="A36" s="334" t="s">
        <v>5</v>
      </c>
      <c r="B36" s="334" t="s">
        <v>5</v>
      </c>
      <c r="C36" s="334" t="s">
        <v>5</v>
      </c>
      <c r="D36" s="953">
        <v>4344887.2006000001</v>
      </c>
      <c r="E36" s="954">
        <v>919410.81238000002</v>
      </c>
      <c r="F36" s="954">
        <v>5264298.0129800001</v>
      </c>
      <c r="G36" s="954">
        <v>1045038.5190000001</v>
      </c>
      <c r="H36" s="954">
        <v>469772.90961000003</v>
      </c>
      <c r="I36" s="954">
        <v>1514811.4286099998</v>
      </c>
      <c r="J36" s="954">
        <v>1619053.4223600002</v>
      </c>
      <c r="K36" s="954">
        <v>1023679.1818699999</v>
      </c>
      <c r="L36" s="954">
        <v>2642732.6042299992</v>
      </c>
      <c r="M36" s="954">
        <v>755603.37380000006</v>
      </c>
      <c r="N36" s="954">
        <v>562076.11960999994</v>
      </c>
      <c r="O36" s="954">
        <v>1317679.4934099996</v>
      </c>
      <c r="P36" s="954">
        <v>3419695.3151599998</v>
      </c>
      <c r="Q36" s="954">
        <v>2055528.2110900001</v>
      </c>
      <c r="R36" s="955">
        <v>5475223.5262500001</v>
      </c>
    </row>
    <row r="37" spans="1:18">
      <c r="A37" s="339"/>
      <c r="B37" s="339"/>
      <c r="C37" s="957" t="s">
        <v>205</v>
      </c>
      <c r="D37" s="958">
        <v>688975.70990999986</v>
      </c>
      <c r="E37" s="418">
        <v>90617.106100000005</v>
      </c>
      <c r="F37" s="418">
        <v>779592.81600999983</v>
      </c>
      <c r="G37" s="418">
        <v>126426.91739</v>
      </c>
      <c r="H37" s="418">
        <v>83876.286960000012</v>
      </c>
      <c r="I37" s="418">
        <v>210303.20434999999</v>
      </c>
      <c r="J37" s="418">
        <v>417679.5840400001</v>
      </c>
      <c r="K37" s="418">
        <v>340645.04095999995</v>
      </c>
      <c r="L37" s="418">
        <v>758324.625</v>
      </c>
      <c r="M37" s="418">
        <v>288155.88634000003</v>
      </c>
      <c r="N37" s="418">
        <v>127824.60604999999</v>
      </c>
      <c r="O37" s="418">
        <v>415980.49238999997</v>
      </c>
      <c r="P37" s="418">
        <v>832262.38777000003</v>
      </c>
      <c r="Q37" s="418">
        <v>552345.9339699999</v>
      </c>
      <c r="R37" s="959">
        <v>1384608.32174</v>
      </c>
    </row>
    <row r="38" spans="1:18">
      <c r="A38" s="339"/>
      <c r="B38" s="339"/>
      <c r="C38" s="957" t="s">
        <v>206</v>
      </c>
      <c r="D38" s="958">
        <v>345832.06825000001</v>
      </c>
      <c r="E38" s="418">
        <v>5872.4450999999999</v>
      </c>
      <c r="F38" s="418">
        <v>351704.51335000002</v>
      </c>
      <c r="G38" s="418">
        <v>31905.995839999996</v>
      </c>
      <c r="H38" s="418">
        <v>24583.097410000002</v>
      </c>
      <c r="I38" s="418">
        <v>56489.093249999998</v>
      </c>
      <c r="J38" s="418">
        <v>123954.80653</v>
      </c>
      <c r="K38" s="418">
        <v>71564.956350000008</v>
      </c>
      <c r="L38" s="418">
        <v>195519.76288000002</v>
      </c>
      <c r="M38" s="418">
        <v>58918.688480000004</v>
      </c>
      <c r="N38" s="418">
        <v>19622.45334</v>
      </c>
      <c r="O38" s="418">
        <v>78541.141820000004</v>
      </c>
      <c r="P38" s="418">
        <v>214779.49084999997</v>
      </c>
      <c r="Q38" s="418">
        <v>115770.50709999999</v>
      </c>
      <c r="R38" s="959">
        <v>330549.99794999999</v>
      </c>
    </row>
    <row r="39" spans="1:18">
      <c r="A39" s="339"/>
      <c r="B39" s="339"/>
      <c r="C39" s="957" t="s">
        <v>314</v>
      </c>
      <c r="D39" s="958">
        <v>288214.69289999997</v>
      </c>
      <c r="E39" s="418">
        <v>1794.8152500000001</v>
      </c>
      <c r="F39" s="418">
        <v>290009.50814999995</v>
      </c>
      <c r="G39" s="418">
        <v>9219.0473799999982</v>
      </c>
      <c r="H39" s="418">
        <v>1669.2216400000002</v>
      </c>
      <c r="I39" s="418">
        <v>10888.26902</v>
      </c>
      <c r="J39" s="418">
        <v>100489.72693</v>
      </c>
      <c r="K39" s="418">
        <v>46118.361629999999</v>
      </c>
      <c r="L39" s="418">
        <v>146608.08856</v>
      </c>
      <c r="M39" s="418">
        <v>75781.252640000006</v>
      </c>
      <c r="N39" s="418">
        <v>23619.36951</v>
      </c>
      <c r="O39" s="418">
        <v>99400.62215000001</v>
      </c>
      <c r="P39" s="418">
        <v>185490.02695</v>
      </c>
      <c r="Q39" s="418">
        <v>71406.952780000007</v>
      </c>
      <c r="R39" s="959">
        <v>256896.97972999999</v>
      </c>
    </row>
    <row r="40" spans="1:18">
      <c r="A40" s="339"/>
      <c r="B40" s="339"/>
      <c r="C40" s="957" t="s">
        <v>337</v>
      </c>
      <c r="D40" s="958">
        <v>126456.54170999999</v>
      </c>
      <c r="E40" s="418">
        <v>0</v>
      </c>
      <c r="F40" s="418">
        <v>126456.54170999999</v>
      </c>
      <c r="G40" s="418">
        <v>0</v>
      </c>
      <c r="H40" s="418">
        <v>0</v>
      </c>
      <c r="I40" s="418">
        <v>0</v>
      </c>
      <c r="J40" s="418">
        <v>2852.0018100000002</v>
      </c>
      <c r="K40" s="418">
        <v>33.665889999999997</v>
      </c>
      <c r="L40" s="418">
        <v>2885.6677</v>
      </c>
      <c r="M40" s="418">
        <v>2985.6617700000002</v>
      </c>
      <c r="N40" s="418">
        <v>37.93</v>
      </c>
      <c r="O40" s="418">
        <v>3023.59177</v>
      </c>
      <c r="P40" s="418">
        <v>5837.6635800000004</v>
      </c>
      <c r="Q40" s="418">
        <v>71.595889999999997</v>
      </c>
      <c r="R40" s="959">
        <v>5909.25947</v>
      </c>
    </row>
    <row r="41" spans="1:18">
      <c r="A41" s="339"/>
      <c r="B41" s="339"/>
      <c r="C41" s="957" t="s">
        <v>60</v>
      </c>
      <c r="D41" s="958">
        <v>254396.53200000001</v>
      </c>
      <c r="E41" s="418">
        <v>6341.8133900000003</v>
      </c>
      <c r="F41" s="418">
        <v>260738.34538999997</v>
      </c>
      <c r="G41" s="418">
        <v>45911.395859999997</v>
      </c>
      <c r="H41" s="418">
        <v>26773.638940000001</v>
      </c>
      <c r="I41" s="418">
        <v>72685.034799999994</v>
      </c>
      <c r="J41" s="418">
        <v>169427.26655</v>
      </c>
      <c r="K41" s="418">
        <v>65137.642939999998</v>
      </c>
      <c r="L41" s="418">
        <v>234564.90948999999</v>
      </c>
      <c r="M41" s="418">
        <v>41749.124440000007</v>
      </c>
      <c r="N41" s="418">
        <v>12483.01396</v>
      </c>
      <c r="O41" s="418">
        <v>54232.138399999996</v>
      </c>
      <c r="P41" s="418">
        <v>257087.78685000003</v>
      </c>
      <c r="Q41" s="418">
        <v>104394.29584000001</v>
      </c>
      <c r="R41" s="959">
        <v>361482.08269000001</v>
      </c>
    </row>
    <row r="42" spans="1:18">
      <c r="A42" s="339"/>
      <c r="B42" s="339"/>
      <c r="C42" s="957" t="s">
        <v>207</v>
      </c>
      <c r="D42" s="958">
        <v>416849.18108999997</v>
      </c>
      <c r="E42" s="418">
        <v>12402.768809999998</v>
      </c>
      <c r="F42" s="418">
        <v>429251.94989999995</v>
      </c>
      <c r="G42" s="418">
        <v>27028.650699999998</v>
      </c>
      <c r="H42" s="418">
        <v>17051.245850000003</v>
      </c>
      <c r="I42" s="418">
        <v>44079.896550000005</v>
      </c>
      <c r="J42" s="418">
        <v>220437.23246999996</v>
      </c>
      <c r="K42" s="418">
        <v>126792.87495</v>
      </c>
      <c r="L42" s="418">
        <v>347230.10742000001</v>
      </c>
      <c r="M42" s="418">
        <v>142300.94289000001</v>
      </c>
      <c r="N42" s="418">
        <v>52265.595080000006</v>
      </c>
      <c r="O42" s="418">
        <v>194566.53797</v>
      </c>
      <c r="P42" s="418">
        <v>389766.82605999993</v>
      </c>
      <c r="Q42" s="418">
        <v>196109.71588000003</v>
      </c>
      <c r="R42" s="959">
        <v>585876.54193999991</v>
      </c>
    </row>
    <row r="43" spans="1:18">
      <c r="A43" s="339"/>
      <c r="B43" s="339"/>
      <c r="C43" s="957" t="s">
        <v>208</v>
      </c>
      <c r="D43" s="958">
        <v>20.374200000000002</v>
      </c>
      <c r="E43" s="418">
        <v>10.73321</v>
      </c>
      <c r="F43" s="418">
        <v>31.107410000000002</v>
      </c>
      <c r="G43" s="418">
        <v>27733.26569</v>
      </c>
      <c r="H43" s="418">
        <v>8949.2574199999999</v>
      </c>
      <c r="I43" s="418">
        <v>36682.523110000002</v>
      </c>
      <c r="J43" s="418">
        <v>116567.49097</v>
      </c>
      <c r="K43" s="418">
        <v>55059.74826</v>
      </c>
      <c r="L43" s="418">
        <v>171627.23922999998</v>
      </c>
      <c r="M43" s="418">
        <v>3414.8890200000001</v>
      </c>
      <c r="N43" s="418">
        <v>1153.23488</v>
      </c>
      <c r="O43" s="418">
        <v>4568.1239000000005</v>
      </c>
      <c r="P43" s="418">
        <v>147715.64568000002</v>
      </c>
      <c r="Q43" s="418">
        <v>65162.240560000006</v>
      </c>
      <c r="R43" s="959">
        <v>212877.88624000002</v>
      </c>
    </row>
    <row r="44" spans="1:18">
      <c r="A44" s="339"/>
      <c r="B44" s="339"/>
      <c r="C44" s="957" t="s">
        <v>338</v>
      </c>
      <c r="D44" s="958">
        <v>30422.845229999999</v>
      </c>
      <c r="E44" s="418">
        <v>0</v>
      </c>
      <c r="F44" s="418">
        <v>30422.845229999999</v>
      </c>
      <c r="G44" s="418">
        <v>0</v>
      </c>
      <c r="H44" s="418">
        <v>0</v>
      </c>
      <c r="I44" s="418">
        <v>0</v>
      </c>
      <c r="J44" s="418">
        <v>771.39594999999997</v>
      </c>
      <c r="K44" s="418">
        <v>1.7459500000000001</v>
      </c>
      <c r="L44" s="418">
        <v>773.14190000000008</v>
      </c>
      <c r="M44" s="418">
        <v>1024.8283000000001</v>
      </c>
      <c r="N44" s="418">
        <v>19.138450000000002</v>
      </c>
      <c r="O44" s="418">
        <v>1043.96675</v>
      </c>
      <c r="P44" s="418">
        <v>1796.22425</v>
      </c>
      <c r="Q44" s="418">
        <v>20.884400000000003</v>
      </c>
      <c r="R44" s="959">
        <v>1817.1086499999999</v>
      </c>
    </row>
    <row r="45" spans="1:18">
      <c r="A45" s="339"/>
      <c r="B45" s="339"/>
      <c r="C45" s="957" t="s">
        <v>339</v>
      </c>
      <c r="D45" s="958">
        <v>23868.716329999999</v>
      </c>
      <c r="E45" s="418">
        <v>0</v>
      </c>
      <c r="F45" s="418">
        <v>23868.716329999999</v>
      </c>
      <c r="G45" s="418">
        <v>0</v>
      </c>
      <c r="H45" s="418">
        <v>0</v>
      </c>
      <c r="I45" s="418">
        <v>0</v>
      </c>
      <c r="J45" s="418">
        <v>799.49122</v>
      </c>
      <c r="K45" s="418">
        <v>20.641970000000001</v>
      </c>
      <c r="L45" s="418">
        <v>820.1331899999999</v>
      </c>
      <c r="M45" s="418">
        <v>875.80270999999993</v>
      </c>
      <c r="N45" s="418">
        <v>0</v>
      </c>
      <c r="O45" s="418">
        <v>875.80270999999993</v>
      </c>
      <c r="P45" s="418">
        <v>1675.29393</v>
      </c>
      <c r="Q45" s="418">
        <v>20.641970000000001</v>
      </c>
      <c r="R45" s="959">
        <v>1695.9358999999999</v>
      </c>
    </row>
    <row r="46" spans="1:18">
      <c r="A46" s="339"/>
      <c r="B46" s="339"/>
      <c r="C46" s="957" t="s">
        <v>209</v>
      </c>
      <c r="D46" s="958">
        <v>55199.575570000001</v>
      </c>
      <c r="E46" s="418">
        <v>1.3692800000000001</v>
      </c>
      <c r="F46" s="418">
        <v>55200.94485</v>
      </c>
      <c r="G46" s="418">
        <v>3810.6035099999999</v>
      </c>
      <c r="H46" s="418">
        <v>1122.91598</v>
      </c>
      <c r="I46" s="418">
        <v>4933.5194900000006</v>
      </c>
      <c r="J46" s="418">
        <v>28070.32475</v>
      </c>
      <c r="K46" s="418">
        <v>13585.72516</v>
      </c>
      <c r="L46" s="418">
        <v>41656.049909999994</v>
      </c>
      <c r="M46" s="418">
        <v>2340.5472400000003</v>
      </c>
      <c r="N46" s="418">
        <v>483.80279999999999</v>
      </c>
      <c r="O46" s="418">
        <v>2824.3500400000003</v>
      </c>
      <c r="P46" s="418">
        <v>34221.4755</v>
      </c>
      <c r="Q46" s="418">
        <v>15192.443939999999</v>
      </c>
      <c r="R46" s="959">
        <v>49413.919440000005</v>
      </c>
    </row>
    <row r="47" spans="1:18">
      <c r="A47" s="339"/>
      <c r="B47" s="339"/>
      <c r="C47" s="957" t="s">
        <v>210</v>
      </c>
      <c r="D47" s="958">
        <v>404486.89327999996</v>
      </c>
      <c r="E47" s="418">
        <v>26007.424059999998</v>
      </c>
      <c r="F47" s="418">
        <v>430494.31733999995</v>
      </c>
      <c r="G47" s="418">
        <v>54609.224019999994</v>
      </c>
      <c r="H47" s="418">
        <v>50733.171099999992</v>
      </c>
      <c r="I47" s="418">
        <v>105342.39512</v>
      </c>
      <c r="J47" s="418">
        <v>212202.63258999999</v>
      </c>
      <c r="K47" s="418">
        <v>168860.38571</v>
      </c>
      <c r="L47" s="418">
        <v>381063.0183</v>
      </c>
      <c r="M47" s="418">
        <v>100132.55389</v>
      </c>
      <c r="N47" s="418">
        <v>100382.07405999998</v>
      </c>
      <c r="O47" s="418">
        <v>200514.62794999999</v>
      </c>
      <c r="P47" s="418">
        <v>366944.4105</v>
      </c>
      <c r="Q47" s="418">
        <v>319975.63086999999</v>
      </c>
      <c r="R47" s="959">
        <v>686920.04136999999</v>
      </c>
    </row>
    <row r="48" spans="1:18">
      <c r="A48" s="339"/>
      <c r="B48" s="339"/>
      <c r="C48" s="957" t="s">
        <v>211</v>
      </c>
      <c r="D48" s="958">
        <v>24.1082</v>
      </c>
      <c r="E48" s="418">
        <v>13.169559999999999</v>
      </c>
      <c r="F48" s="418">
        <v>37.277760000000001</v>
      </c>
      <c r="G48" s="418">
        <v>12942.29427</v>
      </c>
      <c r="H48" s="418">
        <v>4424.2168300000003</v>
      </c>
      <c r="I48" s="418">
        <v>17366.5111</v>
      </c>
      <c r="J48" s="418">
        <v>36407.705130000002</v>
      </c>
      <c r="K48" s="418">
        <v>16040.960720000001</v>
      </c>
      <c r="L48" s="418">
        <v>52448.665850000005</v>
      </c>
      <c r="M48" s="418">
        <v>376.16368</v>
      </c>
      <c r="N48" s="418">
        <v>95.10033</v>
      </c>
      <c r="O48" s="418">
        <v>471.26400999999998</v>
      </c>
      <c r="P48" s="418">
        <v>49726.163080000006</v>
      </c>
      <c r="Q48" s="418">
        <v>20560.277879999998</v>
      </c>
      <c r="R48" s="959">
        <v>70286.440959999993</v>
      </c>
    </row>
    <row r="49" spans="1:18">
      <c r="A49" s="339"/>
      <c r="B49" s="334" t="s">
        <v>212</v>
      </c>
      <c r="C49" s="334" t="s">
        <v>212</v>
      </c>
      <c r="D49" s="953">
        <v>138360.53386000003</v>
      </c>
      <c r="E49" s="954">
        <v>1342.5563599999998</v>
      </c>
      <c r="F49" s="954">
        <v>139703.09022000001</v>
      </c>
      <c r="G49" s="954">
        <v>14493.44398</v>
      </c>
      <c r="H49" s="954">
        <v>7050.4245999999994</v>
      </c>
      <c r="I49" s="954">
        <v>21543.868580000002</v>
      </c>
      <c r="J49" s="954">
        <v>80495.870880000002</v>
      </c>
      <c r="K49" s="954">
        <v>35244.563620000008</v>
      </c>
      <c r="L49" s="954">
        <v>115740.43449999999</v>
      </c>
      <c r="M49" s="954">
        <v>28665.873970000001</v>
      </c>
      <c r="N49" s="954">
        <v>14311.565490000001</v>
      </c>
      <c r="O49" s="954">
        <v>42977.439460000001</v>
      </c>
      <c r="P49" s="954">
        <v>123655.18883000001</v>
      </c>
      <c r="Q49" s="954">
        <v>56606.553709999993</v>
      </c>
      <c r="R49" s="955">
        <v>180261.74253999998</v>
      </c>
    </row>
    <row r="50" spans="1:18">
      <c r="A50" s="339"/>
      <c r="B50" s="334" t="s">
        <v>290</v>
      </c>
      <c r="C50" s="334" t="s">
        <v>340</v>
      </c>
      <c r="D50" s="953">
        <v>19348.79867</v>
      </c>
      <c r="E50" s="954">
        <v>0</v>
      </c>
      <c r="F50" s="954">
        <v>19348.79867</v>
      </c>
      <c r="G50" s="954">
        <v>0</v>
      </c>
      <c r="H50" s="954">
        <v>0</v>
      </c>
      <c r="I50" s="954">
        <v>0</v>
      </c>
      <c r="J50" s="954">
        <v>926.32531000000006</v>
      </c>
      <c r="K50" s="954">
        <v>64.304419999999993</v>
      </c>
      <c r="L50" s="954">
        <v>990.62973</v>
      </c>
      <c r="M50" s="954">
        <v>652.77710999999999</v>
      </c>
      <c r="N50" s="954">
        <v>0</v>
      </c>
      <c r="O50" s="954">
        <v>652.77710999999999</v>
      </c>
      <c r="P50" s="954">
        <v>1579.1024199999999</v>
      </c>
      <c r="Q50" s="954">
        <v>64.304419999999993</v>
      </c>
      <c r="R50" s="955">
        <v>1643.4068400000001</v>
      </c>
    </row>
    <row r="51" spans="1:18">
      <c r="A51" s="339"/>
      <c r="B51" s="339"/>
      <c r="C51" s="957" t="s">
        <v>341</v>
      </c>
      <c r="D51" s="958">
        <v>3011.6052400000003</v>
      </c>
      <c r="E51" s="418">
        <v>0</v>
      </c>
      <c r="F51" s="418">
        <v>3011.6052400000003</v>
      </c>
      <c r="G51" s="418">
        <v>0</v>
      </c>
      <c r="H51" s="418">
        <v>0</v>
      </c>
      <c r="I51" s="418">
        <v>0</v>
      </c>
      <c r="J51" s="418">
        <v>0.8079400000000001</v>
      </c>
      <c r="K51" s="418">
        <v>0</v>
      </c>
      <c r="L51" s="418">
        <v>0.8079400000000001</v>
      </c>
      <c r="M51" s="418">
        <v>0</v>
      </c>
      <c r="N51" s="418">
        <v>0</v>
      </c>
      <c r="O51" s="418">
        <v>0</v>
      </c>
      <c r="P51" s="418">
        <v>0.8079400000000001</v>
      </c>
      <c r="Q51" s="418">
        <v>0</v>
      </c>
      <c r="R51" s="959">
        <v>0.8079400000000001</v>
      </c>
    </row>
    <row r="52" spans="1:18">
      <c r="A52" s="339"/>
      <c r="B52" s="334" t="s">
        <v>213</v>
      </c>
      <c r="C52" s="334" t="s">
        <v>214</v>
      </c>
      <c r="D52" s="953">
        <v>163971.09992000001</v>
      </c>
      <c r="E52" s="954">
        <v>2835.56369</v>
      </c>
      <c r="F52" s="954">
        <v>166806.66361000002</v>
      </c>
      <c r="G52" s="954">
        <v>11150.18828</v>
      </c>
      <c r="H52" s="954">
        <v>2677.3734599999998</v>
      </c>
      <c r="I52" s="954">
        <v>13827.561740000001</v>
      </c>
      <c r="J52" s="954">
        <v>68712.899080000003</v>
      </c>
      <c r="K52" s="954">
        <v>23879.520860000001</v>
      </c>
      <c r="L52" s="954">
        <v>92592.419939999992</v>
      </c>
      <c r="M52" s="954">
        <v>8545.0286599999999</v>
      </c>
      <c r="N52" s="954">
        <v>2239.3035599999998</v>
      </c>
      <c r="O52" s="954">
        <v>10784.332219999998</v>
      </c>
      <c r="P52" s="954">
        <v>88408.116020000016</v>
      </c>
      <c r="Q52" s="954">
        <v>28796.19788</v>
      </c>
      <c r="R52" s="955">
        <v>117204.31390000001</v>
      </c>
    </row>
    <row r="53" spans="1:18">
      <c r="A53" s="339"/>
      <c r="B53" s="334" t="s">
        <v>215</v>
      </c>
      <c r="C53" s="334" t="s">
        <v>342</v>
      </c>
      <c r="D53" s="953">
        <v>37958.7952</v>
      </c>
      <c r="E53" s="954">
        <v>0</v>
      </c>
      <c r="F53" s="954">
        <v>37958.7952</v>
      </c>
      <c r="G53" s="954">
        <v>0</v>
      </c>
      <c r="H53" s="954">
        <v>0</v>
      </c>
      <c r="I53" s="954">
        <v>0</v>
      </c>
      <c r="J53" s="954">
        <v>969.51706999999999</v>
      </c>
      <c r="K53" s="954">
        <v>23.28603</v>
      </c>
      <c r="L53" s="954">
        <v>992.80309999999997</v>
      </c>
      <c r="M53" s="954">
        <v>1813.0379800000001</v>
      </c>
      <c r="N53" s="954">
        <v>0</v>
      </c>
      <c r="O53" s="954">
        <v>1813.0379800000001</v>
      </c>
      <c r="P53" s="954">
        <v>2782.5550499999999</v>
      </c>
      <c r="Q53" s="954">
        <v>23.28603</v>
      </c>
      <c r="R53" s="955">
        <v>2805.8410800000001</v>
      </c>
    </row>
    <row r="54" spans="1:18">
      <c r="A54" s="339"/>
      <c r="B54" s="339"/>
      <c r="C54" s="957" t="s">
        <v>216</v>
      </c>
      <c r="D54" s="958">
        <v>68073.865999999995</v>
      </c>
      <c r="E54" s="418">
        <v>887.42072999999993</v>
      </c>
      <c r="F54" s="418">
        <v>68961.286729999993</v>
      </c>
      <c r="G54" s="418">
        <v>11179.955039999999</v>
      </c>
      <c r="H54" s="418">
        <v>7945.4089400000003</v>
      </c>
      <c r="I54" s="418">
        <v>19125.363980000002</v>
      </c>
      <c r="J54" s="418">
        <v>44894.172299999998</v>
      </c>
      <c r="K54" s="418">
        <v>24376.285210000002</v>
      </c>
      <c r="L54" s="418">
        <v>69270.457510000007</v>
      </c>
      <c r="M54" s="418">
        <v>12437.741370000002</v>
      </c>
      <c r="N54" s="418">
        <v>6767.3505599999999</v>
      </c>
      <c r="O54" s="418">
        <v>19205.091929999999</v>
      </c>
      <c r="P54" s="418">
        <v>68511.868709999995</v>
      </c>
      <c r="Q54" s="418">
        <v>39089.044710000002</v>
      </c>
      <c r="R54" s="959">
        <v>107600.91342</v>
      </c>
    </row>
    <row r="55" spans="1:18">
      <c r="A55" s="339"/>
      <c r="B55" s="339"/>
      <c r="C55" s="957" t="s">
        <v>343</v>
      </c>
      <c r="D55" s="958">
        <v>15557.137409999999</v>
      </c>
      <c r="E55" s="418">
        <v>0</v>
      </c>
      <c r="F55" s="418">
        <v>15557.137409999999</v>
      </c>
      <c r="G55" s="418">
        <v>0</v>
      </c>
      <c r="H55" s="418">
        <v>0</v>
      </c>
      <c r="I55" s="418">
        <v>0</v>
      </c>
      <c r="J55" s="418">
        <v>294.99034999999998</v>
      </c>
      <c r="K55" s="418">
        <v>7.2500000000000004E-3</v>
      </c>
      <c r="L55" s="418">
        <v>294.99759999999998</v>
      </c>
      <c r="M55" s="418">
        <v>177.54803000000001</v>
      </c>
      <c r="N55" s="418">
        <v>0</v>
      </c>
      <c r="O55" s="418">
        <v>177.54803000000001</v>
      </c>
      <c r="P55" s="418">
        <v>472.53838000000002</v>
      </c>
      <c r="Q55" s="418">
        <v>7.2500000000000004E-3</v>
      </c>
      <c r="R55" s="959">
        <v>472.54563000000002</v>
      </c>
    </row>
    <row r="56" spans="1:18">
      <c r="A56" s="334" t="s">
        <v>939</v>
      </c>
      <c r="B56" s="956"/>
      <c r="C56" s="956"/>
      <c r="D56" s="953">
        <v>7425916.2755699977</v>
      </c>
      <c r="E56" s="954">
        <v>1067537.99792</v>
      </c>
      <c r="F56" s="954">
        <v>8493454.2734900005</v>
      </c>
      <c r="G56" s="954">
        <v>1421449.5009600001</v>
      </c>
      <c r="H56" s="954">
        <v>706629.16874000023</v>
      </c>
      <c r="I56" s="954">
        <v>2128078.6696999995</v>
      </c>
      <c r="J56" s="954">
        <v>3245007.6642300002</v>
      </c>
      <c r="K56" s="954">
        <v>2011128.8997500006</v>
      </c>
      <c r="L56" s="954">
        <v>5256136.5639799973</v>
      </c>
      <c r="M56" s="954">
        <v>1525951.7223200004</v>
      </c>
      <c r="N56" s="954">
        <v>923380.65767999983</v>
      </c>
      <c r="O56" s="954">
        <v>2449332.38</v>
      </c>
      <c r="P56" s="954">
        <v>6192408.8875099998</v>
      </c>
      <c r="Q56" s="954">
        <v>3641138.7261700006</v>
      </c>
      <c r="R56" s="955">
        <v>9833547.6136799976</v>
      </c>
    </row>
    <row r="57" spans="1:18">
      <c r="A57" s="334" t="s">
        <v>6</v>
      </c>
      <c r="B57" s="334" t="s">
        <v>217</v>
      </c>
      <c r="C57" s="334" t="s">
        <v>6</v>
      </c>
      <c r="D57" s="953">
        <v>774145.29125999997</v>
      </c>
      <c r="E57" s="954">
        <v>62952.094700000001</v>
      </c>
      <c r="F57" s="954">
        <v>837097.38595999987</v>
      </c>
      <c r="G57" s="954">
        <v>144801.12769000002</v>
      </c>
      <c r="H57" s="954">
        <v>20186.479629999998</v>
      </c>
      <c r="I57" s="954">
        <v>164987.60731999998</v>
      </c>
      <c r="J57" s="954">
        <v>318858.17775999999</v>
      </c>
      <c r="K57" s="954">
        <v>56117.296489999993</v>
      </c>
      <c r="L57" s="954">
        <v>374975.47425000009</v>
      </c>
      <c r="M57" s="954">
        <v>98793.884260000006</v>
      </c>
      <c r="N57" s="954">
        <v>18193.60269</v>
      </c>
      <c r="O57" s="954">
        <v>116987.48695000001</v>
      </c>
      <c r="P57" s="954">
        <v>562453.18970999995</v>
      </c>
      <c r="Q57" s="954">
        <v>94497.378810000024</v>
      </c>
      <c r="R57" s="955">
        <v>656950.56851999997</v>
      </c>
    </row>
    <row r="58" spans="1:18">
      <c r="A58" s="339"/>
      <c r="B58" s="334" t="s">
        <v>344</v>
      </c>
      <c r="C58" s="334" t="s">
        <v>344</v>
      </c>
      <c r="D58" s="953">
        <v>54698.578520000003</v>
      </c>
      <c r="E58" s="954">
        <v>0</v>
      </c>
      <c r="F58" s="954">
        <v>54698.578520000003</v>
      </c>
      <c r="G58" s="954">
        <v>0</v>
      </c>
      <c r="H58" s="954">
        <v>0</v>
      </c>
      <c r="I58" s="954">
        <v>0</v>
      </c>
      <c r="J58" s="954">
        <v>1448.4725700000001</v>
      </c>
      <c r="K58" s="954">
        <v>33.628740000000001</v>
      </c>
      <c r="L58" s="954">
        <v>1482.10131</v>
      </c>
      <c r="M58" s="954">
        <v>1946.02646</v>
      </c>
      <c r="N58" s="954">
        <v>0</v>
      </c>
      <c r="O58" s="954">
        <v>1946.02646</v>
      </c>
      <c r="P58" s="954">
        <v>3394.4990300000004</v>
      </c>
      <c r="Q58" s="954">
        <v>33.628740000000001</v>
      </c>
      <c r="R58" s="955">
        <v>3428.1277700000001</v>
      </c>
    </row>
    <row r="59" spans="1:18">
      <c r="A59" s="339"/>
      <c r="B59" s="334" t="s">
        <v>345</v>
      </c>
      <c r="C59" s="334" t="s">
        <v>346</v>
      </c>
      <c r="D59" s="953">
        <v>6737.1502399999999</v>
      </c>
      <c r="E59" s="954">
        <v>0</v>
      </c>
      <c r="F59" s="954">
        <v>6737.1502399999999</v>
      </c>
      <c r="G59" s="954">
        <v>0</v>
      </c>
      <c r="H59" s="954">
        <v>0</v>
      </c>
      <c r="I59" s="954">
        <v>0</v>
      </c>
      <c r="J59" s="954">
        <v>7.7380600000000008</v>
      </c>
      <c r="K59" s="954">
        <v>1.9690000000000003E-2</v>
      </c>
      <c r="L59" s="954">
        <v>7.7577499999999997</v>
      </c>
      <c r="M59" s="954">
        <v>1.1488699999999998</v>
      </c>
      <c r="N59" s="954">
        <v>0</v>
      </c>
      <c r="O59" s="954">
        <v>1.1488699999999998</v>
      </c>
      <c r="P59" s="954">
        <v>8.8869299999999996</v>
      </c>
      <c r="Q59" s="954">
        <v>1.9690000000000003E-2</v>
      </c>
      <c r="R59" s="955">
        <v>8.9066200000000002</v>
      </c>
    </row>
    <row r="60" spans="1:18">
      <c r="A60" s="339"/>
      <c r="B60" s="334" t="s">
        <v>347</v>
      </c>
      <c r="C60" s="334" t="s">
        <v>347</v>
      </c>
      <c r="D60" s="953">
        <v>2562.7319600000001</v>
      </c>
      <c r="E60" s="954">
        <v>0</v>
      </c>
      <c r="F60" s="954">
        <v>2562.7319600000001</v>
      </c>
      <c r="G60" s="954">
        <v>0</v>
      </c>
      <c r="H60" s="954">
        <v>0</v>
      </c>
      <c r="I60" s="954">
        <v>0</v>
      </c>
      <c r="J60" s="954">
        <v>2.3439099999999997</v>
      </c>
      <c r="K60" s="954">
        <v>0</v>
      </c>
      <c r="L60" s="954">
        <v>2.3439099999999997</v>
      </c>
      <c r="M60" s="954">
        <v>0</v>
      </c>
      <c r="N60" s="954">
        <v>0</v>
      </c>
      <c r="O60" s="954">
        <v>0</v>
      </c>
      <c r="P60" s="954">
        <v>2.3439099999999997</v>
      </c>
      <c r="Q60" s="954">
        <v>0</v>
      </c>
      <c r="R60" s="955">
        <v>2.3439099999999997</v>
      </c>
    </row>
    <row r="61" spans="1:18">
      <c r="A61" s="334" t="s">
        <v>940</v>
      </c>
      <c r="B61" s="956"/>
      <c r="C61" s="956"/>
      <c r="D61" s="953">
        <v>838143.75198000006</v>
      </c>
      <c r="E61" s="954">
        <v>62952.094700000001</v>
      </c>
      <c r="F61" s="954">
        <v>901095.84667999996</v>
      </c>
      <c r="G61" s="954">
        <v>144801.12769000002</v>
      </c>
      <c r="H61" s="954">
        <v>20186.479629999998</v>
      </c>
      <c r="I61" s="954">
        <v>164987.60731999998</v>
      </c>
      <c r="J61" s="954">
        <v>320316.73230000003</v>
      </c>
      <c r="K61" s="954">
        <v>56150.944919999994</v>
      </c>
      <c r="L61" s="954">
        <v>376467.67722000007</v>
      </c>
      <c r="M61" s="954">
        <v>100741.05959</v>
      </c>
      <c r="N61" s="954">
        <v>18193.60269</v>
      </c>
      <c r="O61" s="954">
        <v>118934.66228</v>
      </c>
      <c r="P61" s="954">
        <v>565858.91957999975</v>
      </c>
      <c r="Q61" s="954">
        <v>94531.02724000001</v>
      </c>
      <c r="R61" s="955">
        <v>660389.94681999995</v>
      </c>
    </row>
    <row r="62" spans="1:18">
      <c r="A62" s="334" t="s">
        <v>7</v>
      </c>
      <c r="B62" s="334" t="s">
        <v>348</v>
      </c>
      <c r="C62" s="334" t="s">
        <v>348</v>
      </c>
      <c r="D62" s="953">
        <v>47692.169419999998</v>
      </c>
      <c r="E62" s="954">
        <v>0</v>
      </c>
      <c r="F62" s="954">
        <v>47692.169419999998</v>
      </c>
      <c r="G62" s="954">
        <v>2.3565200000000002</v>
      </c>
      <c r="H62" s="954">
        <v>0</v>
      </c>
      <c r="I62" s="954">
        <v>2.3565200000000002</v>
      </c>
      <c r="J62" s="954">
        <v>2671.96623</v>
      </c>
      <c r="K62" s="954">
        <v>210.22836999999998</v>
      </c>
      <c r="L62" s="954">
        <v>2882.1946000000003</v>
      </c>
      <c r="M62" s="954">
        <v>3216.8182400000001</v>
      </c>
      <c r="N62" s="954">
        <v>0</v>
      </c>
      <c r="O62" s="954">
        <v>3216.8182400000001</v>
      </c>
      <c r="P62" s="954">
        <v>5891.1409899999999</v>
      </c>
      <c r="Q62" s="954">
        <v>210.22836999999998</v>
      </c>
      <c r="R62" s="955">
        <v>6101.3693600000006</v>
      </c>
    </row>
    <row r="63" spans="1:18">
      <c r="A63" s="339"/>
      <c r="B63" s="334" t="s">
        <v>7</v>
      </c>
      <c r="C63" s="334" t="s">
        <v>7</v>
      </c>
      <c r="D63" s="953">
        <v>1862401.7784</v>
      </c>
      <c r="E63" s="954">
        <v>85304.544479999982</v>
      </c>
      <c r="F63" s="954">
        <v>1947706.3228799999</v>
      </c>
      <c r="G63" s="954">
        <v>206436.76025999995</v>
      </c>
      <c r="H63" s="954">
        <v>122278.96383000004</v>
      </c>
      <c r="I63" s="954">
        <v>328715.72408999997</v>
      </c>
      <c r="J63" s="954">
        <v>700404.9310199999</v>
      </c>
      <c r="K63" s="954">
        <v>198948.93792</v>
      </c>
      <c r="L63" s="954">
        <v>899353.86893999996</v>
      </c>
      <c r="M63" s="954">
        <v>384213.49738000007</v>
      </c>
      <c r="N63" s="954">
        <v>105904.90598000001</v>
      </c>
      <c r="O63" s="954">
        <v>490118.40336000005</v>
      </c>
      <c r="P63" s="954">
        <v>1291055.18866</v>
      </c>
      <c r="Q63" s="954">
        <v>427132.80772999983</v>
      </c>
      <c r="R63" s="955">
        <v>1718187.9963899998</v>
      </c>
    </row>
    <row r="64" spans="1:18">
      <c r="A64" s="339"/>
      <c r="B64" s="334" t="s">
        <v>349</v>
      </c>
      <c r="C64" s="334" t="s">
        <v>349</v>
      </c>
      <c r="D64" s="953">
        <v>40181.759979999995</v>
      </c>
      <c r="E64" s="954">
        <v>0</v>
      </c>
      <c r="F64" s="954">
        <v>40181.759979999995</v>
      </c>
      <c r="G64" s="954">
        <v>0</v>
      </c>
      <c r="H64" s="954">
        <v>0</v>
      </c>
      <c r="I64" s="954">
        <v>0</v>
      </c>
      <c r="J64" s="954">
        <v>1291.5265099999999</v>
      </c>
      <c r="K64" s="954">
        <v>145.42920000000001</v>
      </c>
      <c r="L64" s="954">
        <v>1436.95571</v>
      </c>
      <c r="M64" s="954">
        <v>2086.83779</v>
      </c>
      <c r="N64" s="954">
        <v>0</v>
      </c>
      <c r="O64" s="954">
        <v>2086.83779</v>
      </c>
      <c r="P64" s="954">
        <v>3378.3642999999997</v>
      </c>
      <c r="Q64" s="954">
        <v>145.42920000000001</v>
      </c>
      <c r="R64" s="955">
        <v>3523.7935000000002</v>
      </c>
    </row>
    <row r="65" spans="1:18">
      <c r="A65" s="339"/>
      <c r="B65" s="339"/>
      <c r="C65" s="957" t="s">
        <v>350</v>
      </c>
      <c r="D65" s="958">
        <v>3901.6481400000002</v>
      </c>
      <c r="E65" s="418">
        <v>0</v>
      </c>
      <c r="F65" s="418">
        <v>3901.6481400000002</v>
      </c>
      <c r="G65" s="418">
        <v>0</v>
      </c>
      <c r="H65" s="418">
        <v>0</v>
      </c>
      <c r="I65" s="418">
        <v>0</v>
      </c>
      <c r="J65" s="418">
        <v>30.358340000000002</v>
      </c>
      <c r="K65" s="418">
        <v>4.3429999999999996E-2</v>
      </c>
      <c r="L65" s="418">
        <v>30.401769999999999</v>
      </c>
      <c r="M65" s="418">
        <v>0</v>
      </c>
      <c r="N65" s="418">
        <v>0</v>
      </c>
      <c r="O65" s="418">
        <v>0</v>
      </c>
      <c r="P65" s="418">
        <v>30.358340000000002</v>
      </c>
      <c r="Q65" s="418">
        <v>4.3429999999999996E-2</v>
      </c>
      <c r="R65" s="959">
        <v>30.401769999999999</v>
      </c>
    </row>
    <row r="66" spans="1:18">
      <c r="A66" s="339"/>
      <c r="B66" s="334" t="s">
        <v>218</v>
      </c>
      <c r="C66" s="334" t="s">
        <v>218</v>
      </c>
      <c r="D66" s="953">
        <v>241694.50071000002</v>
      </c>
      <c r="E66" s="954">
        <v>558.94007999999997</v>
      </c>
      <c r="F66" s="954">
        <v>242253.44078999999</v>
      </c>
      <c r="G66" s="954">
        <v>17886.735960000002</v>
      </c>
      <c r="H66" s="954">
        <v>374.71691999999996</v>
      </c>
      <c r="I66" s="954">
        <v>18261.452880000004</v>
      </c>
      <c r="J66" s="954">
        <v>45702.299610000002</v>
      </c>
      <c r="K66" s="954">
        <v>2369.7941600000004</v>
      </c>
      <c r="L66" s="954">
        <v>48072.093770000007</v>
      </c>
      <c r="M66" s="954">
        <v>11826.471210000002</v>
      </c>
      <c r="N66" s="954">
        <v>162.46487999999999</v>
      </c>
      <c r="O66" s="954">
        <v>11988.936089999999</v>
      </c>
      <c r="P66" s="954">
        <v>75415.506779999996</v>
      </c>
      <c r="Q66" s="954">
        <v>2906.9759599999998</v>
      </c>
      <c r="R66" s="955">
        <v>78322.482740000007</v>
      </c>
    </row>
    <row r="67" spans="1:18">
      <c r="A67" s="339"/>
      <c r="B67" s="339"/>
      <c r="C67" s="957" t="s">
        <v>351</v>
      </c>
      <c r="D67" s="958">
        <v>5821.3991399999995</v>
      </c>
      <c r="E67" s="418">
        <v>0</v>
      </c>
      <c r="F67" s="418">
        <v>5821.3991399999995</v>
      </c>
      <c r="G67" s="418">
        <v>0</v>
      </c>
      <c r="H67" s="418">
        <v>0</v>
      </c>
      <c r="I67" s="418">
        <v>0</v>
      </c>
      <c r="J67" s="418">
        <v>5.7591099999999997</v>
      </c>
      <c r="K67" s="418">
        <v>0</v>
      </c>
      <c r="L67" s="418">
        <v>5.7591099999999997</v>
      </c>
      <c r="M67" s="418">
        <v>0</v>
      </c>
      <c r="N67" s="418">
        <v>0</v>
      </c>
      <c r="O67" s="418">
        <v>0</v>
      </c>
      <c r="P67" s="418">
        <v>5.7591099999999997</v>
      </c>
      <c r="Q67" s="418">
        <v>0</v>
      </c>
      <c r="R67" s="959">
        <v>5.7591099999999997</v>
      </c>
    </row>
    <row r="68" spans="1:18">
      <c r="A68" s="339"/>
      <c r="B68" s="339"/>
      <c r="C68" s="957" t="s">
        <v>352</v>
      </c>
      <c r="D68" s="958">
        <v>9049.5759699999999</v>
      </c>
      <c r="E68" s="418">
        <v>0</v>
      </c>
      <c r="F68" s="418">
        <v>9049.5759699999999</v>
      </c>
      <c r="G68" s="418">
        <v>0</v>
      </c>
      <c r="H68" s="418">
        <v>0</v>
      </c>
      <c r="I68" s="418">
        <v>0</v>
      </c>
      <c r="J68" s="418">
        <v>9.72898</v>
      </c>
      <c r="K68" s="418">
        <v>0.29002</v>
      </c>
      <c r="L68" s="418">
        <v>10.019</v>
      </c>
      <c r="M68" s="418">
        <v>0</v>
      </c>
      <c r="N68" s="418">
        <v>0</v>
      </c>
      <c r="O68" s="418">
        <v>0</v>
      </c>
      <c r="P68" s="418">
        <v>9.72898</v>
      </c>
      <c r="Q68" s="418">
        <v>0.29002</v>
      </c>
      <c r="R68" s="959">
        <v>10.019</v>
      </c>
    </row>
    <row r="69" spans="1:18">
      <c r="A69" s="339"/>
      <c r="B69" s="334" t="s">
        <v>353</v>
      </c>
      <c r="C69" s="334" t="s">
        <v>353</v>
      </c>
      <c r="D69" s="953">
        <v>54417.018250000001</v>
      </c>
      <c r="E69" s="954">
        <v>0</v>
      </c>
      <c r="F69" s="954">
        <v>54417.018250000001</v>
      </c>
      <c r="G69" s="954">
        <v>0</v>
      </c>
      <c r="H69" s="954">
        <v>0</v>
      </c>
      <c r="I69" s="954">
        <v>0</v>
      </c>
      <c r="J69" s="954">
        <v>1277.0975000000001</v>
      </c>
      <c r="K69" s="954">
        <v>6.5746599999999997</v>
      </c>
      <c r="L69" s="954">
        <v>1283.6721599999998</v>
      </c>
      <c r="M69" s="954">
        <v>1971.07864</v>
      </c>
      <c r="N69" s="954">
        <v>0</v>
      </c>
      <c r="O69" s="954">
        <v>1971.07864</v>
      </c>
      <c r="P69" s="954">
        <v>3248.1761399999996</v>
      </c>
      <c r="Q69" s="954">
        <v>6.5746599999999997</v>
      </c>
      <c r="R69" s="955">
        <v>3254.7507999999998</v>
      </c>
    </row>
    <row r="70" spans="1:18">
      <c r="A70" s="339"/>
      <c r="B70" s="334" t="s">
        <v>354</v>
      </c>
      <c r="C70" s="334" t="s">
        <v>355</v>
      </c>
      <c r="D70" s="953">
        <v>79028.457800000004</v>
      </c>
      <c r="E70" s="954">
        <v>0</v>
      </c>
      <c r="F70" s="954">
        <v>79028.457800000004</v>
      </c>
      <c r="G70" s="954">
        <v>0</v>
      </c>
      <c r="H70" s="954">
        <v>0</v>
      </c>
      <c r="I70" s="954">
        <v>0</v>
      </c>
      <c r="J70" s="954">
        <v>2351.5089700000003</v>
      </c>
      <c r="K70" s="954">
        <v>29.476389999999999</v>
      </c>
      <c r="L70" s="954">
        <v>2380.9853599999997</v>
      </c>
      <c r="M70" s="954">
        <v>2352.1603700000001</v>
      </c>
      <c r="N70" s="954">
        <v>0</v>
      </c>
      <c r="O70" s="954">
        <v>2352.1603700000001</v>
      </c>
      <c r="P70" s="954">
        <v>4703.6693399999995</v>
      </c>
      <c r="Q70" s="954">
        <v>29.476389999999999</v>
      </c>
      <c r="R70" s="955">
        <v>4733.1457300000002</v>
      </c>
    </row>
    <row r="71" spans="1:18">
      <c r="A71" s="339"/>
      <c r="B71" s="334" t="s">
        <v>219</v>
      </c>
      <c r="C71" s="334" t="s">
        <v>219</v>
      </c>
      <c r="D71" s="953">
        <v>1156709.40013</v>
      </c>
      <c r="E71" s="954">
        <v>20283.303469999999</v>
      </c>
      <c r="F71" s="954">
        <v>1176992.7035999999</v>
      </c>
      <c r="G71" s="954">
        <v>88060.962780000002</v>
      </c>
      <c r="H71" s="954">
        <v>16471.973469999997</v>
      </c>
      <c r="I71" s="954">
        <v>104532.93625</v>
      </c>
      <c r="J71" s="954">
        <v>164219.92107999997</v>
      </c>
      <c r="K71" s="954">
        <v>17700.042430000001</v>
      </c>
      <c r="L71" s="954">
        <v>181919.96351</v>
      </c>
      <c r="M71" s="954">
        <v>45592.568760000002</v>
      </c>
      <c r="N71" s="954">
        <v>5718.7796600000001</v>
      </c>
      <c r="O71" s="954">
        <v>51311.348420000002</v>
      </c>
      <c r="P71" s="954">
        <v>297873.45262</v>
      </c>
      <c r="Q71" s="954">
        <v>39890.795559999991</v>
      </c>
      <c r="R71" s="955">
        <v>337764.24817999994</v>
      </c>
    </row>
    <row r="72" spans="1:18">
      <c r="A72" s="339"/>
      <c r="B72" s="334" t="s">
        <v>327</v>
      </c>
      <c r="C72" s="334" t="s">
        <v>356</v>
      </c>
      <c r="D72" s="953">
        <v>17675.525020000001</v>
      </c>
      <c r="E72" s="954">
        <v>0</v>
      </c>
      <c r="F72" s="954">
        <v>17675.525020000001</v>
      </c>
      <c r="G72" s="954">
        <v>0</v>
      </c>
      <c r="H72" s="954">
        <v>0</v>
      </c>
      <c r="I72" s="954">
        <v>0</v>
      </c>
      <c r="J72" s="954">
        <v>70.772350000000003</v>
      </c>
      <c r="K72" s="954">
        <v>4.1999999999999996E-4</v>
      </c>
      <c r="L72" s="954">
        <v>70.772770000000008</v>
      </c>
      <c r="M72" s="954">
        <v>51.138120000000001</v>
      </c>
      <c r="N72" s="954">
        <v>0</v>
      </c>
      <c r="O72" s="954">
        <v>51.138120000000001</v>
      </c>
      <c r="P72" s="954">
        <v>121.91047</v>
      </c>
      <c r="Q72" s="954">
        <v>4.1999999999999996E-4</v>
      </c>
      <c r="R72" s="955">
        <v>121.91088999999999</v>
      </c>
    </row>
    <row r="73" spans="1:18">
      <c r="A73" s="339"/>
      <c r="B73" s="334" t="s">
        <v>357</v>
      </c>
      <c r="C73" s="334" t="s">
        <v>357</v>
      </c>
      <c r="D73" s="953">
        <v>8233.3027899999997</v>
      </c>
      <c r="E73" s="954">
        <v>0</v>
      </c>
      <c r="F73" s="954">
        <v>8233.3027899999997</v>
      </c>
      <c r="G73" s="954">
        <v>0</v>
      </c>
      <c r="H73" s="954">
        <v>0</v>
      </c>
      <c r="I73" s="954">
        <v>0</v>
      </c>
      <c r="J73" s="954">
        <v>4.9009499999999999</v>
      </c>
      <c r="K73" s="954">
        <v>4.5199999999999997E-3</v>
      </c>
      <c r="L73" s="954">
        <v>4.9054700000000002</v>
      </c>
      <c r="M73" s="954">
        <v>5</v>
      </c>
      <c r="N73" s="954">
        <v>0</v>
      </c>
      <c r="O73" s="954">
        <v>5</v>
      </c>
      <c r="P73" s="954">
        <v>9.9009499999999999</v>
      </c>
      <c r="Q73" s="954">
        <v>4.5199999999999997E-3</v>
      </c>
      <c r="R73" s="955">
        <v>9.9054699999999993</v>
      </c>
    </row>
    <row r="74" spans="1:18">
      <c r="A74" s="339"/>
      <c r="B74" s="334" t="s">
        <v>68</v>
      </c>
      <c r="C74" s="334" t="s">
        <v>68</v>
      </c>
      <c r="D74" s="953">
        <v>15136.80308</v>
      </c>
      <c r="E74" s="954">
        <v>0</v>
      </c>
      <c r="F74" s="954">
        <v>15136.80308</v>
      </c>
      <c r="G74" s="954">
        <v>0</v>
      </c>
      <c r="H74" s="954">
        <v>0</v>
      </c>
      <c r="I74" s="954">
        <v>0</v>
      </c>
      <c r="J74" s="954">
        <v>917.63442000000009</v>
      </c>
      <c r="K74" s="954">
        <v>27.962229999999998</v>
      </c>
      <c r="L74" s="954">
        <v>945.59665000000007</v>
      </c>
      <c r="M74" s="954">
        <v>1053.25765</v>
      </c>
      <c r="N74" s="954">
        <v>0</v>
      </c>
      <c r="O74" s="954">
        <v>1053.25765</v>
      </c>
      <c r="P74" s="954">
        <v>1970.8920699999999</v>
      </c>
      <c r="Q74" s="954">
        <v>27.962229999999998</v>
      </c>
      <c r="R74" s="955">
        <v>1998.8543</v>
      </c>
    </row>
    <row r="75" spans="1:18">
      <c r="A75" s="339"/>
      <c r="B75" s="339"/>
      <c r="C75" s="957" t="s">
        <v>358</v>
      </c>
      <c r="D75" s="958">
        <v>5664.6936999999998</v>
      </c>
      <c r="E75" s="418">
        <v>0</v>
      </c>
      <c r="F75" s="418">
        <v>5664.6936999999998</v>
      </c>
      <c r="G75" s="418">
        <v>0</v>
      </c>
      <c r="H75" s="418">
        <v>0</v>
      </c>
      <c r="I75" s="418">
        <v>0</v>
      </c>
      <c r="J75" s="418">
        <v>2.4113899999999999</v>
      </c>
      <c r="K75" s="418">
        <v>1.9730000000000001E-2</v>
      </c>
      <c r="L75" s="418">
        <v>2.4311199999999999</v>
      </c>
      <c r="M75" s="418">
        <v>0</v>
      </c>
      <c r="N75" s="418">
        <v>0</v>
      </c>
      <c r="O75" s="418">
        <v>0</v>
      </c>
      <c r="P75" s="418">
        <v>2.4113899999999999</v>
      </c>
      <c r="Q75" s="418">
        <v>1.9730000000000001E-2</v>
      </c>
      <c r="R75" s="959">
        <v>2.4311199999999999</v>
      </c>
    </row>
    <row r="76" spans="1:18">
      <c r="A76" s="339"/>
      <c r="B76" s="334" t="s">
        <v>359</v>
      </c>
      <c r="C76" s="334" t="s">
        <v>359</v>
      </c>
      <c r="D76" s="953">
        <v>12753.057869999999</v>
      </c>
      <c r="E76" s="954">
        <v>0</v>
      </c>
      <c r="F76" s="954">
        <v>12753.057869999999</v>
      </c>
      <c r="G76" s="954">
        <v>0</v>
      </c>
      <c r="H76" s="954">
        <v>0</v>
      </c>
      <c r="I76" s="954">
        <v>0</v>
      </c>
      <c r="J76" s="954">
        <v>18.0687</v>
      </c>
      <c r="K76" s="954">
        <v>3.5699999999999998E-3</v>
      </c>
      <c r="L76" s="954">
        <v>18.07227</v>
      </c>
      <c r="M76" s="954">
        <v>1.3507199999999999</v>
      </c>
      <c r="N76" s="954">
        <v>0</v>
      </c>
      <c r="O76" s="954">
        <v>1.3507199999999999</v>
      </c>
      <c r="P76" s="954">
        <v>19.419420000000002</v>
      </c>
      <c r="Q76" s="954">
        <v>3.5699999999999998E-3</v>
      </c>
      <c r="R76" s="955">
        <v>19.422990000000002</v>
      </c>
    </row>
    <row r="77" spans="1:18">
      <c r="A77" s="334" t="s">
        <v>941</v>
      </c>
      <c r="B77" s="956"/>
      <c r="C77" s="956"/>
      <c r="D77" s="953">
        <v>3560361.0903999992</v>
      </c>
      <c r="E77" s="954">
        <v>106146.78802999998</v>
      </c>
      <c r="F77" s="954">
        <v>3666507.8784299996</v>
      </c>
      <c r="G77" s="954">
        <v>312386.81552</v>
      </c>
      <c r="H77" s="954">
        <v>139125.65422000003</v>
      </c>
      <c r="I77" s="954">
        <v>451512.46973999997</v>
      </c>
      <c r="J77" s="954">
        <v>918978.88515999995</v>
      </c>
      <c r="K77" s="954">
        <v>219438.80704999994</v>
      </c>
      <c r="L77" s="954">
        <v>1138417.6922099998</v>
      </c>
      <c r="M77" s="954">
        <v>452370.17888000008</v>
      </c>
      <c r="N77" s="954">
        <v>111786.15052</v>
      </c>
      <c r="O77" s="954">
        <v>564156.32940000005</v>
      </c>
      <c r="P77" s="954">
        <v>1683735.87956</v>
      </c>
      <c r="Q77" s="954">
        <v>470350.61178999982</v>
      </c>
      <c r="R77" s="955">
        <v>2154086.4913499989</v>
      </c>
    </row>
    <row r="78" spans="1:18">
      <c r="A78" s="334" t="s">
        <v>8</v>
      </c>
      <c r="B78" s="334" t="s">
        <v>220</v>
      </c>
      <c r="C78" s="334" t="s">
        <v>89</v>
      </c>
      <c r="D78" s="953">
        <v>287056.47969999997</v>
      </c>
      <c r="E78" s="954">
        <v>13865.404990000001</v>
      </c>
      <c r="F78" s="954">
        <v>300921.88468999998</v>
      </c>
      <c r="G78" s="954">
        <v>73395.720190000007</v>
      </c>
      <c r="H78" s="954">
        <v>88944.798619999987</v>
      </c>
      <c r="I78" s="954">
        <v>162340.51881000001</v>
      </c>
      <c r="J78" s="954">
        <v>311151.73734000005</v>
      </c>
      <c r="K78" s="954">
        <v>204053.94828000001</v>
      </c>
      <c r="L78" s="954">
        <v>515205.68561999995</v>
      </c>
      <c r="M78" s="954">
        <v>135583.93169999999</v>
      </c>
      <c r="N78" s="954">
        <v>38743.215340000002</v>
      </c>
      <c r="O78" s="954">
        <v>174327.14704000001</v>
      </c>
      <c r="P78" s="954">
        <v>520131.38922999997</v>
      </c>
      <c r="Q78" s="954">
        <v>331741.96224000002</v>
      </c>
      <c r="R78" s="955">
        <v>851873.35146999999</v>
      </c>
    </row>
    <row r="79" spans="1:18">
      <c r="A79" s="339"/>
      <c r="B79" s="339"/>
      <c r="C79" s="957" t="s">
        <v>8</v>
      </c>
      <c r="D79" s="958">
        <v>1484093.8133300005</v>
      </c>
      <c r="E79" s="418">
        <v>107149.78091000002</v>
      </c>
      <c r="F79" s="418">
        <v>1591243.59424</v>
      </c>
      <c r="G79" s="418">
        <v>263072.08041000005</v>
      </c>
      <c r="H79" s="418">
        <v>271641.28450999991</v>
      </c>
      <c r="I79" s="418">
        <v>534713.36491999985</v>
      </c>
      <c r="J79" s="418">
        <v>828858.65138000017</v>
      </c>
      <c r="K79" s="418">
        <v>397950.41120999999</v>
      </c>
      <c r="L79" s="418">
        <v>1226809.0625899998</v>
      </c>
      <c r="M79" s="418">
        <v>458378.22065999999</v>
      </c>
      <c r="N79" s="418">
        <v>172005.87837000002</v>
      </c>
      <c r="O79" s="418">
        <v>630384.09903000004</v>
      </c>
      <c r="P79" s="418">
        <v>1550308.9524499997</v>
      </c>
      <c r="Q79" s="418">
        <v>841597.57409000024</v>
      </c>
      <c r="R79" s="959">
        <v>2391906.52654</v>
      </c>
    </row>
    <row r="80" spans="1:18">
      <c r="A80" s="339"/>
      <c r="B80" s="339"/>
      <c r="C80" s="957" t="s">
        <v>93</v>
      </c>
      <c r="D80" s="958">
        <v>420354.47529000003</v>
      </c>
      <c r="E80" s="418">
        <v>3438.1121099999996</v>
      </c>
      <c r="F80" s="418">
        <v>423792.58739999996</v>
      </c>
      <c r="G80" s="418">
        <v>36099.702230000003</v>
      </c>
      <c r="H80" s="418">
        <v>16003.982289999998</v>
      </c>
      <c r="I80" s="418">
        <v>52103.684520000003</v>
      </c>
      <c r="J80" s="418">
        <v>213771.18257</v>
      </c>
      <c r="K80" s="418">
        <v>49316.557370000002</v>
      </c>
      <c r="L80" s="418">
        <v>263087.73994</v>
      </c>
      <c r="M80" s="418">
        <v>103088.00097000001</v>
      </c>
      <c r="N80" s="418">
        <v>19460.629919999999</v>
      </c>
      <c r="O80" s="418">
        <v>122548.63089</v>
      </c>
      <c r="P80" s="418">
        <v>352958.88576999999</v>
      </c>
      <c r="Q80" s="418">
        <v>84781.169580000016</v>
      </c>
      <c r="R80" s="959">
        <v>437740.05535000004</v>
      </c>
    </row>
    <row r="81" spans="1:18">
      <c r="A81" s="339"/>
      <c r="B81" s="339"/>
      <c r="C81" s="957" t="s">
        <v>92</v>
      </c>
      <c r="D81" s="958">
        <v>1806712.15188</v>
      </c>
      <c r="E81" s="418">
        <v>1037682.7607400001</v>
      </c>
      <c r="F81" s="418">
        <v>2844394.9126200001</v>
      </c>
      <c r="G81" s="418">
        <v>191871.3382</v>
      </c>
      <c r="H81" s="418">
        <v>239922.18138999998</v>
      </c>
      <c r="I81" s="418">
        <v>431793.51958999998</v>
      </c>
      <c r="J81" s="418">
        <v>242484.83425000001</v>
      </c>
      <c r="K81" s="418">
        <v>187039.37265999999</v>
      </c>
      <c r="L81" s="418">
        <v>429524.20691000001</v>
      </c>
      <c r="M81" s="418">
        <v>262442.04560000001</v>
      </c>
      <c r="N81" s="418">
        <v>231562.08222000001</v>
      </c>
      <c r="O81" s="418">
        <v>494004.12781999999</v>
      </c>
      <c r="P81" s="418">
        <v>696798.21804999991</v>
      </c>
      <c r="Q81" s="418">
        <v>658523.63627000002</v>
      </c>
      <c r="R81" s="959">
        <v>1355321.8543199999</v>
      </c>
    </row>
    <row r="82" spans="1:18">
      <c r="A82" s="339"/>
      <c r="B82" s="339"/>
      <c r="C82" s="957" t="s">
        <v>221</v>
      </c>
      <c r="D82" s="958">
        <v>343410.25196000002</v>
      </c>
      <c r="E82" s="418">
        <v>320448.77025</v>
      </c>
      <c r="F82" s="418">
        <v>663859.02221000008</v>
      </c>
      <c r="G82" s="418">
        <v>68377.506240000002</v>
      </c>
      <c r="H82" s="418">
        <v>32723.613619999996</v>
      </c>
      <c r="I82" s="418">
        <v>101101.11986000001</v>
      </c>
      <c r="J82" s="418">
        <v>47360.100960000003</v>
      </c>
      <c r="K82" s="418">
        <v>59201.508179999997</v>
      </c>
      <c r="L82" s="418">
        <v>106561.60914</v>
      </c>
      <c r="M82" s="418">
        <v>45232.895389999998</v>
      </c>
      <c r="N82" s="418">
        <v>41844.246299999999</v>
      </c>
      <c r="O82" s="418">
        <v>87077.141690000004</v>
      </c>
      <c r="P82" s="418">
        <v>160970.50258999999</v>
      </c>
      <c r="Q82" s="418">
        <v>133769.36809999999</v>
      </c>
      <c r="R82" s="959">
        <v>294739.87069000001</v>
      </c>
    </row>
    <row r="83" spans="1:18">
      <c r="A83" s="339"/>
      <c r="B83" s="339"/>
      <c r="C83" s="957" t="s">
        <v>91</v>
      </c>
      <c r="D83" s="958">
        <v>256051.79097</v>
      </c>
      <c r="E83" s="418">
        <v>58235.469450000004</v>
      </c>
      <c r="F83" s="418">
        <v>314287.26042000001</v>
      </c>
      <c r="G83" s="418">
        <v>10385.47442</v>
      </c>
      <c r="H83" s="418">
        <v>25690.96542</v>
      </c>
      <c r="I83" s="418">
        <v>36076.439840000006</v>
      </c>
      <c r="J83" s="418">
        <v>58073.791520000006</v>
      </c>
      <c r="K83" s="418">
        <v>41477.960709999999</v>
      </c>
      <c r="L83" s="418">
        <v>99551.752229999998</v>
      </c>
      <c r="M83" s="418">
        <v>35838.401299999998</v>
      </c>
      <c r="N83" s="418">
        <v>40231.990920000004</v>
      </c>
      <c r="O83" s="418">
        <v>76070.392219999994</v>
      </c>
      <c r="P83" s="418">
        <v>104297.66724</v>
      </c>
      <c r="Q83" s="418">
        <v>107400.91705</v>
      </c>
      <c r="R83" s="959">
        <v>211698.58429</v>
      </c>
    </row>
    <row r="84" spans="1:18">
      <c r="A84" s="334" t="s">
        <v>942</v>
      </c>
      <c r="B84" s="956"/>
      <c r="C84" s="956"/>
      <c r="D84" s="953">
        <v>4597678.963130001</v>
      </c>
      <c r="E84" s="954">
        <v>1540820.2984500001</v>
      </c>
      <c r="F84" s="954">
        <v>6138499.2615799997</v>
      </c>
      <c r="G84" s="954">
        <v>643201.8216899999</v>
      </c>
      <c r="H84" s="954">
        <v>674926.82584999991</v>
      </c>
      <c r="I84" s="954">
        <v>1318128.6475399998</v>
      </c>
      <c r="J84" s="954">
        <v>1701700.2980200001</v>
      </c>
      <c r="K84" s="954">
        <v>939039.75841000001</v>
      </c>
      <c r="L84" s="954">
        <v>2640740.0564299994</v>
      </c>
      <c r="M84" s="954">
        <v>1040563.4956199999</v>
      </c>
      <c r="N84" s="954">
        <v>543848.04307000001</v>
      </c>
      <c r="O84" s="954">
        <v>1584411.5386900003</v>
      </c>
      <c r="P84" s="954">
        <v>3385465.6153299999</v>
      </c>
      <c r="Q84" s="954">
        <v>2157814.6273300005</v>
      </c>
      <c r="R84" s="955">
        <v>5543280.24266</v>
      </c>
    </row>
    <row r="85" spans="1:18">
      <c r="A85" s="334" t="s">
        <v>9</v>
      </c>
      <c r="B85" s="334" t="s">
        <v>360</v>
      </c>
      <c r="C85" s="334" t="s">
        <v>360</v>
      </c>
      <c r="D85" s="953">
        <v>25279.632799999999</v>
      </c>
      <c r="E85" s="954">
        <v>0</v>
      </c>
      <c r="F85" s="954">
        <v>25279.632799999999</v>
      </c>
      <c r="G85" s="954">
        <v>0</v>
      </c>
      <c r="H85" s="954">
        <v>0</v>
      </c>
      <c r="I85" s="954">
        <v>0</v>
      </c>
      <c r="J85" s="954">
        <v>1046.0893100000001</v>
      </c>
      <c r="K85" s="954">
        <v>55.449800000000003</v>
      </c>
      <c r="L85" s="954">
        <v>1101.5391100000002</v>
      </c>
      <c r="M85" s="954">
        <v>1402.4521999999999</v>
      </c>
      <c r="N85" s="954">
        <v>0</v>
      </c>
      <c r="O85" s="954">
        <v>1402.4521999999999</v>
      </c>
      <c r="P85" s="954">
        <v>2448.5415099999996</v>
      </c>
      <c r="Q85" s="954">
        <v>55.449800000000003</v>
      </c>
      <c r="R85" s="955">
        <v>2503.9913099999999</v>
      </c>
    </row>
    <row r="86" spans="1:18">
      <c r="A86" s="339"/>
      <c r="B86" s="334" t="s">
        <v>361</v>
      </c>
      <c r="C86" s="334" t="s">
        <v>361</v>
      </c>
      <c r="D86" s="953">
        <v>4039.8179100000002</v>
      </c>
      <c r="E86" s="954">
        <v>0</v>
      </c>
      <c r="F86" s="954">
        <v>4039.8179100000002</v>
      </c>
      <c r="G86" s="954">
        <v>0</v>
      </c>
      <c r="H86" s="954">
        <v>0</v>
      </c>
      <c r="I86" s="954">
        <v>0</v>
      </c>
      <c r="J86" s="954">
        <v>73.201850000000007</v>
      </c>
      <c r="K86" s="954">
        <v>3.9900000000000005E-3</v>
      </c>
      <c r="L86" s="954">
        <v>73.205839999999995</v>
      </c>
      <c r="M86" s="954">
        <v>10.070530000000002</v>
      </c>
      <c r="N86" s="954">
        <v>0</v>
      </c>
      <c r="O86" s="954">
        <v>10.070530000000002</v>
      </c>
      <c r="P86" s="954">
        <v>83.272379999999998</v>
      </c>
      <c r="Q86" s="954">
        <v>3.9900000000000005E-3</v>
      </c>
      <c r="R86" s="955">
        <v>83.27637</v>
      </c>
    </row>
    <row r="87" spans="1:18">
      <c r="A87" s="339"/>
      <c r="B87" s="334" t="s">
        <v>222</v>
      </c>
      <c r="C87" s="334" t="s">
        <v>223</v>
      </c>
      <c r="D87" s="953">
        <v>79204.452720000001</v>
      </c>
      <c r="E87" s="954">
        <v>238.81823</v>
      </c>
      <c r="F87" s="954">
        <v>79443.270950000006</v>
      </c>
      <c r="G87" s="954">
        <v>12057.86706</v>
      </c>
      <c r="H87" s="954">
        <v>8111.81232</v>
      </c>
      <c r="I87" s="954">
        <v>20169.679379999998</v>
      </c>
      <c r="J87" s="954">
        <v>51360.446819999997</v>
      </c>
      <c r="K87" s="954">
        <v>11668.59525</v>
      </c>
      <c r="L87" s="954">
        <v>63029.042070000003</v>
      </c>
      <c r="M87" s="954">
        <v>18252.64342</v>
      </c>
      <c r="N87" s="954">
        <v>3065.2106800000001</v>
      </c>
      <c r="O87" s="954">
        <v>21317.854099999997</v>
      </c>
      <c r="P87" s="954">
        <v>81670.957300000009</v>
      </c>
      <c r="Q87" s="954">
        <v>22845.618250000003</v>
      </c>
      <c r="R87" s="955">
        <v>104516.57555000001</v>
      </c>
    </row>
    <row r="88" spans="1:18">
      <c r="A88" s="339"/>
      <c r="B88" s="339"/>
      <c r="C88" s="957" t="s">
        <v>362</v>
      </c>
      <c r="D88" s="958">
        <v>17953.828160000001</v>
      </c>
      <c r="E88" s="418">
        <v>0</v>
      </c>
      <c r="F88" s="418">
        <v>17953.828160000001</v>
      </c>
      <c r="G88" s="418">
        <v>0</v>
      </c>
      <c r="H88" s="418">
        <v>0</v>
      </c>
      <c r="I88" s="418">
        <v>0</v>
      </c>
      <c r="J88" s="418">
        <v>306.99113</v>
      </c>
      <c r="K88" s="418">
        <v>1.83114</v>
      </c>
      <c r="L88" s="418">
        <v>308.82227</v>
      </c>
      <c r="M88" s="418">
        <v>872.80325000000005</v>
      </c>
      <c r="N88" s="418">
        <v>0</v>
      </c>
      <c r="O88" s="418">
        <v>872.80325000000005</v>
      </c>
      <c r="P88" s="418">
        <v>1179.7943799999998</v>
      </c>
      <c r="Q88" s="418">
        <v>1.83114</v>
      </c>
      <c r="R88" s="959">
        <v>1181.6255200000001</v>
      </c>
    </row>
    <row r="89" spans="1:18">
      <c r="A89" s="339"/>
      <c r="B89" s="334" t="s">
        <v>9</v>
      </c>
      <c r="C89" s="334" t="s">
        <v>9</v>
      </c>
      <c r="D89" s="953">
        <v>2148591.2708699997</v>
      </c>
      <c r="E89" s="954">
        <v>130370.52155</v>
      </c>
      <c r="F89" s="954">
        <v>2278961.7924200003</v>
      </c>
      <c r="G89" s="954">
        <v>373577.33351999993</v>
      </c>
      <c r="H89" s="954">
        <v>207362.74056999999</v>
      </c>
      <c r="I89" s="954">
        <v>580940.07408999989</v>
      </c>
      <c r="J89" s="954">
        <v>824505.56298000005</v>
      </c>
      <c r="K89" s="954">
        <v>634561.71097000001</v>
      </c>
      <c r="L89" s="954">
        <v>1459067.2739500003</v>
      </c>
      <c r="M89" s="954">
        <v>328240.47126999992</v>
      </c>
      <c r="N89" s="954">
        <v>334444.14344999992</v>
      </c>
      <c r="O89" s="954">
        <v>662684.61472000007</v>
      </c>
      <c r="P89" s="954">
        <v>1526323.3677699999</v>
      </c>
      <c r="Q89" s="954">
        <v>1176368.5949899999</v>
      </c>
      <c r="R89" s="955">
        <v>2702691.9627599996</v>
      </c>
    </row>
    <row r="90" spans="1:18">
      <c r="A90" s="339"/>
      <c r="B90" s="339"/>
      <c r="C90" s="957" t="s">
        <v>224</v>
      </c>
      <c r="D90" s="958">
        <v>109027.64426999999</v>
      </c>
      <c r="E90" s="418">
        <v>2563.0325600000001</v>
      </c>
      <c r="F90" s="418">
        <v>111590.67683</v>
      </c>
      <c r="G90" s="418">
        <v>24011.435520000003</v>
      </c>
      <c r="H90" s="418">
        <v>5552.3214200000002</v>
      </c>
      <c r="I90" s="418">
        <v>29563.756940000003</v>
      </c>
      <c r="J90" s="418">
        <v>65962.040690000009</v>
      </c>
      <c r="K90" s="418">
        <v>31759.670470000001</v>
      </c>
      <c r="L90" s="418">
        <v>97721.711159999992</v>
      </c>
      <c r="M90" s="418">
        <v>13272.312189999999</v>
      </c>
      <c r="N90" s="418">
        <v>5542.0061099999994</v>
      </c>
      <c r="O90" s="418">
        <v>18814.318299999999</v>
      </c>
      <c r="P90" s="418">
        <v>103245.7884</v>
      </c>
      <c r="Q90" s="418">
        <v>42853.997999999992</v>
      </c>
      <c r="R90" s="959">
        <v>146099.78639999998</v>
      </c>
    </row>
    <row r="91" spans="1:18">
      <c r="A91" s="339"/>
      <c r="B91" s="339"/>
      <c r="C91" s="957" t="s">
        <v>315</v>
      </c>
      <c r="D91" s="958">
        <v>147916.21982</v>
      </c>
      <c r="E91" s="418">
        <v>324.73556000000002</v>
      </c>
      <c r="F91" s="418">
        <v>148240.95538</v>
      </c>
      <c r="G91" s="418">
        <v>9483.63249</v>
      </c>
      <c r="H91" s="418">
        <v>2410.1774799999998</v>
      </c>
      <c r="I91" s="418">
        <v>11893.80997</v>
      </c>
      <c r="J91" s="418">
        <v>35585.037380000002</v>
      </c>
      <c r="K91" s="418">
        <v>25164.568030000002</v>
      </c>
      <c r="L91" s="418">
        <v>60749.605410000004</v>
      </c>
      <c r="M91" s="418">
        <v>30196.418020000001</v>
      </c>
      <c r="N91" s="418">
        <v>10855.793599999999</v>
      </c>
      <c r="O91" s="418">
        <v>41052.211620000002</v>
      </c>
      <c r="P91" s="418">
        <v>75265.087889999995</v>
      </c>
      <c r="Q91" s="418">
        <v>38430.539110000005</v>
      </c>
      <c r="R91" s="959">
        <v>113695.62699999999</v>
      </c>
    </row>
    <row r="92" spans="1:18">
      <c r="A92" s="339"/>
      <c r="B92" s="339"/>
      <c r="C92" s="957" t="s">
        <v>363</v>
      </c>
      <c r="D92" s="958">
        <v>50746.620439999999</v>
      </c>
      <c r="E92" s="418">
        <v>0</v>
      </c>
      <c r="F92" s="418">
        <v>50746.620439999999</v>
      </c>
      <c r="G92" s="418">
        <v>0</v>
      </c>
      <c r="H92" s="418">
        <v>3.64E-3</v>
      </c>
      <c r="I92" s="418">
        <v>3.64E-3</v>
      </c>
      <c r="J92" s="418">
        <v>2272.4322999999999</v>
      </c>
      <c r="K92" s="418">
        <v>289.11518000000001</v>
      </c>
      <c r="L92" s="418">
        <v>2561.5474800000002</v>
      </c>
      <c r="M92" s="418">
        <v>3068.84375</v>
      </c>
      <c r="N92" s="418">
        <v>17.242069999999998</v>
      </c>
      <c r="O92" s="418">
        <v>3086.0858199999998</v>
      </c>
      <c r="P92" s="418">
        <v>5341.2760499999995</v>
      </c>
      <c r="Q92" s="418">
        <v>306.36089000000004</v>
      </c>
      <c r="R92" s="959">
        <v>5647.6369400000003</v>
      </c>
    </row>
    <row r="93" spans="1:18">
      <c r="A93" s="339"/>
      <c r="B93" s="339"/>
      <c r="C93" s="957" t="s">
        <v>225</v>
      </c>
      <c r="D93" s="958">
        <v>276956.64379</v>
      </c>
      <c r="E93" s="418">
        <v>2420.0691000000002</v>
      </c>
      <c r="F93" s="418">
        <v>279376.71288999997</v>
      </c>
      <c r="G93" s="418">
        <v>40996.002349999995</v>
      </c>
      <c r="H93" s="418">
        <v>16271.759069999998</v>
      </c>
      <c r="I93" s="418">
        <v>57267.761420000003</v>
      </c>
      <c r="J93" s="418">
        <v>213528.55617</v>
      </c>
      <c r="K93" s="418">
        <v>79276.432570000004</v>
      </c>
      <c r="L93" s="418">
        <v>292804.98874</v>
      </c>
      <c r="M93" s="418">
        <v>67726.757620000004</v>
      </c>
      <c r="N93" s="418">
        <v>24366.450100000005</v>
      </c>
      <c r="O93" s="418">
        <v>92093.207720000006</v>
      </c>
      <c r="P93" s="418">
        <v>322251.31614000001</v>
      </c>
      <c r="Q93" s="418">
        <v>119914.64174000002</v>
      </c>
      <c r="R93" s="959">
        <v>442165.95788</v>
      </c>
    </row>
    <row r="94" spans="1:18">
      <c r="A94" s="339"/>
      <c r="B94" s="334" t="s">
        <v>364</v>
      </c>
      <c r="C94" s="334" t="s">
        <v>364</v>
      </c>
      <c r="D94" s="953">
        <v>72056.751790000009</v>
      </c>
      <c r="E94" s="954">
        <v>747.13288</v>
      </c>
      <c r="F94" s="954">
        <v>72803.884669999999</v>
      </c>
      <c r="G94" s="954">
        <v>11096.407879999999</v>
      </c>
      <c r="H94" s="954">
        <v>3349.8067400000004</v>
      </c>
      <c r="I94" s="954">
        <v>14446.214619999999</v>
      </c>
      <c r="J94" s="954">
        <v>62341.497959999993</v>
      </c>
      <c r="K94" s="954">
        <v>26891.626230000002</v>
      </c>
      <c r="L94" s="954">
        <v>89233.124190000002</v>
      </c>
      <c r="M94" s="954">
        <v>44116.235689999994</v>
      </c>
      <c r="N94" s="954">
        <v>11238.403319999999</v>
      </c>
      <c r="O94" s="954">
        <v>55354.639009999999</v>
      </c>
      <c r="P94" s="954">
        <v>117554.14153000001</v>
      </c>
      <c r="Q94" s="954">
        <v>41479.836289999999</v>
      </c>
      <c r="R94" s="955">
        <v>159033.97782000003</v>
      </c>
    </row>
    <row r="95" spans="1:18">
      <c r="A95" s="339"/>
      <c r="B95" s="334" t="s">
        <v>226</v>
      </c>
      <c r="C95" s="334" t="s">
        <v>227</v>
      </c>
      <c r="D95" s="953">
        <v>189054.27294</v>
      </c>
      <c r="E95" s="954">
        <v>7884.0455099999999</v>
      </c>
      <c r="F95" s="954">
        <v>196938.31844999999</v>
      </c>
      <c r="G95" s="954">
        <v>52842.551369999994</v>
      </c>
      <c r="H95" s="954">
        <v>1480.2693300000001</v>
      </c>
      <c r="I95" s="954">
        <v>54322.820700000004</v>
      </c>
      <c r="J95" s="954">
        <v>85066.24433999999</v>
      </c>
      <c r="K95" s="954">
        <v>22057.872300000003</v>
      </c>
      <c r="L95" s="954">
        <v>107124.11664000002</v>
      </c>
      <c r="M95" s="954">
        <v>13991.550959999999</v>
      </c>
      <c r="N95" s="954">
        <v>2481.8114100000003</v>
      </c>
      <c r="O95" s="954">
        <v>16473.362369999999</v>
      </c>
      <c r="P95" s="954">
        <v>151900.34667</v>
      </c>
      <c r="Q95" s="954">
        <v>26019.95304</v>
      </c>
      <c r="R95" s="955">
        <v>177920.29971000002</v>
      </c>
    </row>
    <row r="96" spans="1:18">
      <c r="A96" s="339"/>
      <c r="B96" s="339"/>
      <c r="C96" s="957" t="s">
        <v>365</v>
      </c>
      <c r="D96" s="958">
        <v>4500.7534999999998</v>
      </c>
      <c r="E96" s="418">
        <v>0</v>
      </c>
      <c r="F96" s="418">
        <v>4500.7534999999998</v>
      </c>
      <c r="G96" s="418">
        <v>0</v>
      </c>
      <c r="H96" s="418">
        <v>0</v>
      </c>
      <c r="I96" s="418">
        <v>0</v>
      </c>
      <c r="J96" s="418">
        <v>186.58945</v>
      </c>
      <c r="K96" s="418">
        <v>0</v>
      </c>
      <c r="L96" s="418">
        <v>186.58945</v>
      </c>
      <c r="M96" s="418">
        <v>79.790000000000006</v>
      </c>
      <c r="N96" s="418">
        <v>0</v>
      </c>
      <c r="O96" s="418">
        <v>79.790000000000006</v>
      </c>
      <c r="P96" s="418">
        <v>266.37945000000002</v>
      </c>
      <c r="Q96" s="418">
        <v>0</v>
      </c>
      <c r="R96" s="959">
        <v>266.37945000000002</v>
      </c>
    </row>
    <row r="97" spans="1:18">
      <c r="A97" s="339"/>
      <c r="B97" s="339"/>
      <c r="C97" s="957" t="s">
        <v>366</v>
      </c>
      <c r="D97" s="958">
        <v>2329.70721</v>
      </c>
      <c r="E97" s="418">
        <v>0</v>
      </c>
      <c r="F97" s="418">
        <v>2329.70721</v>
      </c>
      <c r="G97" s="418">
        <v>0</v>
      </c>
      <c r="H97" s="418">
        <v>0</v>
      </c>
      <c r="I97" s="418">
        <v>0</v>
      </c>
      <c r="J97" s="418">
        <v>33.047110000000004</v>
      </c>
      <c r="K97" s="418">
        <v>0</v>
      </c>
      <c r="L97" s="418">
        <v>33.047110000000004</v>
      </c>
      <c r="M97" s="418">
        <v>84.900050000000007</v>
      </c>
      <c r="N97" s="418">
        <v>0</v>
      </c>
      <c r="O97" s="418">
        <v>84.900050000000007</v>
      </c>
      <c r="P97" s="418">
        <v>117.94716</v>
      </c>
      <c r="Q97" s="418">
        <v>0</v>
      </c>
      <c r="R97" s="959">
        <v>117.94716</v>
      </c>
    </row>
    <row r="98" spans="1:18">
      <c r="A98" s="339"/>
      <c r="B98" s="334" t="s">
        <v>367</v>
      </c>
      <c r="C98" s="334" t="s">
        <v>368</v>
      </c>
      <c r="D98" s="953">
        <v>19983.178090000001</v>
      </c>
      <c r="E98" s="954">
        <v>0</v>
      </c>
      <c r="F98" s="954">
        <v>19983.178090000001</v>
      </c>
      <c r="G98" s="954">
        <v>0</v>
      </c>
      <c r="H98" s="954">
        <v>0</v>
      </c>
      <c r="I98" s="954">
        <v>0</v>
      </c>
      <c r="J98" s="954">
        <v>732.27319</v>
      </c>
      <c r="K98" s="954">
        <v>15.864000000000001</v>
      </c>
      <c r="L98" s="954">
        <v>748.13718999999992</v>
      </c>
      <c r="M98" s="954">
        <v>1013.9249699999999</v>
      </c>
      <c r="N98" s="954">
        <v>0</v>
      </c>
      <c r="O98" s="954">
        <v>1013.9249699999999</v>
      </c>
      <c r="P98" s="954">
        <v>1746.1981599999999</v>
      </c>
      <c r="Q98" s="954">
        <v>15.864000000000001</v>
      </c>
      <c r="R98" s="955">
        <v>1762.0621599999999</v>
      </c>
    </row>
    <row r="99" spans="1:18">
      <c r="A99" s="339"/>
      <c r="B99" s="334" t="s">
        <v>228</v>
      </c>
      <c r="C99" s="334" t="s">
        <v>229</v>
      </c>
      <c r="D99" s="953">
        <v>0</v>
      </c>
      <c r="E99" s="954">
        <v>0</v>
      </c>
      <c r="F99" s="954">
        <v>0</v>
      </c>
      <c r="G99" s="954">
        <v>465.80381</v>
      </c>
      <c r="H99" s="954">
        <v>43.806190000000001</v>
      </c>
      <c r="I99" s="954">
        <v>509.61</v>
      </c>
      <c r="J99" s="954">
        <v>6054.4322599999996</v>
      </c>
      <c r="K99" s="954">
        <v>1690.8501799999999</v>
      </c>
      <c r="L99" s="954">
        <v>7745.2824400000009</v>
      </c>
      <c r="M99" s="954">
        <v>0.72820000000000007</v>
      </c>
      <c r="N99" s="954">
        <v>7.0471300000000001</v>
      </c>
      <c r="O99" s="954">
        <v>7.7753300000000003</v>
      </c>
      <c r="P99" s="954">
        <v>6520.9642699999995</v>
      </c>
      <c r="Q99" s="954">
        <v>1741.7034999999998</v>
      </c>
      <c r="R99" s="955">
        <v>8262.66777</v>
      </c>
    </row>
    <row r="100" spans="1:18">
      <c r="A100" s="339"/>
      <c r="B100" s="339"/>
      <c r="C100" s="957" t="s">
        <v>228</v>
      </c>
      <c r="D100" s="958">
        <v>15103.472830000001</v>
      </c>
      <c r="E100" s="418">
        <v>4.4197199999999999</v>
      </c>
      <c r="F100" s="418">
        <v>15107.892549999999</v>
      </c>
      <c r="G100" s="418">
        <v>3167.5313200000001</v>
      </c>
      <c r="H100" s="418">
        <v>4336.3439100000005</v>
      </c>
      <c r="I100" s="418">
        <v>7503.8752300000006</v>
      </c>
      <c r="J100" s="418">
        <v>30152.470730000001</v>
      </c>
      <c r="K100" s="418">
        <v>21793.606050000002</v>
      </c>
      <c r="L100" s="418">
        <v>51946.076780000003</v>
      </c>
      <c r="M100" s="418">
        <v>1411.39258</v>
      </c>
      <c r="N100" s="418">
        <v>38.527889999999999</v>
      </c>
      <c r="O100" s="418">
        <v>1449.92047</v>
      </c>
      <c r="P100" s="418">
        <v>34731.394630000003</v>
      </c>
      <c r="Q100" s="418">
        <v>26168.477850000003</v>
      </c>
      <c r="R100" s="959">
        <v>60899.872479999998</v>
      </c>
    </row>
    <row r="101" spans="1:18">
      <c r="A101" s="339"/>
      <c r="B101" s="334" t="s">
        <v>369</v>
      </c>
      <c r="C101" s="334" t="s">
        <v>370</v>
      </c>
      <c r="D101" s="953">
        <v>7232.2803600000007</v>
      </c>
      <c r="E101" s="954">
        <v>0</v>
      </c>
      <c r="F101" s="954">
        <v>7232.2803600000007</v>
      </c>
      <c r="G101" s="954">
        <v>0</v>
      </c>
      <c r="H101" s="954">
        <v>0</v>
      </c>
      <c r="I101" s="954">
        <v>0</v>
      </c>
      <c r="J101" s="954">
        <v>67.169240000000002</v>
      </c>
      <c r="K101" s="954">
        <v>6.8300000000000001E-3</v>
      </c>
      <c r="L101" s="954">
        <v>67.17607000000001</v>
      </c>
      <c r="M101" s="954">
        <v>22</v>
      </c>
      <c r="N101" s="954">
        <v>0</v>
      </c>
      <c r="O101" s="954">
        <v>22</v>
      </c>
      <c r="P101" s="954">
        <v>89.169240000000002</v>
      </c>
      <c r="Q101" s="954">
        <v>6.8300000000000001E-3</v>
      </c>
      <c r="R101" s="955">
        <v>89.17607000000001</v>
      </c>
    </row>
    <row r="102" spans="1:18">
      <c r="A102" s="339"/>
      <c r="B102" s="339"/>
      <c r="C102" s="957" t="s">
        <v>369</v>
      </c>
      <c r="D102" s="958">
        <v>3354.3504700000003</v>
      </c>
      <c r="E102" s="418">
        <v>0</v>
      </c>
      <c r="F102" s="418">
        <v>3354.3504700000003</v>
      </c>
      <c r="G102" s="418">
        <v>0</v>
      </c>
      <c r="H102" s="418">
        <v>0</v>
      </c>
      <c r="I102" s="418">
        <v>0</v>
      </c>
      <c r="J102" s="418">
        <v>10.582889999999999</v>
      </c>
      <c r="K102" s="418">
        <v>1.9000000000000001E-4</v>
      </c>
      <c r="L102" s="418">
        <v>10.583080000000001</v>
      </c>
      <c r="M102" s="418">
        <v>4.0020500000000006</v>
      </c>
      <c r="N102" s="418">
        <v>0</v>
      </c>
      <c r="O102" s="418">
        <v>4.0020500000000006</v>
      </c>
      <c r="P102" s="418">
        <v>14.58494</v>
      </c>
      <c r="Q102" s="418">
        <v>1.9000000000000001E-4</v>
      </c>
      <c r="R102" s="959">
        <v>14.585129999999999</v>
      </c>
    </row>
    <row r="103" spans="1:18">
      <c r="A103" s="339"/>
      <c r="B103" s="334" t="s">
        <v>371</v>
      </c>
      <c r="C103" s="334" t="s">
        <v>372</v>
      </c>
      <c r="D103" s="953">
        <v>17990.394780000002</v>
      </c>
      <c r="E103" s="954">
        <v>0</v>
      </c>
      <c r="F103" s="954">
        <v>17990.394780000002</v>
      </c>
      <c r="G103" s="954">
        <v>0</v>
      </c>
      <c r="H103" s="954">
        <v>0</v>
      </c>
      <c r="I103" s="954">
        <v>0</v>
      </c>
      <c r="J103" s="954">
        <v>673.11698000000001</v>
      </c>
      <c r="K103" s="954">
        <v>80.618820000000014</v>
      </c>
      <c r="L103" s="954">
        <v>753.73580000000004</v>
      </c>
      <c r="M103" s="954">
        <v>864.56664999999998</v>
      </c>
      <c r="N103" s="954">
        <v>8.7239000000000004</v>
      </c>
      <c r="O103" s="954">
        <v>873.29055000000005</v>
      </c>
      <c r="P103" s="954">
        <v>1537.68363</v>
      </c>
      <c r="Q103" s="954">
        <v>89.34272</v>
      </c>
      <c r="R103" s="955">
        <v>1627.0263500000001</v>
      </c>
    </row>
    <row r="104" spans="1:18">
      <c r="A104" s="339"/>
      <c r="B104" s="334" t="s">
        <v>373</v>
      </c>
      <c r="C104" s="334" t="s">
        <v>373</v>
      </c>
      <c r="D104" s="953">
        <v>2810.8523799999998</v>
      </c>
      <c r="E104" s="954">
        <v>0</v>
      </c>
      <c r="F104" s="954">
        <v>2810.8523799999998</v>
      </c>
      <c r="G104" s="954">
        <v>0</v>
      </c>
      <c r="H104" s="954">
        <v>0</v>
      </c>
      <c r="I104" s="954">
        <v>0</v>
      </c>
      <c r="J104" s="954">
        <v>38.347790000000003</v>
      </c>
      <c r="K104" s="954">
        <v>9.8920000000000008E-2</v>
      </c>
      <c r="L104" s="954">
        <v>38.446709999999996</v>
      </c>
      <c r="M104" s="954">
        <v>29.455819999999999</v>
      </c>
      <c r="N104" s="954">
        <v>0</v>
      </c>
      <c r="O104" s="954">
        <v>29.455819999999999</v>
      </c>
      <c r="P104" s="954">
        <v>67.803610000000006</v>
      </c>
      <c r="Q104" s="954">
        <v>9.8920000000000008E-2</v>
      </c>
      <c r="R104" s="955">
        <v>67.902529999999999</v>
      </c>
    </row>
    <row r="105" spans="1:18">
      <c r="A105" s="334" t="s">
        <v>943</v>
      </c>
      <c r="B105" s="956"/>
      <c r="C105" s="956"/>
      <c r="D105" s="953">
        <v>3194132.1451300005</v>
      </c>
      <c r="E105" s="954">
        <v>144552.77511000002</v>
      </c>
      <c r="F105" s="954">
        <v>3338684.9202400008</v>
      </c>
      <c r="G105" s="954">
        <v>527698.56531999994</v>
      </c>
      <c r="H105" s="954">
        <v>248919.04066999996</v>
      </c>
      <c r="I105" s="954">
        <v>776617.60598999995</v>
      </c>
      <c r="J105" s="954">
        <v>1379996.1305700003</v>
      </c>
      <c r="K105" s="954">
        <v>855307.92091999995</v>
      </c>
      <c r="L105" s="954">
        <v>2235304.0514900014</v>
      </c>
      <c r="M105" s="954">
        <v>524661.31921999983</v>
      </c>
      <c r="N105" s="954">
        <v>392065.35965999996</v>
      </c>
      <c r="O105" s="954">
        <v>916726.67888000014</v>
      </c>
      <c r="P105" s="954">
        <v>2432356.01511</v>
      </c>
      <c r="Q105" s="954">
        <v>1496292.32125</v>
      </c>
      <c r="R105" s="955">
        <v>3928648.3363600001</v>
      </c>
    </row>
    <row r="106" spans="1:18">
      <c r="A106" s="334" t="s">
        <v>10</v>
      </c>
      <c r="B106" s="334" t="s">
        <v>10</v>
      </c>
      <c r="C106" s="334" t="s">
        <v>10</v>
      </c>
      <c r="D106" s="953">
        <v>82652.61798000001</v>
      </c>
      <c r="E106" s="954">
        <v>219.21025</v>
      </c>
      <c r="F106" s="954">
        <v>82871.828229999999</v>
      </c>
      <c r="G106" s="954">
        <v>22217.458210000001</v>
      </c>
      <c r="H106" s="954">
        <v>2122.9961899999998</v>
      </c>
      <c r="I106" s="954">
        <v>24340.454399999999</v>
      </c>
      <c r="J106" s="954">
        <v>81874.571389999997</v>
      </c>
      <c r="K106" s="954">
        <v>3604.4286399999996</v>
      </c>
      <c r="L106" s="954">
        <v>85479.000029999996</v>
      </c>
      <c r="M106" s="954">
        <v>7143.5242200000002</v>
      </c>
      <c r="N106" s="954">
        <v>486.78965000000005</v>
      </c>
      <c r="O106" s="954">
        <v>7630.31387</v>
      </c>
      <c r="P106" s="954">
        <v>111235.55381999999</v>
      </c>
      <c r="Q106" s="954">
        <v>6214.2144800000005</v>
      </c>
      <c r="R106" s="955">
        <v>117449.7683</v>
      </c>
    </row>
    <row r="107" spans="1:18">
      <c r="A107" s="339"/>
      <c r="B107" s="334" t="s">
        <v>374</v>
      </c>
      <c r="C107" s="334" t="s">
        <v>375</v>
      </c>
      <c r="D107" s="953">
        <v>9338.7045799999996</v>
      </c>
      <c r="E107" s="954">
        <v>0</v>
      </c>
      <c r="F107" s="954">
        <v>9338.7045799999996</v>
      </c>
      <c r="G107" s="954">
        <v>0</v>
      </c>
      <c r="H107" s="954">
        <v>0</v>
      </c>
      <c r="I107" s="954">
        <v>0</v>
      </c>
      <c r="J107" s="954">
        <v>55.909080000000003</v>
      </c>
      <c r="K107" s="954">
        <v>1.278E-2</v>
      </c>
      <c r="L107" s="954">
        <v>55.921860000000002</v>
      </c>
      <c r="M107" s="954">
        <v>35.057199999999995</v>
      </c>
      <c r="N107" s="954">
        <v>0</v>
      </c>
      <c r="O107" s="954">
        <v>35.057199999999995</v>
      </c>
      <c r="P107" s="954">
        <v>90.966279999999998</v>
      </c>
      <c r="Q107" s="954">
        <v>1.278E-2</v>
      </c>
      <c r="R107" s="955">
        <v>90.979060000000004</v>
      </c>
    </row>
    <row r="108" spans="1:18">
      <c r="A108" s="339"/>
      <c r="B108" s="334" t="s">
        <v>376</v>
      </c>
      <c r="C108" s="334" t="s">
        <v>377</v>
      </c>
      <c r="D108" s="953">
        <v>12608.530929999999</v>
      </c>
      <c r="E108" s="954">
        <v>0</v>
      </c>
      <c r="F108" s="954">
        <v>12608.530929999999</v>
      </c>
      <c r="G108" s="954">
        <v>0</v>
      </c>
      <c r="H108" s="954">
        <v>0</v>
      </c>
      <c r="I108" s="954">
        <v>0</v>
      </c>
      <c r="J108" s="954">
        <v>245.37432999999999</v>
      </c>
      <c r="K108" s="954">
        <v>2.087E-2</v>
      </c>
      <c r="L108" s="954">
        <v>245.39520000000002</v>
      </c>
      <c r="M108" s="954">
        <v>321.25044000000003</v>
      </c>
      <c r="N108" s="954">
        <v>18.965</v>
      </c>
      <c r="O108" s="954">
        <v>340.21544</v>
      </c>
      <c r="P108" s="954">
        <v>566.62477000000001</v>
      </c>
      <c r="Q108" s="954">
        <v>18.985869999999998</v>
      </c>
      <c r="R108" s="955">
        <v>585.61063999999999</v>
      </c>
    </row>
    <row r="109" spans="1:18">
      <c r="A109" s="334" t="s">
        <v>944</v>
      </c>
      <c r="B109" s="956"/>
      <c r="C109" s="956"/>
      <c r="D109" s="953">
        <v>104599.85349000001</v>
      </c>
      <c r="E109" s="954">
        <v>219.21025</v>
      </c>
      <c r="F109" s="954">
        <v>104819.06374000001</v>
      </c>
      <c r="G109" s="954">
        <v>22217.458210000001</v>
      </c>
      <c r="H109" s="954">
        <v>2122.9961899999998</v>
      </c>
      <c r="I109" s="954">
        <v>24340.454399999999</v>
      </c>
      <c r="J109" s="954">
        <v>82175.854800000001</v>
      </c>
      <c r="K109" s="954">
        <v>3604.4622899999995</v>
      </c>
      <c r="L109" s="954">
        <v>85780.317089999997</v>
      </c>
      <c r="M109" s="954">
        <v>7499.8318600000011</v>
      </c>
      <c r="N109" s="954">
        <v>505.75465000000003</v>
      </c>
      <c r="O109" s="954">
        <v>8005.586510000001</v>
      </c>
      <c r="P109" s="954">
        <v>111893.14486999999</v>
      </c>
      <c r="Q109" s="954">
        <v>6233.213130000001</v>
      </c>
      <c r="R109" s="955">
        <v>118126.35799999999</v>
      </c>
    </row>
    <row r="110" spans="1:18">
      <c r="A110" s="334" t="s">
        <v>230</v>
      </c>
      <c r="B110" s="334" t="s">
        <v>230</v>
      </c>
      <c r="C110" s="334" t="s">
        <v>230</v>
      </c>
      <c r="D110" s="953">
        <v>1150856.4255899999</v>
      </c>
      <c r="E110" s="954">
        <v>12967.091639999999</v>
      </c>
      <c r="F110" s="954">
        <v>1163823.5172299999</v>
      </c>
      <c r="G110" s="954">
        <v>96841.665569999997</v>
      </c>
      <c r="H110" s="954">
        <v>15942.974859999998</v>
      </c>
      <c r="I110" s="954">
        <v>112784.64043</v>
      </c>
      <c r="J110" s="954">
        <v>384422.11798000004</v>
      </c>
      <c r="K110" s="954">
        <v>83610.192909999998</v>
      </c>
      <c r="L110" s="954">
        <v>468032.31088999996</v>
      </c>
      <c r="M110" s="954">
        <v>143388.69484000001</v>
      </c>
      <c r="N110" s="954">
        <v>48718.86492</v>
      </c>
      <c r="O110" s="954">
        <v>192107.55976</v>
      </c>
      <c r="P110" s="954">
        <v>624652.47839000006</v>
      </c>
      <c r="Q110" s="954">
        <v>148272.03269000002</v>
      </c>
      <c r="R110" s="955">
        <v>772924.51108000008</v>
      </c>
    </row>
    <row r="111" spans="1:18">
      <c r="A111" s="339"/>
      <c r="B111" s="334" t="s">
        <v>231</v>
      </c>
      <c r="C111" s="334" t="s">
        <v>232</v>
      </c>
      <c r="D111" s="953">
        <v>207867.77901</v>
      </c>
      <c r="E111" s="954">
        <v>1261.2115800000001</v>
      </c>
      <c r="F111" s="954">
        <v>209128.99059</v>
      </c>
      <c r="G111" s="954">
        <v>30425.89486</v>
      </c>
      <c r="H111" s="954">
        <v>3239.7164199999997</v>
      </c>
      <c r="I111" s="954">
        <v>33665.611280000005</v>
      </c>
      <c r="J111" s="954">
        <v>92868.235479999988</v>
      </c>
      <c r="K111" s="954">
        <v>17271.735359999999</v>
      </c>
      <c r="L111" s="954">
        <v>110139.97084000001</v>
      </c>
      <c r="M111" s="954">
        <v>19940.344089999999</v>
      </c>
      <c r="N111" s="954">
        <v>11426.80933</v>
      </c>
      <c r="O111" s="954">
        <v>31367.153420000002</v>
      </c>
      <c r="P111" s="954">
        <v>143234.47443</v>
      </c>
      <c r="Q111" s="954">
        <v>31938.261109999999</v>
      </c>
      <c r="R111" s="955">
        <v>175172.73553999999</v>
      </c>
    </row>
    <row r="112" spans="1:18">
      <c r="A112" s="339"/>
      <c r="B112" s="339"/>
      <c r="C112" s="957" t="s">
        <v>378</v>
      </c>
      <c r="D112" s="958">
        <v>21689.5851</v>
      </c>
      <c r="E112" s="418">
        <v>0</v>
      </c>
      <c r="F112" s="418">
        <v>21689.5851</v>
      </c>
      <c r="G112" s="418">
        <v>1.9980599999999999</v>
      </c>
      <c r="H112" s="418">
        <v>0</v>
      </c>
      <c r="I112" s="418">
        <v>1.9980599999999999</v>
      </c>
      <c r="J112" s="418">
        <v>1178.44361</v>
      </c>
      <c r="K112" s="418">
        <v>3.86354</v>
      </c>
      <c r="L112" s="418">
        <v>1182.3071499999999</v>
      </c>
      <c r="M112" s="418">
        <v>806.54606000000001</v>
      </c>
      <c r="N112" s="418">
        <v>0</v>
      </c>
      <c r="O112" s="418">
        <v>806.54606000000001</v>
      </c>
      <c r="P112" s="418">
        <v>1986.9877300000003</v>
      </c>
      <c r="Q112" s="418">
        <v>3.86354</v>
      </c>
      <c r="R112" s="959">
        <v>1990.8512700000001</v>
      </c>
    </row>
    <row r="113" spans="1:18">
      <c r="A113" s="339"/>
      <c r="B113" s="334" t="s">
        <v>379</v>
      </c>
      <c r="C113" s="334" t="s">
        <v>380</v>
      </c>
      <c r="D113" s="953">
        <v>18129.206280000002</v>
      </c>
      <c r="E113" s="954">
        <v>0</v>
      </c>
      <c r="F113" s="954">
        <v>18129.206280000002</v>
      </c>
      <c r="G113" s="954">
        <v>5.6049999999999996E-2</v>
      </c>
      <c r="H113" s="954">
        <v>0</v>
      </c>
      <c r="I113" s="954">
        <v>5.6049999999999996E-2</v>
      </c>
      <c r="J113" s="954">
        <v>979.71163999999999</v>
      </c>
      <c r="K113" s="954">
        <v>4.0092600000000003</v>
      </c>
      <c r="L113" s="954">
        <v>983.72090000000003</v>
      </c>
      <c r="M113" s="954">
        <v>1481.8445099999999</v>
      </c>
      <c r="N113" s="954">
        <v>12.858459999999999</v>
      </c>
      <c r="O113" s="954">
        <v>1494.7029700000001</v>
      </c>
      <c r="P113" s="954">
        <v>2461.6122</v>
      </c>
      <c r="Q113" s="954">
        <v>16.867720000000002</v>
      </c>
      <c r="R113" s="955">
        <v>2478.4799199999998</v>
      </c>
    </row>
    <row r="114" spans="1:18">
      <c r="A114" s="339"/>
      <c r="B114" s="334" t="s">
        <v>381</v>
      </c>
      <c r="C114" s="334" t="s">
        <v>382</v>
      </c>
      <c r="D114" s="953">
        <v>28154.733469999999</v>
      </c>
      <c r="E114" s="954">
        <v>0</v>
      </c>
      <c r="F114" s="954">
        <v>28154.733469999999</v>
      </c>
      <c r="G114" s="954">
        <v>0</v>
      </c>
      <c r="H114" s="954">
        <v>0</v>
      </c>
      <c r="I114" s="954">
        <v>0</v>
      </c>
      <c r="J114" s="954">
        <v>1144.93623</v>
      </c>
      <c r="K114" s="954">
        <v>3.50048</v>
      </c>
      <c r="L114" s="954">
        <v>1148.4367099999999</v>
      </c>
      <c r="M114" s="954">
        <v>655.22345999999993</v>
      </c>
      <c r="N114" s="954">
        <v>0</v>
      </c>
      <c r="O114" s="954">
        <v>655.22345999999993</v>
      </c>
      <c r="P114" s="954">
        <v>1800.15969</v>
      </c>
      <c r="Q114" s="954">
        <v>3.50048</v>
      </c>
      <c r="R114" s="955">
        <v>1803.6601699999999</v>
      </c>
    </row>
    <row r="115" spans="1:18">
      <c r="A115" s="334" t="s">
        <v>945</v>
      </c>
      <c r="B115" s="956"/>
      <c r="C115" s="956"/>
      <c r="D115" s="953">
        <v>1426697.7294499998</v>
      </c>
      <c r="E115" s="954">
        <v>14228.303219999998</v>
      </c>
      <c r="F115" s="954">
        <v>1440926.0326699996</v>
      </c>
      <c r="G115" s="954">
        <v>127269.61454</v>
      </c>
      <c r="H115" s="954">
        <v>19182.691279999999</v>
      </c>
      <c r="I115" s="954">
        <v>146452.30581999998</v>
      </c>
      <c r="J115" s="954">
        <v>480593.44494000007</v>
      </c>
      <c r="K115" s="954">
        <v>100893.30155000002</v>
      </c>
      <c r="L115" s="954">
        <v>581486.74649000005</v>
      </c>
      <c r="M115" s="954">
        <v>166272.65296000001</v>
      </c>
      <c r="N115" s="954">
        <v>60158.532709999999</v>
      </c>
      <c r="O115" s="954">
        <v>226431.18567000001</v>
      </c>
      <c r="P115" s="954">
        <v>774135.71244000026</v>
      </c>
      <c r="Q115" s="954">
        <v>180234.52554</v>
      </c>
      <c r="R115" s="955">
        <v>954370.23797999986</v>
      </c>
    </row>
    <row r="116" spans="1:18">
      <c r="A116" s="334" t="s">
        <v>12</v>
      </c>
      <c r="B116" s="334" t="s">
        <v>233</v>
      </c>
      <c r="C116" s="334" t="s">
        <v>234</v>
      </c>
      <c r="D116" s="953">
        <v>835993.79266000004</v>
      </c>
      <c r="E116" s="954">
        <v>757418.25234999997</v>
      </c>
      <c r="F116" s="954">
        <v>1593412.0450099998</v>
      </c>
      <c r="G116" s="954">
        <v>134879.66712999999</v>
      </c>
      <c r="H116" s="954">
        <v>107618.32562</v>
      </c>
      <c r="I116" s="954">
        <v>242497.99275</v>
      </c>
      <c r="J116" s="954">
        <v>236112.00782999999</v>
      </c>
      <c r="K116" s="954">
        <v>72454.576789999992</v>
      </c>
      <c r="L116" s="954">
        <v>308566.58461999998</v>
      </c>
      <c r="M116" s="954">
        <v>127231.90800999998</v>
      </c>
      <c r="N116" s="954">
        <v>52815.985230000006</v>
      </c>
      <c r="O116" s="954">
        <v>180047.89324</v>
      </c>
      <c r="P116" s="954">
        <v>498223.5829700001</v>
      </c>
      <c r="Q116" s="954">
        <v>232888.88763999997</v>
      </c>
      <c r="R116" s="955">
        <v>731112.47060999996</v>
      </c>
    </row>
    <row r="117" spans="1:18">
      <c r="A117" s="339"/>
      <c r="B117" s="334" t="s">
        <v>12</v>
      </c>
      <c r="C117" s="334" t="s">
        <v>12</v>
      </c>
      <c r="D117" s="953">
        <v>1504554.5855500002</v>
      </c>
      <c r="E117" s="954">
        <v>677454.18388000003</v>
      </c>
      <c r="F117" s="954">
        <v>2182008.7694299999</v>
      </c>
      <c r="G117" s="954">
        <v>242655.69198</v>
      </c>
      <c r="H117" s="954">
        <v>132768.0944</v>
      </c>
      <c r="I117" s="954">
        <v>375423.78638000001</v>
      </c>
      <c r="J117" s="954">
        <v>650046.49699999997</v>
      </c>
      <c r="K117" s="954">
        <v>228172.02396000002</v>
      </c>
      <c r="L117" s="954">
        <v>878218.52095999976</v>
      </c>
      <c r="M117" s="954">
        <v>338896.05477999995</v>
      </c>
      <c r="N117" s="954">
        <v>147058.98511000001</v>
      </c>
      <c r="O117" s="954">
        <v>485955.03989000007</v>
      </c>
      <c r="P117" s="954">
        <v>1231598.2437600002</v>
      </c>
      <c r="Q117" s="954">
        <v>507999.10347000003</v>
      </c>
      <c r="R117" s="955">
        <v>1739597.34723</v>
      </c>
    </row>
    <row r="118" spans="1:18">
      <c r="A118" s="339"/>
      <c r="B118" s="339"/>
      <c r="C118" s="957" t="s">
        <v>383</v>
      </c>
      <c r="D118" s="958">
        <v>37584.326520000002</v>
      </c>
      <c r="E118" s="418">
        <v>0</v>
      </c>
      <c r="F118" s="418">
        <v>37584.326520000002</v>
      </c>
      <c r="G118" s="418">
        <v>4.62E-3</v>
      </c>
      <c r="H118" s="418">
        <v>0</v>
      </c>
      <c r="I118" s="418">
        <v>4.62E-3</v>
      </c>
      <c r="J118" s="418">
        <v>1458.7161599999999</v>
      </c>
      <c r="K118" s="418">
        <v>11.33334</v>
      </c>
      <c r="L118" s="418">
        <v>1470.0495000000001</v>
      </c>
      <c r="M118" s="418">
        <v>1859.6993799999998</v>
      </c>
      <c r="N118" s="418">
        <v>0</v>
      </c>
      <c r="O118" s="418">
        <v>1859.6993799999998</v>
      </c>
      <c r="P118" s="418">
        <v>3318.4201600000001</v>
      </c>
      <c r="Q118" s="418">
        <v>11.33334</v>
      </c>
      <c r="R118" s="959">
        <v>3329.7534999999998</v>
      </c>
    </row>
    <row r="119" spans="1:18">
      <c r="A119" s="339"/>
      <c r="B119" s="334" t="s">
        <v>235</v>
      </c>
      <c r="C119" s="334" t="s">
        <v>235</v>
      </c>
      <c r="D119" s="953">
        <v>141251.84724</v>
      </c>
      <c r="E119" s="954">
        <v>6187.3188900000005</v>
      </c>
      <c r="F119" s="954">
        <v>147439.16613</v>
      </c>
      <c r="G119" s="954">
        <v>49435.069560000004</v>
      </c>
      <c r="H119" s="954">
        <v>73677.467269999994</v>
      </c>
      <c r="I119" s="954">
        <v>123112.53683000001</v>
      </c>
      <c r="J119" s="954">
        <v>88590.252190000014</v>
      </c>
      <c r="K119" s="954">
        <v>54034.623980000004</v>
      </c>
      <c r="L119" s="954">
        <v>142624.87616999997</v>
      </c>
      <c r="M119" s="954">
        <v>24390.998360000001</v>
      </c>
      <c r="N119" s="954">
        <v>7550.5053000000007</v>
      </c>
      <c r="O119" s="954">
        <v>31941.503659999998</v>
      </c>
      <c r="P119" s="954">
        <v>162416.32011</v>
      </c>
      <c r="Q119" s="954">
        <v>135262.59655000002</v>
      </c>
      <c r="R119" s="955">
        <v>297678.91666000005</v>
      </c>
    </row>
    <row r="120" spans="1:18">
      <c r="A120" s="339"/>
      <c r="B120" s="339"/>
      <c r="C120" s="957" t="s">
        <v>236</v>
      </c>
      <c r="D120" s="958">
        <v>45098.573700000001</v>
      </c>
      <c r="E120" s="418">
        <v>908.23761999999999</v>
      </c>
      <c r="F120" s="418">
        <v>46006.811320000001</v>
      </c>
      <c r="G120" s="418">
        <v>24314.577499999999</v>
      </c>
      <c r="H120" s="418">
        <v>25552.54621</v>
      </c>
      <c r="I120" s="418">
        <v>49867.12371</v>
      </c>
      <c r="J120" s="418">
        <v>104241.27081</v>
      </c>
      <c r="K120" s="418">
        <v>75719.697440000004</v>
      </c>
      <c r="L120" s="418">
        <v>179960.96825000001</v>
      </c>
      <c r="M120" s="418">
        <v>51341.310050000007</v>
      </c>
      <c r="N120" s="418">
        <v>69489.193379999997</v>
      </c>
      <c r="O120" s="418">
        <v>120830.50343000001</v>
      </c>
      <c r="P120" s="418">
        <v>179897.15836</v>
      </c>
      <c r="Q120" s="418">
        <v>170761.43702999997</v>
      </c>
      <c r="R120" s="959">
        <v>350658.59538999997</v>
      </c>
    </row>
    <row r="121" spans="1:18">
      <c r="A121" s="339"/>
      <c r="B121" s="334" t="s">
        <v>237</v>
      </c>
      <c r="C121" s="334" t="s">
        <v>237</v>
      </c>
      <c r="D121" s="953">
        <v>370783.97180999996</v>
      </c>
      <c r="E121" s="954">
        <v>12678.808789999999</v>
      </c>
      <c r="F121" s="954">
        <v>383462.7806</v>
      </c>
      <c r="G121" s="954">
        <v>57911.637129999996</v>
      </c>
      <c r="H121" s="954">
        <v>11073.704820000001</v>
      </c>
      <c r="I121" s="954">
        <v>68985.341950000002</v>
      </c>
      <c r="J121" s="954">
        <v>204026.79628000001</v>
      </c>
      <c r="K121" s="954">
        <v>44383.20175</v>
      </c>
      <c r="L121" s="954">
        <v>248409.99803000002</v>
      </c>
      <c r="M121" s="954">
        <v>99382.426139999981</v>
      </c>
      <c r="N121" s="954">
        <v>21854.222389999999</v>
      </c>
      <c r="O121" s="954">
        <v>121236.64853000001</v>
      </c>
      <c r="P121" s="954">
        <v>361320.85954999994</v>
      </c>
      <c r="Q121" s="954">
        <v>77311.128960000002</v>
      </c>
      <c r="R121" s="955">
        <v>438631.98851000005</v>
      </c>
    </row>
    <row r="122" spans="1:18">
      <c r="A122" s="334" t="s">
        <v>946</v>
      </c>
      <c r="B122" s="956"/>
      <c r="C122" s="956"/>
      <c r="D122" s="953">
        <v>2935267.09748</v>
      </c>
      <c r="E122" s="954">
        <v>1454646.8015300001</v>
      </c>
      <c r="F122" s="954">
        <v>4389913.8990099998</v>
      </c>
      <c r="G122" s="954">
        <v>509196.64792000002</v>
      </c>
      <c r="H122" s="954">
        <v>350690.13831999991</v>
      </c>
      <c r="I122" s="954">
        <v>859886.78624000016</v>
      </c>
      <c r="J122" s="954">
        <v>1284475.54027</v>
      </c>
      <c r="K122" s="954">
        <v>474775.45726</v>
      </c>
      <c r="L122" s="954">
        <v>1759250.9975300001</v>
      </c>
      <c r="M122" s="954">
        <v>643102.39671999996</v>
      </c>
      <c r="N122" s="954">
        <v>298768.89141000004</v>
      </c>
      <c r="O122" s="954">
        <v>941871.28813000012</v>
      </c>
      <c r="P122" s="954">
        <v>2436774.5849100007</v>
      </c>
      <c r="Q122" s="954">
        <v>1124234.4869900001</v>
      </c>
      <c r="R122" s="955">
        <v>3561009.0718999999</v>
      </c>
    </row>
    <row r="123" spans="1:18">
      <c r="A123" s="334" t="s">
        <v>238</v>
      </c>
      <c r="B123" s="334" t="s">
        <v>239</v>
      </c>
      <c r="C123" s="334" t="s">
        <v>239</v>
      </c>
      <c r="D123" s="953">
        <v>427405.91208999994</v>
      </c>
      <c r="E123" s="954">
        <v>3096.30881</v>
      </c>
      <c r="F123" s="954">
        <v>430502.22089999996</v>
      </c>
      <c r="G123" s="954">
        <v>353242.49573999993</v>
      </c>
      <c r="H123" s="954">
        <v>2258.07917</v>
      </c>
      <c r="I123" s="954">
        <v>355500.57491000002</v>
      </c>
      <c r="J123" s="954">
        <v>124296.95878</v>
      </c>
      <c r="K123" s="954">
        <v>27305.991239999999</v>
      </c>
      <c r="L123" s="954">
        <v>151602.95001999999</v>
      </c>
      <c r="M123" s="954">
        <v>47156.499569999993</v>
      </c>
      <c r="N123" s="954">
        <v>43797.225980000003</v>
      </c>
      <c r="O123" s="954">
        <v>90953.725550000003</v>
      </c>
      <c r="P123" s="954">
        <v>524695.95409000001</v>
      </c>
      <c r="Q123" s="954">
        <v>73361.296390000003</v>
      </c>
      <c r="R123" s="955">
        <v>598057.25048000005</v>
      </c>
    </row>
    <row r="124" spans="1:18">
      <c r="A124" s="339"/>
      <c r="B124" s="339"/>
      <c r="C124" s="957" t="s">
        <v>240</v>
      </c>
      <c r="D124" s="958">
        <v>166189.79746999999</v>
      </c>
      <c r="E124" s="418">
        <v>5900.7677800000001</v>
      </c>
      <c r="F124" s="418">
        <v>172090.56525000001</v>
      </c>
      <c r="G124" s="418">
        <v>12722.38967</v>
      </c>
      <c r="H124" s="418">
        <v>4680.1108400000003</v>
      </c>
      <c r="I124" s="418">
        <v>17402.500510000002</v>
      </c>
      <c r="J124" s="418">
        <v>59015.197659999998</v>
      </c>
      <c r="K124" s="418">
        <v>3399.54666</v>
      </c>
      <c r="L124" s="418">
        <v>62414.744319999998</v>
      </c>
      <c r="M124" s="418">
        <v>8336.0838999999996</v>
      </c>
      <c r="N124" s="418">
        <v>1424.3887199999999</v>
      </c>
      <c r="O124" s="418">
        <v>9760.4726200000005</v>
      </c>
      <c r="P124" s="418">
        <v>80073.671230000007</v>
      </c>
      <c r="Q124" s="418">
        <v>9504.0462200000002</v>
      </c>
      <c r="R124" s="959">
        <v>89577.717449999996</v>
      </c>
    </row>
    <row r="125" spans="1:18">
      <c r="A125" s="339"/>
      <c r="B125" s="334" t="s">
        <v>384</v>
      </c>
      <c r="C125" s="334" t="s">
        <v>384</v>
      </c>
      <c r="D125" s="953">
        <v>69494.851769999994</v>
      </c>
      <c r="E125" s="954">
        <v>0</v>
      </c>
      <c r="F125" s="954">
        <v>69494.851769999994</v>
      </c>
      <c r="G125" s="954">
        <v>28.071840000000002</v>
      </c>
      <c r="H125" s="954">
        <v>0</v>
      </c>
      <c r="I125" s="954">
        <v>28.071840000000002</v>
      </c>
      <c r="J125" s="954">
        <v>1929.0632599999999</v>
      </c>
      <c r="K125" s="954">
        <v>16.561240000000002</v>
      </c>
      <c r="L125" s="954">
        <v>1945.6244999999999</v>
      </c>
      <c r="M125" s="954">
        <v>4839.5388000000003</v>
      </c>
      <c r="N125" s="954">
        <v>100.57102</v>
      </c>
      <c r="O125" s="954">
        <v>4940.1098200000006</v>
      </c>
      <c r="P125" s="954">
        <v>6796.6739000000007</v>
      </c>
      <c r="Q125" s="954">
        <v>117.13226</v>
      </c>
      <c r="R125" s="955">
        <v>6913.8061600000001</v>
      </c>
    </row>
    <row r="126" spans="1:18">
      <c r="A126" s="339"/>
      <c r="B126" s="334" t="s">
        <v>241</v>
      </c>
      <c r="C126" s="334" t="s">
        <v>385</v>
      </c>
      <c r="D126" s="953">
        <v>121777.71650999998</v>
      </c>
      <c r="E126" s="954">
        <v>579.65503000000001</v>
      </c>
      <c r="F126" s="954">
        <v>122357.37153999999</v>
      </c>
      <c r="G126" s="954">
        <v>11027.188370000002</v>
      </c>
      <c r="H126" s="954">
        <v>1680.32493</v>
      </c>
      <c r="I126" s="954">
        <v>12707.513300000001</v>
      </c>
      <c r="J126" s="954">
        <v>34000.0556</v>
      </c>
      <c r="K126" s="954">
        <v>4566.2667000000001</v>
      </c>
      <c r="L126" s="954">
        <v>38566.3223</v>
      </c>
      <c r="M126" s="954">
        <v>25740.669089999999</v>
      </c>
      <c r="N126" s="954">
        <v>4513.0852500000001</v>
      </c>
      <c r="O126" s="954">
        <v>30253.75434</v>
      </c>
      <c r="P126" s="954">
        <v>70767.913060000006</v>
      </c>
      <c r="Q126" s="954">
        <v>10759.676879999999</v>
      </c>
      <c r="R126" s="955">
        <v>81527.589939999991</v>
      </c>
    </row>
    <row r="127" spans="1:18">
      <c r="A127" s="339"/>
      <c r="B127" s="339"/>
      <c r="C127" s="957" t="s">
        <v>242</v>
      </c>
      <c r="D127" s="958">
        <v>483745.00225000002</v>
      </c>
      <c r="E127" s="418">
        <v>7638.9095399999997</v>
      </c>
      <c r="F127" s="418">
        <v>491383.91178999998</v>
      </c>
      <c r="G127" s="418">
        <v>55563.935600000012</v>
      </c>
      <c r="H127" s="418">
        <v>11005.426409999998</v>
      </c>
      <c r="I127" s="418">
        <v>66569.362010000012</v>
      </c>
      <c r="J127" s="418">
        <v>203564.37915999998</v>
      </c>
      <c r="K127" s="418">
        <v>63052.769759999988</v>
      </c>
      <c r="L127" s="418">
        <v>266617.14891999995</v>
      </c>
      <c r="M127" s="418">
        <v>60200.275809999999</v>
      </c>
      <c r="N127" s="418">
        <v>20911.905060000001</v>
      </c>
      <c r="O127" s="418">
        <v>81112.180870000011</v>
      </c>
      <c r="P127" s="418">
        <v>319328.59057</v>
      </c>
      <c r="Q127" s="418">
        <v>94970.101229999986</v>
      </c>
      <c r="R127" s="959">
        <v>414298.69179999997</v>
      </c>
    </row>
    <row r="128" spans="1:18">
      <c r="A128" s="339"/>
      <c r="B128" s="339"/>
      <c r="C128" s="957" t="s">
        <v>241</v>
      </c>
      <c r="D128" s="958">
        <v>2310768.2708100006</v>
      </c>
      <c r="E128" s="418">
        <v>103384.16683999999</v>
      </c>
      <c r="F128" s="418">
        <v>2414152.4376500002</v>
      </c>
      <c r="G128" s="418">
        <v>335725.72107000003</v>
      </c>
      <c r="H128" s="418">
        <v>74860.758940000014</v>
      </c>
      <c r="I128" s="418">
        <v>410586.48001000006</v>
      </c>
      <c r="J128" s="418">
        <v>716719.32755000005</v>
      </c>
      <c r="K128" s="418">
        <v>226319.90132999996</v>
      </c>
      <c r="L128" s="418">
        <v>943039.22887999972</v>
      </c>
      <c r="M128" s="418">
        <v>348115.23613000003</v>
      </c>
      <c r="N128" s="418">
        <v>165532.18786999999</v>
      </c>
      <c r="O128" s="418">
        <v>513647.424</v>
      </c>
      <c r="P128" s="418">
        <v>1400560.2847500001</v>
      </c>
      <c r="Q128" s="418">
        <v>466712.8481399999</v>
      </c>
      <c r="R128" s="959">
        <v>1867273.1328899998</v>
      </c>
    </row>
    <row r="129" spans="1:18">
      <c r="A129" s="339"/>
      <c r="B129" s="334" t="s">
        <v>243</v>
      </c>
      <c r="C129" s="334" t="s">
        <v>243</v>
      </c>
      <c r="D129" s="953">
        <v>61852.361010000001</v>
      </c>
      <c r="E129" s="954">
        <v>9803.6734499999984</v>
      </c>
      <c r="F129" s="954">
        <v>71656.034459999995</v>
      </c>
      <c r="G129" s="954">
        <v>6202.6153299999996</v>
      </c>
      <c r="H129" s="954">
        <v>5868.1694200000002</v>
      </c>
      <c r="I129" s="954">
        <v>12070.784750000001</v>
      </c>
      <c r="J129" s="954">
        <v>33545.146390000002</v>
      </c>
      <c r="K129" s="954">
        <v>6093.8594499999999</v>
      </c>
      <c r="L129" s="954">
        <v>39639.005839999998</v>
      </c>
      <c r="M129" s="954">
        <v>8285.0027799999989</v>
      </c>
      <c r="N129" s="954">
        <v>2112.88609</v>
      </c>
      <c r="O129" s="954">
        <v>10397.888870000001</v>
      </c>
      <c r="P129" s="954">
        <v>48032.764499999997</v>
      </c>
      <c r="Q129" s="954">
        <v>14074.91496</v>
      </c>
      <c r="R129" s="955">
        <v>62107.679459999999</v>
      </c>
    </row>
    <row r="130" spans="1:18">
      <c r="A130" s="339"/>
      <c r="B130" s="334" t="s">
        <v>244</v>
      </c>
      <c r="C130" s="334" t="s">
        <v>245</v>
      </c>
      <c r="D130" s="953">
        <v>24413.037510000002</v>
      </c>
      <c r="E130" s="954">
        <v>10.524239999999999</v>
      </c>
      <c r="F130" s="954">
        <v>24423.561750000001</v>
      </c>
      <c r="G130" s="954">
        <v>4055.6897400000003</v>
      </c>
      <c r="H130" s="954">
        <v>263.20037000000002</v>
      </c>
      <c r="I130" s="954">
        <v>4318.8901100000003</v>
      </c>
      <c r="J130" s="954">
        <v>19319.421409999999</v>
      </c>
      <c r="K130" s="954">
        <v>786.6075699999999</v>
      </c>
      <c r="L130" s="954">
        <v>20106.028979999999</v>
      </c>
      <c r="M130" s="954">
        <v>342.40595000000002</v>
      </c>
      <c r="N130" s="954">
        <v>51.292050000000003</v>
      </c>
      <c r="O130" s="954">
        <v>393.69799999999998</v>
      </c>
      <c r="P130" s="954">
        <v>23717.517099999997</v>
      </c>
      <c r="Q130" s="954">
        <v>1101.0999899999999</v>
      </c>
      <c r="R130" s="955">
        <v>24818.61709</v>
      </c>
    </row>
    <row r="131" spans="1:18">
      <c r="A131" s="339"/>
      <c r="B131" s="339"/>
      <c r="C131" s="957" t="s">
        <v>244</v>
      </c>
      <c r="D131" s="958">
        <v>204762.35631</v>
      </c>
      <c r="E131" s="418">
        <v>8518.4182600000004</v>
      </c>
      <c r="F131" s="418">
        <v>213280.77456999998</v>
      </c>
      <c r="G131" s="418">
        <v>22829.70249</v>
      </c>
      <c r="H131" s="418">
        <v>2569.7371699999999</v>
      </c>
      <c r="I131" s="418">
        <v>25399.43966</v>
      </c>
      <c r="J131" s="418">
        <v>66342.24394</v>
      </c>
      <c r="K131" s="418">
        <v>7741.3225999999995</v>
      </c>
      <c r="L131" s="418">
        <v>74083.566539999985</v>
      </c>
      <c r="M131" s="418">
        <v>13067.058230000001</v>
      </c>
      <c r="N131" s="418">
        <v>3383.6452899999999</v>
      </c>
      <c r="O131" s="418">
        <v>16450.703519999999</v>
      </c>
      <c r="P131" s="418">
        <v>102239.00465999999</v>
      </c>
      <c r="Q131" s="418">
        <v>13694.705059999998</v>
      </c>
      <c r="R131" s="959">
        <v>115933.70972</v>
      </c>
    </row>
    <row r="132" spans="1:18">
      <c r="A132" s="339"/>
      <c r="B132" s="334" t="s">
        <v>246</v>
      </c>
      <c r="C132" s="334" t="s">
        <v>246</v>
      </c>
      <c r="D132" s="953">
        <v>182759.25533999997</v>
      </c>
      <c r="E132" s="954">
        <v>589.61658999999997</v>
      </c>
      <c r="F132" s="954">
        <v>183348.87192999999</v>
      </c>
      <c r="G132" s="954">
        <v>13805.692289999999</v>
      </c>
      <c r="H132" s="954">
        <v>2361.9544899999996</v>
      </c>
      <c r="I132" s="954">
        <v>16167.646779999999</v>
      </c>
      <c r="J132" s="954">
        <v>78975.976520000011</v>
      </c>
      <c r="K132" s="954">
        <v>24229.61032</v>
      </c>
      <c r="L132" s="954">
        <v>103205.58684</v>
      </c>
      <c r="M132" s="954">
        <v>49680.40307</v>
      </c>
      <c r="N132" s="954">
        <v>5660.5502999999999</v>
      </c>
      <c r="O132" s="954">
        <v>55340.953370000003</v>
      </c>
      <c r="P132" s="954">
        <v>142462.07188</v>
      </c>
      <c r="Q132" s="954">
        <v>32252.115109999999</v>
      </c>
      <c r="R132" s="955">
        <v>174714.18699000002</v>
      </c>
    </row>
    <row r="133" spans="1:18">
      <c r="A133" s="339"/>
      <c r="B133" s="334" t="s">
        <v>247</v>
      </c>
      <c r="C133" s="334" t="s">
        <v>248</v>
      </c>
      <c r="D133" s="953">
        <v>105576.44116</v>
      </c>
      <c r="E133" s="954">
        <v>13447.593419999999</v>
      </c>
      <c r="F133" s="954">
        <v>119024.03458000001</v>
      </c>
      <c r="G133" s="954">
        <v>16767.827529999999</v>
      </c>
      <c r="H133" s="954">
        <v>6676.2526400000006</v>
      </c>
      <c r="I133" s="954">
        <v>23444.080170000001</v>
      </c>
      <c r="J133" s="954">
        <v>62841.14445</v>
      </c>
      <c r="K133" s="954">
        <v>13021.86376</v>
      </c>
      <c r="L133" s="954">
        <v>75863.008210000015</v>
      </c>
      <c r="M133" s="954">
        <v>23709.39719</v>
      </c>
      <c r="N133" s="954">
        <v>8534.2786199999991</v>
      </c>
      <c r="O133" s="954">
        <v>32243.675809999997</v>
      </c>
      <c r="P133" s="954">
        <v>103318.36916999999</v>
      </c>
      <c r="Q133" s="954">
        <v>28232.395019999996</v>
      </c>
      <c r="R133" s="955">
        <v>131550.76418999999</v>
      </c>
    </row>
    <row r="134" spans="1:18">
      <c r="A134" s="339"/>
      <c r="B134" s="334" t="s">
        <v>386</v>
      </c>
      <c r="C134" s="334" t="s">
        <v>386</v>
      </c>
      <c r="D134" s="953">
        <v>29346.288170000003</v>
      </c>
      <c r="E134" s="954">
        <v>0</v>
      </c>
      <c r="F134" s="954">
        <v>29346.288170000003</v>
      </c>
      <c r="G134" s="954">
        <v>0</v>
      </c>
      <c r="H134" s="954">
        <v>0</v>
      </c>
      <c r="I134" s="954">
        <v>0</v>
      </c>
      <c r="J134" s="954">
        <v>1176.95767</v>
      </c>
      <c r="K134" s="954">
        <v>6.2886300000000004</v>
      </c>
      <c r="L134" s="954">
        <v>1183.2463</v>
      </c>
      <c r="M134" s="954">
        <v>1872.48642</v>
      </c>
      <c r="N134" s="954">
        <v>0</v>
      </c>
      <c r="O134" s="954">
        <v>1872.48642</v>
      </c>
      <c r="P134" s="954">
        <v>3049.44409</v>
      </c>
      <c r="Q134" s="954">
        <v>6.2886300000000004</v>
      </c>
      <c r="R134" s="955">
        <v>3055.7327200000004</v>
      </c>
    </row>
    <row r="135" spans="1:18">
      <c r="A135" s="334" t="s">
        <v>947</v>
      </c>
      <c r="B135" s="956"/>
      <c r="C135" s="956"/>
      <c r="D135" s="953">
        <v>4188091.2904000012</v>
      </c>
      <c r="E135" s="954">
        <v>152969.63395999998</v>
      </c>
      <c r="F135" s="954">
        <v>4341060.9243600005</v>
      </c>
      <c r="G135" s="954">
        <v>831971.32967000001</v>
      </c>
      <c r="H135" s="954">
        <v>112224.01438000001</v>
      </c>
      <c r="I135" s="954">
        <v>944195.34404999996</v>
      </c>
      <c r="J135" s="954">
        <v>1401725.8723900004</v>
      </c>
      <c r="K135" s="954">
        <v>376540.58925999992</v>
      </c>
      <c r="L135" s="954">
        <v>1778266.4616499995</v>
      </c>
      <c r="M135" s="954">
        <v>591345.05694000004</v>
      </c>
      <c r="N135" s="954">
        <v>256022.01625000004</v>
      </c>
      <c r="O135" s="954">
        <v>847367.07318999991</v>
      </c>
      <c r="P135" s="954">
        <v>2825042.2590000001</v>
      </c>
      <c r="Q135" s="954">
        <v>744786.61988999986</v>
      </c>
      <c r="R135" s="955">
        <v>3569828.8788899994</v>
      </c>
    </row>
    <row r="136" spans="1:18">
      <c r="A136" s="334" t="s">
        <v>14</v>
      </c>
      <c r="B136" s="334" t="s">
        <v>387</v>
      </c>
      <c r="C136" s="334" t="s">
        <v>388</v>
      </c>
      <c r="D136" s="953">
        <v>35841.060119999995</v>
      </c>
      <c r="E136" s="954">
        <v>0</v>
      </c>
      <c r="F136" s="954">
        <v>35841.060119999995</v>
      </c>
      <c r="G136" s="954">
        <v>0</v>
      </c>
      <c r="H136" s="954">
        <v>0</v>
      </c>
      <c r="I136" s="954">
        <v>0</v>
      </c>
      <c r="J136" s="954">
        <v>995.08969999999999</v>
      </c>
      <c r="K136" s="954">
        <v>7.8925799999999997</v>
      </c>
      <c r="L136" s="954">
        <v>1002.9822800000001</v>
      </c>
      <c r="M136" s="954">
        <v>978.77584999999999</v>
      </c>
      <c r="N136" s="954">
        <v>0</v>
      </c>
      <c r="O136" s="954">
        <v>978.77584999999999</v>
      </c>
      <c r="P136" s="954">
        <v>1973.8655499999998</v>
      </c>
      <c r="Q136" s="954">
        <v>7.8925799999999997</v>
      </c>
      <c r="R136" s="955">
        <v>1981.7581299999999</v>
      </c>
    </row>
    <row r="137" spans="1:18">
      <c r="A137" s="339"/>
      <c r="B137" s="334" t="s">
        <v>249</v>
      </c>
      <c r="C137" s="334" t="s">
        <v>249</v>
      </c>
      <c r="D137" s="953">
        <v>242512.58129000003</v>
      </c>
      <c r="E137" s="954">
        <v>1562.2713999999999</v>
      </c>
      <c r="F137" s="954">
        <v>244074.85269</v>
      </c>
      <c r="G137" s="954">
        <v>30664.048500000001</v>
      </c>
      <c r="H137" s="954">
        <v>2912.6790599999999</v>
      </c>
      <c r="I137" s="954">
        <v>33576.727559999999</v>
      </c>
      <c r="J137" s="954">
        <v>143908.81567000001</v>
      </c>
      <c r="K137" s="954">
        <v>20549.041300000001</v>
      </c>
      <c r="L137" s="954">
        <v>164457.85696999999</v>
      </c>
      <c r="M137" s="954">
        <v>29462.612770000003</v>
      </c>
      <c r="N137" s="954">
        <v>3536.9385899999997</v>
      </c>
      <c r="O137" s="954">
        <v>32999.551359999998</v>
      </c>
      <c r="P137" s="954">
        <v>204035.47693999999</v>
      </c>
      <c r="Q137" s="954">
        <v>26998.658950000005</v>
      </c>
      <c r="R137" s="955">
        <v>231034.13588999998</v>
      </c>
    </row>
    <row r="138" spans="1:18">
      <c r="A138" s="339"/>
      <c r="B138" s="334" t="s">
        <v>389</v>
      </c>
      <c r="C138" s="334" t="s">
        <v>389</v>
      </c>
      <c r="D138" s="953">
        <v>64235.862280000001</v>
      </c>
      <c r="E138" s="954">
        <v>0</v>
      </c>
      <c r="F138" s="954">
        <v>64235.862280000001</v>
      </c>
      <c r="G138" s="954">
        <v>0</v>
      </c>
      <c r="H138" s="954">
        <v>0</v>
      </c>
      <c r="I138" s="954">
        <v>0</v>
      </c>
      <c r="J138" s="954">
        <v>1722.73154</v>
      </c>
      <c r="K138" s="954">
        <v>1374.9918899999998</v>
      </c>
      <c r="L138" s="954">
        <v>3097.72343</v>
      </c>
      <c r="M138" s="954">
        <v>1651.3016</v>
      </c>
      <c r="N138" s="954">
        <v>0</v>
      </c>
      <c r="O138" s="954">
        <v>1651.3016</v>
      </c>
      <c r="P138" s="954">
        <v>3374.03314</v>
      </c>
      <c r="Q138" s="954">
        <v>1374.9918899999998</v>
      </c>
      <c r="R138" s="955">
        <v>4749.0250300000007</v>
      </c>
    </row>
    <row r="139" spans="1:18">
      <c r="A139" s="339"/>
      <c r="B139" s="334" t="s">
        <v>250</v>
      </c>
      <c r="C139" s="334" t="s">
        <v>251</v>
      </c>
      <c r="D139" s="953">
        <v>127233.02262999999</v>
      </c>
      <c r="E139" s="954">
        <v>153.65885999999998</v>
      </c>
      <c r="F139" s="954">
        <v>127386.68149</v>
      </c>
      <c r="G139" s="954">
        <v>15845.41598</v>
      </c>
      <c r="H139" s="954">
        <v>5436.7468600000002</v>
      </c>
      <c r="I139" s="954">
        <v>21282.162840000001</v>
      </c>
      <c r="J139" s="954">
        <v>56623.291920000003</v>
      </c>
      <c r="K139" s="954">
        <v>6910.0015100000001</v>
      </c>
      <c r="L139" s="954">
        <v>63533.293430000005</v>
      </c>
      <c r="M139" s="954">
        <v>6485.5944800000007</v>
      </c>
      <c r="N139" s="954">
        <v>168.35565</v>
      </c>
      <c r="O139" s="954">
        <v>6653.9501300000002</v>
      </c>
      <c r="P139" s="954">
        <v>78954.302380000008</v>
      </c>
      <c r="Q139" s="954">
        <v>12515.104020000001</v>
      </c>
      <c r="R139" s="955">
        <v>91469.406400000007</v>
      </c>
    </row>
    <row r="140" spans="1:18">
      <c r="A140" s="339"/>
      <c r="B140" s="334" t="s">
        <v>252</v>
      </c>
      <c r="C140" s="334" t="s">
        <v>253</v>
      </c>
      <c r="D140" s="953">
        <v>115031.22285999999</v>
      </c>
      <c r="E140" s="954">
        <v>26.429819999999999</v>
      </c>
      <c r="F140" s="954">
        <v>115057.65268000001</v>
      </c>
      <c r="G140" s="954">
        <v>12338.709580000001</v>
      </c>
      <c r="H140" s="954">
        <v>503.10257000000001</v>
      </c>
      <c r="I140" s="954">
        <v>12841.81215</v>
      </c>
      <c r="J140" s="954">
        <v>43666.096259999998</v>
      </c>
      <c r="K140" s="954">
        <v>4434.0478999999996</v>
      </c>
      <c r="L140" s="954">
        <v>48100.144160000003</v>
      </c>
      <c r="M140" s="954">
        <v>6414.1119500000004</v>
      </c>
      <c r="N140" s="954">
        <v>125.21877000000001</v>
      </c>
      <c r="O140" s="954">
        <v>6539.3307200000008</v>
      </c>
      <c r="P140" s="954">
        <v>62418.917789999992</v>
      </c>
      <c r="Q140" s="954">
        <v>5062.3692399999991</v>
      </c>
      <c r="R140" s="955">
        <v>67481.287030000007</v>
      </c>
    </row>
    <row r="141" spans="1:18">
      <c r="A141" s="339"/>
      <c r="B141" s="339"/>
      <c r="C141" s="957" t="s">
        <v>390</v>
      </c>
      <c r="D141" s="958">
        <v>100270.56420000001</v>
      </c>
      <c r="E141" s="418">
        <v>0</v>
      </c>
      <c r="F141" s="418">
        <v>100270.56420000001</v>
      </c>
      <c r="G141" s="418">
        <v>50.288460000000001</v>
      </c>
      <c r="H141" s="418">
        <v>1.5359999999999999E-2</v>
      </c>
      <c r="I141" s="418">
        <v>50.303820000000002</v>
      </c>
      <c r="J141" s="418">
        <v>4737.0088800000003</v>
      </c>
      <c r="K141" s="418">
        <v>132.62532999999999</v>
      </c>
      <c r="L141" s="418">
        <v>4869.6342100000002</v>
      </c>
      <c r="M141" s="418">
        <v>6187.4255199999998</v>
      </c>
      <c r="N141" s="418">
        <v>188.55848999999998</v>
      </c>
      <c r="O141" s="418">
        <v>6375.9840100000001</v>
      </c>
      <c r="P141" s="418">
        <v>10974.72286</v>
      </c>
      <c r="Q141" s="418">
        <v>321.19918000000001</v>
      </c>
      <c r="R141" s="959">
        <v>11295.922039999999</v>
      </c>
    </row>
    <row r="142" spans="1:18">
      <c r="A142" s="339"/>
      <c r="B142" s="339"/>
      <c r="C142" s="957" t="s">
        <v>252</v>
      </c>
      <c r="D142" s="958">
        <v>7022575.4407000011</v>
      </c>
      <c r="E142" s="418">
        <v>1465464.12943</v>
      </c>
      <c r="F142" s="418">
        <v>8488039.5701299999</v>
      </c>
      <c r="G142" s="418">
        <v>1243452.4124599996</v>
      </c>
      <c r="H142" s="418">
        <v>731676.77792000014</v>
      </c>
      <c r="I142" s="418">
        <v>1975129.1903800003</v>
      </c>
      <c r="J142" s="418">
        <v>2215399.3592000003</v>
      </c>
      <c r="K142" s="418">
        <v>1221219.9020300002</v>
      </c>
      <c r="L142" s="418">
        <v>3436619.2612299998</v>
      </c>
      <c r="M142" s="418">
        <v>1224510.3177100003</v>
      </c>
      <c r="N142" s="418">
        <v>605185.44423000002</v>
      </c>
      <c r="O142" s="418">
        <v>1829695.7619400001</v>
      </c>
      <c r="P142" s="418">
        <v>4683362.0893700002</v>
      </c>
      <c r="Q142" s="418">
        <v>2558082.1241800003</v>
      </c>
      <c r="R142" s="959">
        <v>7241444.2135499995</v>
      </c>
    </row>
    <row r="143" spans="1:18">
      <c r="A143" s="339"/>
      <c r="B143" s="339"/>
      <c r="C143" s="957" t="s">
        <v>391</v>
      </c>
      <c r="D143" s="958">
        <v>31766.20623</v>
      </c>
      <c r="E143" s="418">
        <v>0</v>
      </c>
      <c r="F143" s="418">
        <v>31766.20623</v>
      </c>
      <c r="G143" s="418">
        <v>0</v>
      </c>
      <c r="H143" s="418">
        <v>0</v>
      </c>
      <c r="I143" s="418">
        <v>0</v>
      </c>
      <c r="J143" s="418">
        <v>1935.8954099999999</v>
      </c>
      <c r="K143" s="418">
        <v>132.02116000000001</v>
      </c>
      <c r="L143" s="418">
        <v>2067.9165699999999</v>
      </c>
      <c r="M143" s="418">
        <v>1661.7400400000001</v>
      </c>
      <c r="N143" s="418">
        <v>75.057169999999999</v>
      </c>
      <c r="O143" s="418">
        <v>1736.79721</v>
      </c>
      <c r="P143" s="418">
        <v>3597.6354500000002</v>
      </c>
      <c r="Q143" s="418">
        <v>207.07833000000002</v>
      </c>
      <c r="R143" s="959">
        <v>3804.7137799999996</v>
      </c>
    </row>
    <row r="144" spans="1:18">
      <c r="A144" s="339"/>
      <c r="B144" s="334" t="s">
        <v>392</v>
      </c>
      <c r="C144" s="334" t="s">
        <v>392</v>
      </c>
      <c r="D144" s="953">
        <v>57787.743719999999</v>
      </c>
      <c r="E144" s="954">
        <v>0</v>
      </c>
      <c r="F144" s="954">
        <v>57787.743719999999</v>
      </c>
      <c r="G144" s="954">
        <v>0</v>
      </c>
      <c r="H144" s="954">
        <v>0</v>
      </c>
      <c r="I144" s="954">
        <v>0</v>
      </c>
      <c r="J144" s="954">
        <v>2325.27306</v>
      </c>
      <c r="K144" s="954">
        <v>22.221529999999998</v>
      </c>
      <c r="L144" s="954">
        <v>2347.4945899999998</v>
      </c>
      <c r="M144" s="954">
        <v>2379.7352099999998</v>
      </c>
      <c r="N144" s="954">
        <v>7.5636599999999996</v>
      </c>
      <c r="O144" s="954">
        <v>2387.2988700000001</v>
      </c>
      <c r="P144" s="954">
        <v>4705.0082699999994</v>
      </c>
      <c r="Q144" s="954">
        <v>29.78519</v>
      </c>
      <c r="R144" s="955">
        <v>4734.7934599999999</v>
      </c>
    </row>
    <row r="145" spans="1:18">
      <c r="A145" s="339"/>
      <c r="B145" s="334" t="s">
        <v>254</v>
      </c>
      <c r="C145" s="334" t="s">
        <v>254</v>
      </c>
      <c r="D145" s="953">
        <v>158426.92405999999</v>
      </c>
      <c r="E145" s="954">
        <v>2922.62709</v>
      </c>
      <c r="F145" s="954">
        <v>161349.55115000001</v>
      </c>
      <c r="G145" s="954">
        <v>21650.505140000001</v>
      </c>
      <c r="H145" s="954">
        <v>2253.3412699999999</v>
      </c>
      <c r="I145" s="954">
        <v>23903.846410000006</v>
      </c>
      <c r="J145" s="954">
        <v>75597.634909999993</v>
      </c>
      <c r="K145" s="954">
        <v>17229.710569999999</v>
      </c>
      <c r="L145" s="954">
        <v>92827.345479999989</v>
      </c>
      <c r="M145" s="954">
        <v>32850.362130000001</v>
      </c>
      <c r="N145" s="954">
        <v>11417.16165</v>
      </c>
      <c r="O145" s="954">
        <v>44267.523780000003</v>
      </c>
      <c r="P145" s="954">
        <v>130098.50218000001</v>
      </c>
      <c r="Q145" s="954">
        <v>30900.213490000002</v>
      </c>
      <c r="R145" s="955">
        <v>160998.71566999998</v>
      </c>
    </row>
    <row r="146" spans="1:18">
      <c r="A146" s="339"/>
      <c r="B146" s="334" t="s">
        <v>393</v>
      </c>
      <c r="C146" s="334" t="s">
        <v>393</v>
      </c>
      <c r="D146" s="953">
        <v>15040.41682</v>
      </c>
      <c r="E146" s="954">
        <v>0</v>
      </c>
      <c r="F146" s="954">
        <v>15040.41682</v>
      </c>
      <c r="G146" s="954">
        <v>0</v>
      </c>
      <c r="H146" s="954">
        <v>0</v>
      </c>
      <c r="I146" s="954">
        <v>0</v>
      </c>
      <c r="J146" s="954">
        <v>679.49811</v>
      </c>
      <c r="K146" s="954">
        <v>59.609819999999999</v>
      </c>
      <c r="L146" s="954">
        <v>739.10793000000001</v>
      </c>
      <c r="M146" s="954">
        <v>868.26936000000001</v>
      </c>
      <c r="N146" s="954">
        <v>56.498930000000001</v>
      </c>
      <c r="O146" s="954">
        <v>924.76829000000009</v>
      </c>
      <c r="P146" s="954">
        <v>1547.76747</v>
      </c>
      <c r="Q146" s="954">
        <v>116.10875</v>
      </c>
      <c r="R146" s="955">
        <v>1663.8762199999999</v>
      </c>
    </row>
    <row r="147" spans="1:18">
      <c r="A147" s="339"/>
      <c r="B147" s="334" t="s">
        <v>321</v>
      </c>
      <c r="C147" s="334" t="s">
        <v>322</v>
      </c>
      <c r="D147" s="953">
        <v>2104.38816</v>
      </c>
      <c r="E147" s="954">
        <v>10.66131</v>
      </c>
      <c r="F147" s="954">
        <v>2115.0494700000004</v>
      </c>
      <c r="G147" s="954">
        <v>4747.0798299999997</v>
      </c>
      <c r="H147" s="954">
        <v>497.32321999999999</v>
      </c>
      <c r="I147" s="954">
        <v>5244.4030499999999</v>
      </c>
      <c r="J147" s="954">
        <v>87899.333099999989</v>
      </c>
      <c r="K147" s="954">
        <v>13800.02126</v>
      </c>
      <c r="L147" s="954">
        <v>101699.35436</v>
      </c>
      <c r="M147" s="954">
        <v>54067.30111</v>
      </c>
      <c r="N147" s="954">
        <v>482.15656000000001</v>
      </c>
      <c r="O147" s="954">
        <v>54549.457670000003</v>
      </c>
      <c r="P147" s="954">
        <v>146713.71403999999</v>
      </c>
      <c r="Q147" s="954">
        <v>14779.501040000001</v>
      </c>
      <c r="R147" s="955">
        <v>161493.21508000002</v>
      </c>
    </row>
    <row r="148" spans="1:18">
      <c r="A148" s="334" t="s">
        <v>948</v>
      </c>
      <c r="B148" s="956"/>
      <c r="C148" s="956"/>
      <c r="D148" s="953">
        <v>7972825.4330700003</v>
      </c>
      <c r="E148" s="954">
        <v>1470139.7779099999</v>
      </c>
      <c r="F148" s="954">
        <v>9442965.2109799981</v>
      </c>
      <c r="G148" s="954">
        <v>1328748.4599499996</v>
      </c>
      <c r="H148" s="954">
        <v>743279.98626000027</v>
      </c>
      <c r="I148" s="954">
        <v>2072028.4462100004</v>
      </c>
      <c r="J148" s="954">
        <v>2635490.02776</v>
      </c>
      <c r="K148" s="954">
        <v>1285872.0868800001</v>
      </c>
      <c r="L148" s="954">
        <v>3921362.1146400003</v>
      </c>
      <c r="M148" s="954">
        <v>1367517.5477300002</v>
      </c>
      <c r="N148" s="954">
        <v>621242.95369999984</v>
      </c>
      <c r="O148" s="954">
        <v>1988760.5014300002</v>
      </c>
      <c r="P148" s="954">
        <v>5331756.0354400007</v>
      </c>
      <c r="Q148" s="954">
        <v>2650395.0268399999</v>
      </c>
      <c r="R148" s="955">
        <v>7982151.0622800002</v>
      </c>
    </row>
    <row r="149" spans="1:18">
      <c r="A149" s="334" t="s">
        <v>15</v>
      </c>
      <c r="B149" s="334" t="s">
        <v>255</v>
      </c>
      <c r="C149" s="334" t="s">
        <v>394</v>
      </c>
      <c r="D149" s="953">
        <v>28015.149260000002</v>
      </c>
      <c r="E149" s="954">
        <v>0</v>
      </c>
      <c r="F149" s="954">
        <v>28015.149260000002</v>
      </c>
      <c r="G149" s="954">
        <v>0</v>
      </c>
      <c r="H149" s="954">
        <v>0</v>
      </c>
      <c r="I149" s="954">
        <v>0</v>
      </c>
      <c r="J149" s="954">
        <v>947.53387999999995</v>
      </c>
      <c r="K149" s="954">
        <v>14.250680000000001</v>
      </c>
      <c r="L149" s="954">
        <v>961.78456000000006</v>
      </c>
      <c r="M149" s="954">
        <v>1215.46774</v>
      </c>
      <c r="N149" s="954">
        <v>0</v>
      </c>
      <c r="O149" s="954">
        <v>1215.46774</v>
      </c>
      <c r="P149" s="954">
        <v>2163.00162</v>
      </c>
      <c r="Q149" s="954">
        <v>14.250680000000001</v>
      </c>
      <c r="R149" s="955">
        <v>2177.2522999999997</v>
      </c>
    </row>
    <row r="150" spans="1:18">
      <c r="A150" s="339"/>
      <c r="B150" s="339"/>
      <c r="C150" s="957" t="s">
        <v>255</v>
      </c>
      <c r="D150" s="958">
        <v>4447593.6368999993</v>
      </c>
      <c r="E150" s="418">
        <v>600052.30762000009</v>
      </c>
      <c r="F150" s="418">
        <v>5047645.9445199994</v>
      </c>
      <c r="G150" s="418">
        <v>512222.78979999991</v>
      </c>
      <c r="H150" s="418">
        <v>217292.99421</v>
      </c>
      <c r="I150" s="418">
        <v>729515.78401000006</v>
      </c>
      <c r="J150" s="418">
        <v>1110725.8539100001</v>
      </c>
      <c r="K150" s="418">
        <v>444124.92327000003</v>
      </c>
      <c r="L150" s="418">
        <v>1554850.7771799995</v>
      </c>
      <c r="M150" s="418">
        <v>545324.13075000001</v>
      </c>
      <c r="N150" s="418">
        <v>330216.36151000002</v>
      </c>
      <c r="O150" s="418">
        <v>875540.49225999997</v>
      </c>
      <c r="P150" s="418">
        <v>2168272.7744599995</v>
      </c>
      <c r="Q150" s="418">
        <v>991634.27898999979</v>
      </c>
      <c r="R150" s="959">
        <v>3159907.0534500005</v>
      </c>
    </row>
    <row r="151" spans="1:18">
      <c r="A151" s="339"/>
      <c r="B151" s="339"/>
      <c r="C151" s="957" t="s">
        <v>256</v>
      </c>
      <c r="D151" s="958">
        <v>242957.76056999998</v>
      </c>
      <c r="E151" s="418">
        <v>10263.20132</v>
      </c>
      <c r="F151" s="418">
        <v>253220.96188999998</v>
      </c>
      <c r="G151" s="418">
        <v>32346.728749999998</v>
      </c>
      <c r="H151" s="418">
        <v>5869.2795199999991</v>
      </c>
      <c r="I151" s="418">
        <v>38216.008270000006</v>
      </c>
      <c r="J151" s="418">
        <v>55459.400509999999</v>
      </c>
      <c r="K151" s="418">
        <v>6325.5016799999994</v>
      </c>
      <c r="L151" s="418">
        <v>61784.902190000001</v>
      </c>
      <c r="M151" s="418">
        <v>13191.212519999999</v>
      </c>
      <c r="N151" s="418">
        <v>1815.0043500000002</v>
      </c>
      <c r="O151" s="418">
        <v>15006.21687</v>
      </c>
      <c r="P151" s="418">
        <v>100997.34178</v>
      </c>
      <c r="Q151" s="418">
        <v>14009.785550000001</v>
      </c>
      <c r="R151" s="959">
        <v>115007.12733000002</v>
      </c>
    </row>
    <row r="152" spans="1:18">
      <c r="A152" s="339"/>
      <c r="B152" s="339"/>
      <c r="C152" s="957" t="s">
        <v>56</v>
      </c>
      <c r="D152" s="958">
        <v>63566.939680000003</v>
      </c>
      <c r="E152" s="418">
        <v>0</v>
      </c>
      <c r="F152" s="418">
        <v>63566.939680000003</v>
      </c>
      <c r="G152" s="418">
        <v>4.6600000000000001E-3</v>
      </c>
      <c r="H152" s="418">
        <v>0</v>
      </c>
      <c r="I152" s="418">
        <v>4.6600000000000001E-3</v>
      </c>
      <c r="J152" s="418">
        <v>2048.4791799999998</v>
      </c>
      <c r="K152" s="418">
        <v>52.511980000000001</v>
      </c>
      <c r="L152" s="418">
        <v>2100.99116</v>
      </c>
      <c r="M152" s="418">
        <v>1866.5235500000001</v>
      </c>
      <c r="N152" s="418">
        <v>9.4877000000000002</v>
      </c>
      <c r="O152" s="418">
        <v>1876.01125</v>
      </c>
      <c r="P152" s="418">
        <v>3915.0073899999998</v>
      </c>
      <c r="Q152" s="418">
        <v>61.999680000000005</v>
      </c>
      <c r="R152" s="959">
        <v>3977.0070699999997</v>
      </c>
    </row>
    <row r="153" spans="1:18">
      <c r="A153" s="339"/>
      <c r="B153" s="339"/>
      <c r="C153" s="957" t="s">
        <v>395</v>
      </c>
      <c r="D153" s="958">
        <v>26128.370300000002</v>
      </c>
      <c r="E153" s="418">
        <v>0</v>
      </c>
      <c r="F153" s="418">
        <v>26128.370300000002</v>
      </c>
      <c r="G153" s="418">
        <v>0</v>
      </c>
      <c r="H153" s="418">
        <v>0</v>
      </c>
      <c r="I153" s="418">
        <v>0</v>
      </c>
      <c r="J153" s="418">
        <v>380.08873999999997</v>
      </c>
      <c r="K153" s="418">
        <v>2.22566</v>
      </c>
      <c r="L153" s="418">
        <v>382.31440000000003</v>
      </c>
      <c r="M153" s="418">
        <v>292.92333000000002</v>
      </c>
      <c r="N153" s="418">
        <v>0</v>
      </c>
      <c r="O153" s="418">
        <v>292.92333000000002</v>
      </c>
      <c r="P153" s="418">
        <v>673.01207000000011</v>
      </c>
      <c r="Q153" s="418">
        <v>2.22566</v>
      </c>
      <c r="R153" s="959">
        <v>675.23772999999994</v>
      </c>
    </row>
    <row r="154" spans="1:18">
      <c r="A154" s="339"/>
      <c r="B154" s="339"/>
      <c r="C154" s="957" t="s">
        <v>396</v>
      </c>
      <c r="D154" s="958">
        <v>23821.05545</v>
      </c>
      <c r="E154" s="418">
        <v>0</v>
      </c>
      <c r="F154" s="418">
        <v>23821.05545</v>
      </c>
      <c r="G154" s="418">
        <v>0</v>
      </c>
      <c r="H154" s="418">
        <v>0</v>
      </c>
      <c r="I154" s="418">
        <v>0</v>
      </c>
      <c r="J154" s="418">
        <v>392.53603999999996</v>
      </c>
      <c r="K154" s="418">
        <v>0.47855000000000003</v>
      </c>
      <c r="L154" s="418">
        <v>393.01459</v>
      </c>
      <c r="M154" s="418">
        <v>263.67709000000002</v>
      </c>
      <c r="N154" s="418">
        <v>0</v>
      </c>
      <c r="O154" s="418">
        <v>263.67709000000002</v>
      </c>
      <c r="P154" s="418">
        <v>656.21312999999998</v>
      </c>
      <c r="Q154" s="418">
        <v>0.47855000000000003</v>
      </c>
      <c r="R154" s="959">
        <v>656.69168000000002</v>
      </c>
    </row>
    <row r="155" spans="1:18">
      <c r="A155" s="339"/>
      <c r="B155" s="339"/>
      <c r="C155" s="957" t="s">
        <v>397</v>
      </c>
      <c r="D155" s="958">
        <v>10360.095939999999</v>
      </c>
      <c r="E155" s="418">
        <v>0</v>
      </c>
      <c r="F155" s="418">
        <v>10360.095939999999</v>
      </c>
      <c r="G155" s="418">
        <v>0</v>
      </c>
      <c r="H155" s="418">
        <v>0</v>
      </c>
      <c r="I155" s="418">
        <v>0</v>
      </c>
      <c r="J155" s="418">
        <v>64.295490000000001</v>
      </c>
      <c r="K155" s="418">
        <v>1.46E-2</v>
      </c>
      <c r="L155" s="418">
        <v>64.310090000000002</v>
      </c>
      <c r="M155" s="418">
        <v>16.0227</v>
      </c>
      <c r="N155" s="418">
        <v>0</v>
      </c>
      <c r="O155" s="418">
        <v>16.0227</v>
      </c>
      <c r="P155" s="418">
        <v>80.318190000000001</v>
      </c>
      <c r="Q155" s="418">
        <v>1.46E-2</v>
      </c>
      <c r="R155" s="959">
        <v>80.332789999999989</v>
      </c>
    </row>
    <row r="156" spans="1:18">
      <c r="A156" s="339"/>
      <c r="B156" s="339"/>
      <c r="C156" s="957" t="s">
        <v>398</v>
      </c>
      <c r="D156" s="958">
        <v>13092.52759</v>
      </c>
      <c r="E156" s="418">
        <v>0</v>
      </c>
      <c r="F156" s="418">
        <v>13092.52759</v>
      </c>
      <c r="G156" s="418">
        <v>0</v>
      </c>
      <c r="H156" s="418">
        <v>0</v>
      </c>
      <c r="I156" s="418">
        <v>0</v>
      </c>
      <c r="J156" s="418">
        <v>255.33017000000001</v>
      </c>
      <c r="K156" s="418">
        <v>7.9600000000000001E-3</v>
      </c>
      <c r="L156" s="418">
        <v>255.33813000000001</v>
      </c>
      <c r="M156" s="418">
        <v>149.10910000000001</v>
      </c>
      <c r="N156" s="418">
        <v>0</v>
      </c>
      <c r="O156" s="418">
        <v>149.10910000000001</v>
      </c>
      <c r="P156" s="418">
        <v>404.43927000000002</v>
      </c>
      <c r="Q156" s="418">
        <v>7.9600000000000001E-3</v>
      </c>
      <c r="R156" s="959">
        <v>404.44722999999999</v>
      </c>
    </row>
    <row r="157" spans="1:18">
      <c r="A157" s="339"/>
      <c r="B157" s="334" t="s">
        <v>15</v>
      </c>
      <c r="C157" s="334" t="s">
        <v>15</v>
      </c>
      <c r="D157" s="953">
        <v>248008.80738999997</v>
      </c>
      <c r="E157" s="954">
        <v>1352.5995599999999</v>
      </c>
      <c r="F157" s="954">
        <v>249361.40694999998</v>
      </c>
      <c r="G157" s="954">
        <v>17884.80834</v>
      </c>
      <c r="H157" s="954">
        <v>19350.773219999999</v>
      </c>
      <c r="I157" s="954">
        <v>37235.581560000006</v>
      </c>
      <c r="J157" s="954">
        <v>76449.861380000002</v>
      </c>
      <c r="K157" s="954">
        <v>15778.76216</v>
      </c>
      <c r="L157" s="954">
        <v>92228.623540000001</v>
      </c>
      <c r="M157" s="954">
        <v>17819.785369999998</v>
      </c>
      <c r="N157" s="954">
        <v>3368.1456899999998</v>
      </c>
      <c r="O157" s="954">
        <v>21187.931060000003</v>
      </c>
      <c r="P157" s="954">
        <v>112154.45509</v>
      </c>
      <c r="Q157" s="954">
        <v>38497.681069999999</v>
      </c>
      <c r="R157" s="955">
        <v>150652.13615999999</v>
      </c>
    </row>
    <row r="158" spans="1:18">
      <c r="A158" s="339"/>
      <c r="B158" s="339"/>
      <c r="C158" s="957" t="s">
        <v>399</v>
      </c>
      <c r="D158" s="958">
        <v>61444.012849999999</v>
      </c>
      <c r="E158" s="418">
        <v>0</v>
      </c>
      <c r="F158" s="418">
        <v>61444.012849999999</v>
      </c>
      <c r="G158" s="418">
        <v>0.27881</v>
      </c>
      <c r="H158" s="418">
        <v>0.60930999999999991</v>
      </c>
      <c r="I158" s="418">
        <v>0.88812000000000002</v>
      </c>
      <c r="J158" s="418">
        <v>912.30093999999997</v>
      </c>
      <c r="K158" s="418">
        <v>2.10175</v>
      </c>
      <c r="L158" s="418">
        <v>914.40268999999989</v>
      </c>
      <c r="M158" s="418">
        <v>1102.87111</v>
      </c>
      <c r="N158" s="418">
        <v>0</v>
      </c>
      <c r="O158" s="418">
        <v>1102.87111</v>
      </c>
      <c r="P158" s="418">
        <v>2015.4508600000001</v>
      </c>
      <c r="Q158" s="418">
        <v>2.7110599999999998</v>
      </c>
      <c r="R158" s="959">
        <v>2018.16192</v>
      </c>
    </row>
    <row r="159" spans="1:18">
      <c r="A159" s="339"/>
      <c r="B159" s="339"/>
      <c r="C159" s="957" t="s">
        <v>400</v>
      </c>
      <c r="D159" s="958">
        <v>22781.074230000002</v>
      </c>
      <c r="E159" s="418">
        <v>0</v>
      </c>
      <c r="F159" s="418">
        <v>22781.074230000002</v>
      </c>
      <c r="G159" s="418">
        <v>0</v>
      </c>
      <c r="H159" s="418">
        <v>0</v>
      </c>
      <c r="I159" s="418">
        <v>0</v>
      </c>
      <c r="J159" s="418">
        <v>144.75731999999999</v>
      </c>
      <c r="K159" s="418">
        <v>45.535239999999995</v>
      </c>
      <c r="L159" s="418">
        <v>190.29256000000001</v>
      </c>
      <c r="M159" s="418">
        <v>183.31455</v>
      </c>
      <c r="N159" s="418">
        <v>0</v>
      </c>
      <c r="O159" s="418">
        <v>183.31455</v>
      </c>
      <c r="P159" s="418">
        <v>328.07186999999999</v>
      </c>
      <c r="Q159" s="418">
        <v>45.535239999999995</v>
      </c>
      <c r="R159" s="959">
        <v>373.60710999999998</v>
      </c>
    </row>
    <row r="160" spans="1:18">
      <c r="A160" s="339"/>
      <c r="B160" s="339"/>
      <c r="C160" s="957" t="s">
        <v>401</v>
      </c>
      <c r="D160" s="958">
        <v>85995.102440000002</v>
      </c>
      <c r="E160" s="418">
        <v>0</v>
      </c>
      <c r="F160" s="418">
        <v>85995.102440000002</v>
      </c>
      <c r="G160" s="418">
        <v>0</v>
      </c>
      <c r="H160" s="418">
        <v>0</v>
      </c>
      <c r="I160" s="418">
        <v>0</v>
      </c>
      <c r="J160" s="418">
        <v>1210.0912599999999</v>
      </c>
      <c r="K160" s="418">
        <v>7.1544600000000003</v>
      </c>
      <c r="L160" s="418">
        <v>1217.2457199999999</v>
      </c>
      <c r="M160" s="418">
        <v>955.74545999999998</v>
      </c>
      <c r="N160" s="418">
        <v>0</v>
      </c>
      <c r="O160" s="418">
        <v>955.74545999999998</v>
      </c>
      <c r="P160" s="418">
        <v>2165.8367199999998</v>
      </c>
      <c r="Q160" s="418">
        <v>7.1544600000000003</v>
      </c>
      <c r="R160" s="959">
        <v>2172.99118</v>
      </c>
    </row>
    <row r="161" spans="1:18">
      <c r="A161" s="339"/>
      <c r="B161" s="339"/>
      <c r="C161" s="957" t="s">
        <v>402</v>
      </c>
      <c r="D161" s="958">
        <v>73305.930120000005</v>
      </c>
      <c r="E161" s="418">
        <v>0</v>
      </c>
      <c r="F161" s="418">
        <v>73305.930120000005</v>
      </c>
      <c r="G161" s="418">
        <v>0</v>
      </c>
      <c r="H161" s="418">
        <v>0</v>
      </c>
      <c r="I161" s="418">
        <v>0</v>
      </c>
      <c r="J161" s="418">
        <v>800.28201000000001</v>
      </c>
      <c r="K161" s="418">
        <v>39.72627</v>
      </c>
      <c r="L161" s="418">
        <v>840.00828000000001</v>
      </c>
      <c r="M161" s="418">
        <v>840.39361999999994</v>
      </c>
      <c r="N161" s="418">
        <v>0</v>
      </c>
      <c r="O161" s="418">
        <v>840.39361999999994</v>
      </c>
      <c r="P161" s="418">
        <v>1640.67563</v>
      </c>
      <c r="Q161" s="418">
        <v>39.72627</v>
      </c>
      <c r="R161" s="959">
        <v>1680.4018999999998</v>
      </c>
    </row>
    <row r="162" spans="1:18">
      <c r="A162" s="334" t="s">
        <v>949</v>
      </c>
      <c r="B162" s="956"/>
      <c r="C162" s="956"/>
      <c r="D162" s="953">
        <v>5347070.4627199993</v>
      </c>
      <c r="E162" s="954">
        <v>611668.10850000009</v>
      </c>
      <c r="F162" s="954">
        <v>5958738.5712199993</v>
      </c>
      <c r="G162" s="954">
        <v>562454.61035999993</v>
      </c>
      <c r="H162" s="954">
        <v>242513.65626000002</v>
      </c>
      <c r="I162" s="954">
        <v>804968.26662000001</v>
      </c>
      <c r="J162" s="954">
        <v>1249790.8108300001</v>
      </c>
      <c r="K162" s="954">
        <v>466393.19426000013</v>
      </c>
      <c r="L162" s="954">
        <v>1716184.0050899996</v>
      </c>
      <c r="M162" s="954">
        <v>583221.17689000012</v>
      </c>
      <c r="N162" s="954">
        <v>335408.99924999999</v>
      </c>
      <c r="O162" s="954">
        <v>918630.17614000011</v>
      </c>
      <c r="P162" s="954">
        <v>2395466.5980799999</v>
      </c>
      <c r="Q162" s="954">
        <v>1044315.8497699996</v>
      </c>
      <c r="R162" s="955">
        <v>3439782.4478500006</v>
      </c>
    </row>
    <row r="163" spans="1:18">
      <c r="A163" s="334" t="s">
        <v>16</v>
      </c>
      <c r="B163" s="334" t="s">
        <v>257</v>
      </c>
      <c r="C163" s="334" t="s">
        <v>257</v>
      </c>
      <c r="D163" s="953">
        <v>395994.00855999999</v>
      </c>
      <c r="E163" s="954">
        <v>9245.6079800000007</v>
      </c>
      <c r="F163" s="954">
        <v>405239.61653999996</v>
      </c>
      <c r="G163" s="954">
        <v>43324.373980000004</v>
      </c>
      <c r="H163" s="954">
        <v>11479.19695</v>
      </c>
      <c r="I163" s="954">
        <v>54803.570929999994</v>
      </c>
      <c r="J163" s="954">
        <v>205504.34212000002</v>
      </c>
      <c r="K163" s="954">
        <v>67958.675820000004</v>
      </c>
      <c r="L163" s="954">
        <v>273463.01793999999</v>
      </c>
      <c r="M163" s="954">
        <v>93309.027690000003</v>
      </c>
      <c r="N163" s="954">
        <v>38576.089570000004</v>
      </c>
      <c r="O163" s="954">
        <v>131885.11726</v>
      </c>
      <c r="P163" s="954">
        <v>342137.74378999998</v>
      </c>
      <c r="Q163" s="954">
        <v>118013.96234</v>
      </c>
      <c r="R163" s="955">
        <v>460151.70613000006</v>
      </c>
    </row>
    <row r="164" spans="1:18">
      <c r="A164" s="339"/>
      <c r="B164" s="334" t="s">
        <v>258</v>
      </c>
      <c r="C164" s="334" t="s">
        <v>385</v>
      </c>
      <c r="D164" s="953">
        <v>37989.717649999999</v>
      </c>
      <c r="E164" s="954">
        <v>0</v>
      </c>
      <c r="F164" s="954">
        <v>37989.717649999999</v>
      </c>
      <c r="G164" s="954">
        <v>6.9870000000000002E-2</v>
      </c>
      <c r="H164" s="954">
        <v>0</v>
      </c>
      <c r="I164" s="954">
        <v>6.9870000000000002E-2</v>
      </c>
      <c r="J164" s="954">
        <v>2905.8366599999999</v>
      </c>
      <c r="K164" s="954">
        <v>92.028949999999995</v>
      </c>
      <c r="L164" s="954">
        <v>2997.8656099999998</v>
      </c>
      <c r="M164" s="954">
        <v>1259.91875</v>
      </c>
      <c r="N164" s="954">
        <v>0</v>
      </c>
      <c r="O164" s="954">
        <v>1259.91875</v>
      </c>
      <c r="P164" s="954">
        <v>4165.82528</v>
      </c>
      <c r="Q164" s="954">
        <v>92.028949999999995</v>
      </c>
      <c r="R164" s="955">
        <v>4257.8542300000008</v>
      </c>
    </row>
    <row r="165" spans="1:18">
      <c r="A165" s="339"/>
      <c r="B165" s="339"/>
      <c r="C165" s="957" t="s">
        <v>259</v>
      </c>
      <c r="D165" s="958">
        <v>3.2131799999999999</v>
      </c>
      <c r="E165" s="418">
        <v>0.69544000000000006</v>
      </c>
      <c r="F165" s="418">
        <v>3.90862</v>
      </c>
      <c r="G165" s="418">
        <v>4747.4862300000004</v>
      </c>
      <c r="H165" s="418">
        <v>3304.0363700000003</v>
      </c>
      <c r="I165" s="418">
        <v>8051.5225999999993</v>
      </c>
      <c r="J165" s="418">
        <v>34537.926509999998</v>
      </c>
      <c r="K165" s="418">
        <v>5533.7832800000006</v>
      </c>
      <c r="L165" s="418">
        <v>40071.709790000001</v>
      </c>
      <c r="M165" s="418">
        <v>1055.50531</v>
      </c>
      <c r="N165" s="418">
        <v>14.155059999999999</v>
      </c>
      <c r="O165" s="418">
        <v>1069.6603700000001</v>
      </c>
      <c r="P165" s="418">
        <v>40340.91805</v>
      </c>
      <c r="Q165" s="418">
        <v>8851.9747100000004</v>
      </c>
      <c r="R165" s="959">
        <v>49192.892759999995</v>
      </c>
    </row>
    <row r="166" spans="1:18">
      <c r="A166" s="339"/>
      <c r="B166" s="339"/>
      <c r="C166" s="957" t="s">
        <v>260</v>
      </c>
      <c r="D166" s="958">
        <v>116760.63219</v>
      </c>
      <c r="E166" s="418">
        <v>66.5184</v>
      </c>
      <c r="F166" s="418">
        <v>116827.15059</v>
      </c>
      <c r="G166" s="418">
        <v>12149.932879999998</v>
      </c>
      <c r="H166" s="418">
        <v>161.72512</v>
      </c>
      <c r="I166" s="418">
        <v>12311.657999999998</v>
      </c>
      <c r="J166" s="418">
        <v>51849.658309999999</v>
      </c>
      <c r="K166" s="418">
        <v>6937.7386500000002</v>
      </c>
      <c r="L166" s="418">
        <v>58787.396960000005</v>
      </c>
      <c r="M166" s="418">
        <v>13217.62952</v>
      </c>
      <c r="N166" s="418">
        <v>1545.04576</v>
      </c>
      <c r="O166" s="418">
        <v>14762.675280000001</v>
      </c>
      <c r="P166" s="418">
        <v>77217.220709999994</v>
      </c>
      <c r="Q166" s="418">
        <v>8644.5095299999994</v>
      </c>
      <c r="R166" s="959">
        <v>85861.730240000004</v>
      </c>
    </row>
    <row r="167" spans="1:18">
      <c r="A167" s="339"/>
      <c r="B167" s="339"/>
      <c r="C167" s="957" t="s">
        <v>261</v>
      </c>
      <c r="D167" s="958">
        <v>405273.26834000001</v>
      </c>
      <c r="E167" s="418">
        <v>25999.896659999999</v>
      </c>
      <c r="F167" s="418">
        <v>431273.16499999998</v>
      </c>
      <c r="G167" s="418">
        <v>53658.931100000002</v>
      </c>
      <c r="H167" s="418">
        <v>19774.625789999998</v>
      </c>
      <c r="I167" s="418">
        <v>73433.556890000007</v>
      </c>
      <c r="J167" s="418">
        <v>167914.91623</v>
      </c>
      <c r="K167" s="418">
        <v>61273.618880000009</v>
      </c>
      <c r="L167" s="418">
        <v>229188.53511000003</v>
      </c>
      <c r="M167" s="418">
        <v>65626.041059999989</v>
      </c>
      <c r="N167" s="418">
        <v>20391.795580000002</v>
      </c>
      <c r="O167" s="418">
        <v>86017.836639999994</v>
      </c>
      <c r="P167" s="418">
        <v>287199.88839000004</v>
      </c>
      <c r="Q167" s="418">
        <v>101440.04025000001</v>
      </c>
      <c r="R167" s="959">
        <v>388639.92864000006</v>
      </c>
    </row>
    <row r="168" spans="1:18">
      <c r="A168" s="339"/>
      <c r="B168" s="339"/>
      <c r="C168" s="957" t="s">
        <v>262</v>
      </c>
      <c r="D168" s="958">
        <v>1.2814700000000001</v>
      </c>
      <c r="E168" s="418">
        <v>0.39833999999999997</v>
      </c>
      <c r="F168" s="418">
        <v>1.67981</v>
      </c>
      <c r="G168" s="418">
        <v>817.95262000000002</v>
      </c>
      <c r="H168" s="418">
        <v>838.95985999999994</v>
      </c>
      <c r="I168" s="418">
        <v>1656.91248</v>
      </c>
      <c r="J168" s="418">
        <v>4749.21371</v>
      </c>
      <c r="K168" s="418">
        <v>6449.3284299999996</v>
      </c>
      <c r="L168" s="418">
        <v>11198.542140000001</v>
      </c>
      <c r="M168" s="418">
        <v>94.738500000000002</v>
      </c>
      <c r="N168" s="418">
        <v>0</v>
      </c>
      <c r="O168" s="418">
        <v>94.738500000000002</v>
      </c>
      <c r="P168" s="418">
        <v>5661.9048300000004</v>
      </c>
      <c r="Q168" s="418">
        <v>7288.2882900000004</v>
      </c>
      <c r="R168" s="959">
        <v>12950.19312</v>
      </c>
    </row>
    <row r="169" spans="1:18">
      <c r="A169" s="339"/>
      <c r="B169" s="334" t="s">
        <v>263</v>
      </c>
      <c r="C169" s="334" t="s">
        <v>263</v>
      </c>
      <c r="D169" s="953">
        <v>346357.8272</v>
      </c>
      <c r="E169" s="954">
        <v>8991.3985800000009</v>
      </c>
      <c r="F169" s="954">
        <v>355349.22577999998</v>
      </c>
      <c r="G169" s="954">
        <v>45127.511099999996</v>
      </c>
      <c r="H169" s="954">
        <v>19890.365429999998</v>
      </c>
      <c r="I169" s="954">
        <v>65017.876530000001</v>
      </c>
      <c r="J169" s="954">
        <v>177494.09394999998</v>
      </c>
      <c r="K169" s="954">
        <v>73970.902489999993</v>
      </c>
      <c r="L169" s="954">
        <v>251464.99644000002</v>
      </c>
      <c r="M169" s="954">
        <v>91554.899899999989</v>
      </c>
      <c r="N169" s="954">
        <v>43797.239019999994</v>
      </c>
      <c r="O169" s="954">
        <v>135352.13892</v>
      </c>
      <c r="P169" s="954">
        <v>314176.50494999997</v>
      </c>
      <c r="Q169" s="954">
        <v>137658.50693999999</v>
      </c>
      <c r="R169" s="955">
        <v>451835.01188999991</v>
      </c>
    </row>
    <row r="170" spans="1:18">
      <c r="A170" s="339"/>
      <c r="B170" s="339"/>
      <c r="C170" s="957" t="s">
        <v>264</v>
      </c>
      <c r="D170" s="958">
        <v>57795.671010000005</v>
      </c>
      <c r="E170" s="418">
        <v>1690.5418999999999</v>
      </c>
      <c r="F170" s="418">
        <v>59486.212909999995</v>
      </c>
      <c r="G170" s="418">
        <v>12207.041989999998</v>
      </c>
      <c r="H170" s="418">
        <v>644.1036499999999</v>
      </c>
      <c r="I170" s="418">
        <v>12851.145640000001</v>
      </c>
      <c r="J170" s="418">
        <v>74848.984599999996</v>
      </c>
      <c r="K170" s="418">
        <v>15261.750820000001</v>
      </c>
      <c r="L170" s="418">
        <v>90110.735419999983</v>
      </c>
      <c r="M170" s="418">
        <v>30356.69154</v>
      </c>
      <c r="N170" s="418">
        <v>7726.7824800000008</v>
      </c>
      <c r="O170" s="418">
        <v>38083.474020000001</v>
      </c>
      <c r="P170" s="418">
        <v>117412.71812999999</v>
      </c>
      <c r="Q170" s="418">
        <v>23632.63695</v>
      </c>
      <c r="R170" s="959">
        <v>141045.35508000001</v>
      </c>
    </row>
    <row r="171" spans="1:18">
      <c r="A171" s="339"/>
      <c r="B171" s="334" t="s">
        <v>265</v>
      </c>
      <c r="C171" s="334" t="s">
        <v>266</v>
      </c>
      <c r="D171" s="953">
        <v>733666.15618000005</v>
      </c>
      <c r="E171" s="954">
        <v>28201.180210000002</v>
      </c>
      <c r="F171" s="954">
        <v>761867.33638999984</v>
      </c>
      <c r="G171" s="954">
        <v>95783.206390000007</v>
      </c>
      <c r="H171" s="954">
        <v>25712.717189999999</v>
      </c>
      <c r="I171" s="954">
        <v>121495.92358000002</v>
      </c>
      <c r="J171" s="954">
        <v>340585.94070000004</v>
      </c>
      <c r="K171" s="954">
        <v>96876.711070000005</v>
      </c>
      <c r="L171" s="954">
        <v>437462.65176999994</v>
      </c>
      <c r="M171" s="954">
        <v>145315.74846</v>
      </c>
      <c r="N171" s="954">
        <v>47849.554980000001</v>
      </c>
      <c r="O171" s="954">
        <v>193165.30343999999</v>
      </c>
      <c r="P171" s="954">
        <v>581684.8955499999</v>
      </c>
      <c r="Q171" s="954">
        <v>170438.98323999997</v>
      </c>
      <c r="R171" s="955">
        <v>752123.87878999999</v>
      </c>
    </row>
    <row r="172" spans="1:18">
      <c r="A172" s="339"/>
      <c r="B172" s="334" t="s">
        <v>16</v>
      </c>
      <c r="C172" s="334" t="s">
        <v>267</v>
      </c>
      <c r="D172" s="953">
        <v>1417485.9762599999</v>
      </c>
      <c r="E172" s="954">
        <v>123285.42420000001</v>
      </c>
      <c r="F172" s="954">
        <v>1540771.4004600001</v>
      </c>
      <c r="G172" s="954">
        <v>193873.64336000002</v>
      </c>
      <c r="H172" s="954">
        <v>79408.62473000001</v>
      </c>
      <c r="I172" s="954">
        <v>273282.26808999997</v>
      </c>
      <c r="J172" s="954">
        <v>751072.47007999988</v>
      </c>
      <c r="K172" s="954">
        <v>290409.52094000002</v>
      </c>
      <c r="L172" s="954">
        <v>1041481.9910199998</v>
      </c>
      <c r="M172" s="954">
        <v>455378.91742000001</v>
      </c>
      <c r="N172" s="954">
        <v>195377.10452999998</v>
      </c>
      <c r="O172" s="954">
        <v>650756.02195000008</v>
      </c>
      <c r="P172" s="954">
        <v>1400325.0308600003</v>
      </c>
      <c r="Q172" s="954">
        <v>565195.25020000001</v>
      </c>
      <c r="R172" s="955">
        <v>1965520.2810599997</v>
      </c>
    </row>
    <row r="173" spans="1:18">
      <c r="A173" s="339"/>
      <c r="B173" s="339"/>
      <c r="C173" s="957" t="s">
        <v>74</v>
      </c>
      <c r="D173" s="958">
        <v>100781.95508999999</v>
      </c>
      <c r="E173" s="418">
        <v>917.26783</v>
      </c>
      <c r="F173" s="418">
        <v>101699.22292</v>
      </c>
      <c r="G173" s="418">
        <v>25921.419389999999</v>
      </c>
      <c r="H173" s="418">
        <v>13467.65662</v>
      </c>
      <c r="I173" s="418">
        <v>39389.076010000004</v>
      </c>
      <c r="J173" s="418">
        <v>131970.83165000001</v>
      </c>
      <c r="K173" s="418">
        <v>57756.416189999996</v>
      </c>
      <c r="L173" s="418">
        <v>189727.24784000003</v>
      </c>
      <c r="M173" s="418">
        <v>30190.161550000004</v>
      </c>
      <c r="N173" s="418">
        <v>11479.50078</v>
      </c>
      <c r="O173" s="418">
        <v>41669.662329999999</v>
      </c>
      <c r="P173" s="418">
        <v>188082.41258999999</v>
      </c>
      <c r="Q173" s="418">
        <v>82703.57359</v>
      </c>
      <c r="R173" s="959">
        <v>270785.98618000001</v>
      </c>
    </row>
    <row r="174" spans="1:18">
      <c r="A174" s="339"/>
      <c r="B174" s="339"/>
      <c r="C174" s="957" t="s">
        <v>73</v>
      </c>
      <c r="D174" s="958">
        <v>1191790.3562500002</v>
      </c>
      <c r="E174" s="418">
        <v>37587.727830000003</v>
      </c>
      <c r="F174" s="418">
        <v>1229378.0840800002</v>
      </c>
      <c r="G174" s="418">
        <v>192825.56862999997</v>
      </c>
      <c r="H174" s="418">
        <v>114695.43437</v>
      </c>
      <c r="I174" s="418">
        <v>307521.00299999997</v>
      </c>
      <c r="J174" s="418">
        <v>716516.76431000023</v>
      </c>
      <c r="K174" s="418">
        <v>254921.31936000002</v>
      </c>
      <c r="L174" s="418">
        <v>971438.08366999985</v>
      </c>
      <c r="M174" s="418">
        <v>310565.17994999996</v>
      </c>
      <c r="N174" s="418">
        <v>77711.80104999998</v>
      </c>
      <c r="O174" s="418">
        <v>388276.98100000003</v>
      </c>
      <c r="P174" s="418">
        <v>1219907.5128899999</v>
      </c>
      <c r="Q174" s="418">
        <v>447328.55477999995</v>
      </c>
      <c r="R174" s="959">
        <v>1667236.0676700003</v>
      </c>
    </row>
    <row r="175" spans="1:18">
      <c r="A175" s="339"/>
      <c r="B175" s="339"/>
      <c r="C175" s="957" t="s">
        <v>268</v>
      </c>
      <c r="D175" s="958">
        <v>1746681.6116699998</v>
      </c>
      <c r="E175" s="418">
        <v>210254.87335000004</v>
      </c>
      <c r="F175" s="418">
        <v>1956936.48502</v>
      </c>
      <c r="G175" s="418">
        <v>297529.30184999993</v>
      </c>
      <c r="H175" s="418">
        <v>178918.50048999995</v>
      </c>
      <c r="I175" s="418">
        <v>476447.80233999999</v>
      </c>
      <c r="J175" s="418">
        <v>1144734.3807999999</v>
      </c>
      <c r="K175" s="418">
        <v>791531.17240000027</v>
      </c>
      <c r="L175" s="418">
        <v>1936265.5532</v>
      </c>
      <c r="M175" s="418">
        <v>1017788.1499899997</v>
      </c>
      <c r="N175" s="418">
        <v>508293.13789000007</v>
      </c>
      <c r="O175" s="418">
        <v>1526081.2878800002</v>
      </c>
      <c r="P175" s="418">
        <v>2460051.8326400006</v>
      </c>
      <c r="Q175" s="418">
        <v>1478742.8107799999</v>
      </c>
      <c r="R175" s="959">
        <v>3938794.6434199996</v>
      </c>
    </row>
    <row r="176" spans="1:18">
      <c r="A176" s="339"/>
      <c r="B176" s="339"/>
      <c r="C176" s="957" t="s">
        <v>78</v>
      </c>
      <c r="D176" s="958">
        <v>1843596.90833</v>
      </c>
      <c r="E176" s="418">
        <v>760072.29116999987</v>
      </c>
      <c r="F176" s="418">
        <v>2603669.1995000001</v>
      </c>
      <c r="G176" s="418">
        <v>1066990.9524999997</v>
      </c>
      <c r="H176" s="418">
        <v>1434738.5632299997</v>
      </c>
      <c r="I176" s="418">
        <v>2501729.5157299996</v>
      </c>
      <c r="J176" s="418">
        <v>1243357.3145000001</v>
      </c>
      <c r="K176" s="418">
        <v>1600156.3972999998</v>
      </c>
      <c r="L176" s="418">
        <v>2843513.7117999992</v>
      </c>
      <c r="M176" s="418">
        <v>11782678.498400001</v>
      </c>
      <c r="N176" s="418">
        <v>10529923.87363</v>
      </c>
      <c r="O176" s="418">
        <v>22312602.372029997</v>
      </c>
      <c r="P176" s="418">
        <v>14093026.765400004</v>
      </c>
      <c r="Q176" s="418">
        <v>13564818.834160002</v>
      </c>
      <c r="R176" s="959">
        <v>27657845.599559993</v>
      </c>
    </row>
    <row r="177" spans="1:18">
      <c r="A177" s="339"/>
      <c r="B177" s="339"/>
      <c r="C177" s="957" t="s">
        <v>56</v>
      </c>
      <c r="D177" s="958">
        <v>6416180.7647899995</v>
      </c>
      <c r="E177" s="418">
        <v>2637738.4280899996</v>
      </c>
      <c r="F177" s="418">
        <v>9053919.1928800009</v>
      </c>
      <c r="G177" s="418">
        <v>5180646.1802399997</v>
      </c>
      <c r="H177" s="418">
        <v>3499926.1861100015</v>
      </c>
      <c r="I177" s="418">
        <v>8680572.3663500007</v>
      </c>
      <c r="J177" s="418">
        <v>6284844.7882199986</v>
      </c>
      <c r="K177" s="418">
        <v>3049491.8359599989</v>
      </c>
      <c r="L177" s="418">
        <v>9334336.6241800021</v>
      </c>
      <c r="M177" s="418">
        <v>7230749.3008799991</v>
      </c>
      <c r="N177" s="418">
        <v>2420230.6858299994</v>
      </c>
      <c r="O177" s="418">
        <v>9650979.9867100008</v>
      </c>
      <c r="P177" s="418">
        <v>18696240.269340012</v>
      </c>
      <c r="Q177" s="418">
        <v>8969648.7079000007</v>
      </c>
      <c r="R177" s="959">
        <v>27665888.977239992</v>
      </c>
    </row>
    <row r="178" spans="1:18">
      <c r="A178" s="339"/>
      <c r="B178" s="339"/>
      <c r="C178" s="957" t="s">
        <v>16</v>
      </c>
      <c r="D178" s="958">
        <v>55910734.604879983</v>
      </c>
      <c r="E178" s="418">
        <v>28607736.873670004</v>
      </c>
      <c r="F178" s="418">
        <v>84518471.478549972</v>
      </c>
      <c r="G178" s="418">
        <v>8926385.013729997</v>
      </c>
      <c r="H178" s="418">
        <v>5413563.1490600007</v>
      </c>
      <c r="I178" s="418">
        <v>14339948.162789995</v>
      </c>
      <c r="J178" s="418">
        <v>5121326.888530001</v>
      </c>
      <c r="K178" s="418">
        <v>2827504.8459900003</v>
      </c>
      <c r="L178" s="418">
        <v>7948831.7345199957</v>
      </c>
      <c r="M178" s="418">
        <v>4252940.5830800002</v>
      </c>
      <c r="N178" s="418">
        <v>2394174.921229999</v>
      </c>
      <c r="O178" s="418">
        <v>6647115.5043100026</v>
      </c>
      <c r="P178" s="418">
        <v>18300652.485339999</v>
      </c>
      <c r="Q178" s="418">
        <v>10635242.91628</v>
      </c>
      <c r="R178" s="959">
        <v>28935895.401620004</v>
      </c>
    </row>
    <row r="179" spans="1:18">
      <c r="A179" s="339"/>
      <c r="B179" s="339"/>
      <c r="C179" s="957" t="s">
        <v>57</v>
      </c>
      <c r="D179" s="958">
        <v>678282.30665999989</v>
      </c>
      <c r="E179" s="418">
        <v>58449.323389999998</v>
      </c>
      <c r="F179" s="418">
        <v>736731.63005000004</v>
      </c>
      <c r="G179" s="418">
        <v>181330.39032000001</v>
      </c>
      <c r="H179" s="418">
        <v>167766.44718999998</v>
      </c>
      <c r="I179" s="418">
        <v>349096.83751000004</v>
      </c>
      <c r="J179" s="418">
        <v>463899.91525000008</v>
      </c>
      <c r="K179" s="418">
        <v>347199.59493000002</v>
      </c>
      <c r="L179" s="418">
        <v>811099.5101800001</v>
      </c>
      <c r="M179" s="418">
        <v>229096.07450999998</v>
      </c>
      <c r="N179" s="418">
        <v>118434.78872</v>
      </c>
      <c r="O179" s="418">
        <v>347530.86322999996</v>
      </c>
      <c r="P179" s="418">
        <v>874326.38008000003</v>
      </c>
      <c r="Q179" s="418">
        <v>633400.83083999995</v>
      </c>
      <c r="R179" s="959">
        <v>1507727.2109199998</v>
      </c>
    </row>
    <row r="180" spans="1:18">
      <c r="A180" s="339"/>
      <c r="B180" s="339"/>
      <c r="C180" s="957" t="s">
        <v>58</v>
      </c>
      <c r="D180" s="958">
        <v>1384414.1584499998</v>
      </c>
      <c r="E180" s="418">
        <v>50907.564589999994</v>
      </c>
      <c r="F180" s="418">
        <v>1435321.7230400003</v>
      </c>
      <c r="G180" s="418">
        <v>356459.49821999995</v>
      </c>
      <c r="H180" s="418">
        <v>173821.69651000001</v>
      </c>
      <c r="I180" s="418">
        <v>530281.19472999999</v>
      </c>
      <c r="J180" s="418">
        <v>947127.06639999978</v>
      </c>
      <c r="K180" s="418">
        <v>473211.2104000001</v>
      </c>
      <c r="L180" s="418">
        <v>1420338.2768000003</v>
      </c>
      <c r="M180" s="418">
        <v>468468.55414999998</v>
      </c>
      <c r="N180" s="418">
        <v>133718.01646000001</v>
      </c>
      <c r="O180" s="418">
        <v>602186.57061000005</v>
      </c>
      <c r="P180" s="418">
        <v>1772055.1187700001</v>
      </c>
      <c r="Q180" s="418">
        <v>780750.92337000009</v>
      </c>
      <c r="R180" s="959">
        <v>2552806.04214</v>
      </c>
    </row>
    <row r="181" spans="1:18">
      <c r="A181" s="339"/>
      <c r="B181" s="339"/>
      <c r="C181" s="957" t="s">
        <v>269</v>
      </c>
      <c r="D181" s="958">
        <v>156164.24202999996</v>
      </c>
      <c r="E181" s="418">
        <v>2745.9122699999998</v>
      </c>
      <c r="F181" s="418">
        <v>158910.15430000002</v>
      </c>
      <c r="G181" s="418">
        <v>23018.583060000001</v>
      </c>
      <c r="H181" s="418">
        <v>5345.3094499999997</v>
      </c>
      <c r="I181" s="418">
        <v>28363.892509999998</v>
      </c>
      <c r="J181" s="418">
        <v>138593.49242</v>
      </c>
      <c r="K181" s="418">
        <v>67466.399879999997</v>
      </c>
      <c r="L181" s="418">
        <v>206059.89229999995</v>
      </c>
      <c r="M181" s="418">
        <v>75993.905599999998</v>
      </c>
      <c r="N181" s="418">
        <v>20918.584190000001</v>
      </c>
      <c r="O181" s="418">
        <v>96912.489790000007</v>
      </c>
      <c r="P181" s="418">
        <v>237605.98107999994</v>
      </c>
      <c r="Q181" s="418">
        <v>93730.293519999992</v>
      </c>
      <c r="R181" s="959">
        <v>331336.2746</v>
      </c>
    </row>
    <row r="182" spans="1:18">
      <c r="A182" s="339"/>
      <c r="B182" s="339"/>
      <c r="C182" s="957" t="s">
        <v>270</v>
      </c>
      <c r="D182" s="958">
        <v>272607.34127999999</v>
      </c>
      <c r="E182" s="418">
        <v>10713.071769999999</v>
      </c>
      <c r="F182" s="418">
        <v>283320.41304999997</v>
      </c>
      <c r="G182" s="418">
        <v>37276.283309999999</v>
      </c>
      <c r="H182" s="418">
        <v>22523.22582</v>
      </c>
      <c r="I182" s="418">
        <v>59799.509129999999</v>
      </c>
      <c r="J182" s="418">
        <v>161832.68242</v>
      </c>
      <c r="K182" s="418">
        <v>62809.100060000004</v>
      </c>
      <c r="L182" s="418">
        <v>224641.78248000002</v>
      </c>
      <c r="M182" s="418">
        <v>80441.825580000004</v>
      </c>
      <c r="N182" s="418">
        <v>24779.19111</v>
      </c>
      <c r="O182" s="418">
        <v>105221.01669</v>
      </c>
      <c r="P182" s="418">
        <v>279550.79131</v>
      </c>
      <c r="Q182" s="418">
        <v>110111.51699</v>
      </c>
      <c r="R182" s="959">
        <v>389662.30830000003</v>
      </c>
    </row>
    <row r="183" spans="1:18">
      <c r="A183" s="339"/>
      <c r="B183" s="339"/>
      <c r="C183" s="957" t="s">
        <v>271</v>
      </c>
      <c r="D183" s="958">
        <v>1386757.08378</v>
      </c>
      <c r="E183" s="418">
        <v>1030535.54058</v>
      </c>
      <c r="F183" s="418">
        <v>2417292.6243599998</v>
      </c>
      <c r="G183" s="418">
        <v>533614.75305000006</v>
      </c>
      <c r="H183" s="418">
        <v>533960.87557000003</v>
      </c>
      <c r="I183" s="418">
        <v>1067575.6286200001</v>
      </c>
      <c r="J183" s="418">
        <v>570002.26413999998</v>
      </c>
      <c r="K183" s="418">
        <v>681213.59373000008</v>
      </c>
      <c r="L183" s="418">
        <v>1251215.8578700002</v>
      </c>
      <c r="M183" s="418">
        <v>381579.45874000003</v>
      </c>
      <c r="N183" s="418">
        <v>272780.63848999998</v>
      </c>
      <c r="O183" s="418">
        <v>654360.09723000007</v>
      </c>
      <c r="P183" s="418">
        <v>1485196.47593</v>
      </c>
      <c r="Q183" s="418">
        <v>1487955.1077900003</v>
      </c>
      <c r="R183" s="959">
        <v>2973151.5837200005</v>
      </c>
    </row>
    <row r="184" spans="1:18">
      <c r="A184" s="339"/>
      <c r="B184" s="339"/>
      <c r="C184" s="957" t="s">
        <v>60</v>
      </c>
      <c r="D184" s="958">
        <v>15907386.294649998</v>
      </c>
      <c r="E184" s="418">
        <v>7363054.7345400015</v>
      </c>
      <c r="F184" s="418">
        <v>23270441.029190004</v>
      </c>
      <c r="G184" s="418">
        <v>2576249.5288499999</v>
      </c>
      <c r="H184" s="418">
        <v>2734034.7964799996</v>
      </c>
      <c r="I184" s="418">
        <v>5310284.3253300004</v>
      </c>
      <c r="J184" s="418">
        <v>3309363.7174899997</v>
      </c>
      <c r="K184" s="418">
        <v>3388908.1639499995</v>
      </c>
      <c r="L184" s="418">
        <v>6698271.8814399978</v>
      </c>
      <c r="M184" s="418">
        <v>5145162.3811000008</v>
      </c>
      <c r="N184" s="418">
        <v>3709031.3243499994</v>
      </c>
      <c r="O184" s="418">
        <v>8854193.7054500002</v>
      </c>
      <c r="P184" s="418">
        <v>11030775.627439998</v>
      </c>
      <c r="Q184" s="418">
        <v>9831974.2847800013</v>
      </c>
      <c r="R184" s="959">
        <v>20862749.912220005</v>
      </c>
    </row>
    <row r="185" spans="1:18">
      <c r="A185" s="339"/>
      <c r="B185" s="339"/>
      <c r="C185" s="957" t="s">
        <v>82</v>
      </c>
      <c r="D185" s="958">
        <v>460805.27448000002</v>
      </c>
      <c r="E185" s="418">
        <v>3979.0534699999998</v>
      </c>
      <c r="F185" s="418">
        <v>464784.32795000006</v>
      </c>
      <c r="G185" s="418">
        <v>108206.89664000001</v>
      </c>
      <c r="H185" s="418">
        <v>43838.169829999999</v>
      </c>
      <c r="I185" s="418">
        <v>152045.06646999999</v>
      </c>
      <c r="J185" s="418">
        <v>425208.33687000006</v>
      </c>
      <c r="K185" s="418">
        <v>169392.95938999997</v>
      </c>
      <c r="L185" s="418">
        <v>594601.29625999997</v>
      </c>
      <c r="M185" s="418">
        <v>147367.46867000003</v>
      </c>
      <c r="N185" s="418">
        <v>23667.929059999999</v>
      </c>
      <c r="O185" s="418">
        <v>171035.39773000003</v>
      </c>
      <c r="P185" s="418">
        <v>680782.70218000002</v>
      </c>
      <c r="Q185" s="418">
        <v>236899.05827999997</v>
      </c>
      <c r="R185" s="959">
        <v>917681.76046000002</v>
      </c>
    </row>
    <row r="186" spans="1:18">
      <c r="A186" s="339"/>
      <c r="B186" s="339"/>
      <c r="C186" s="957" t="s">
        <v>67</v>
      </c>
      <c r="D186" s="958">
        <v>4139900.5523299999</v>
      </c>
      <c r="E186" s="418">
        <v>288758.03136999998</v>
      </c>
      <c r="F186" s="418">
        <v>4428658.5837000003</v>
      </c>
      <c r="G186" s="418">
        <v>574968.47855</v>
      </c>
      <c r="H186" s="418">
        <v>509041.20701000007</v>
      </c>
      <c r="I186" s="418">
        <v>1084009.6855599999</v>
      </c>
      <c r="J186" s="418">
        <v>1430329.6475500001</v>
      </c>
      <c r="K186" s="418">
        <v>1492009.3673199997</v>
      </c>
      <c r="L186" s="418">
        <v>2922339.0148700005</v>
      </c>
      <c r="M186" s="418">
        <v>1938236.7167400003</v>
      </c>
      <c r="N186" s="418">
        <v>706924.22363999998</v>
      </c>
      <c r="O186" s="418">
        <v>2645160.9403800005</v>
      </c>
      <c r="P186" s="418">
        <v>3943534.8428400001</v>
      </c>
      <c r="Q186" s="418">
        <v>2707974.7979700002</v>
      </c>
      <c r="R186" s="959">
        <v>6651509.6408100007</v>
      </c>
    </row>
    <row r="187" spans="1:18">
      <c r="A187" s="339"/>
      <c r="B187" s="339"/>
      <c r="C187" s="957" t="s">
        <v>63</v>
      </c>
      <c r="D187" s="958">
        <v>77016487.167809993</v>
      </c>
      <c r="E187" s="418">
        <v>47450144.771169983</v>
      </c>
      <c r="F187" s="418">
        <v>124466631.93897998</v>
      </c>
      <c r="G187" s="418">
        <v>21896202.246500008</v>
      </c>
      <c r="H187" s="418">
        <v>19727633.287750002</v>
      </c>
      <c r="I187" s="418">
        <v>41623835.534249991</v>
      </c>
      <c r="J187" s="418">
        <v>7094645.85463</v>
      </c>
      <c r="K187" s="418">
        <v>6129297.8545500012</v>
      </c>
      <c r="L187" s="418">
        <v>13223943.709179999</v>
      </c>
      <c r="M187" s="418">
        <v>22572967.737830002</v>
      </c>
      <c r="N187" s="418">
        <v>17753160.471450005</v>
      </c>
      <c r="O187" s="418">
        <v>40326128.209280007</v>
      </c>
      <c r="P187" s="418">
        <v>51563815.838960022</v>
      </c>
      <c r="Q187" s="418">
        <v>43610091.613750011</v>
      </c>
      <c r="R187" s="959">
        <v>95173907.452710018</v>
      </c>
    </row>
    <row r="188" spans="1:18">
      <c r="A188" s="339"/>
      <c r="B188" s="339"/>
      <c r="C188" s="957" t="s">
        <v>64</v>
      </c>
      <c r="D188" s="958">
        <v>1519779.9945800002</v>
      </c>
      <c r="E188" s="418">
        <v>103813.99858000001</v>
      </c>
      <c r="F188" s="418">
        <v>1623593.9931600001</v>
      </c>
      <c r="G188" s="418">
        <v>348059.81116000004</v>
      </c>
      <c r="H188" s="418">
        <v>184508.03892000005</v>
      </c>
      <c r="I188" s="418">
        <v>532567.85008</v>
      </c>
      <c r="J188" s="418">
        <v>1323715.2113599998</v>
      </c>
      <c r="K188" s="418">
        <v>476617.7012699999</v>
      </c>
      <c r="L188" s="418">
        <v>1800332.9126299999</v>
      </c>
      <c r="M188" s="418">
        <v>703526.78829000005</v>
      </c>
      <c r="N188" s="418">
        <v>159929.3971</v>
      </c>
      <c r="O188" s="418">
        <v>863456.18538999988</v>
      </c>
      <c r="P188" s="418">
        <v>2375301.8108100006</v>
      </c>
      <c r="Q188" s="418">
        <v>821055.13729000022</v>
      </c>
      <c r="R188" s="959">
        <v>3196356.9480999988</v>
      </c>
    </row>
    <row r="189" spans="1:18">
      <c r="A189" s="339"/>
      <c r="B189" s="339"/>
      <c r="C189" s="957" t="s">
        <v>84</v>
      </c>
      <c r="D189" s="958">
        <v>1225931.4138400001</v>
      </c>
      <c r="E189" s="418">
        <v>96467.348219999985</v>
      </c>
      <c r="F189" s="418">
        <v>1322398.7620599999</v>
      </c>
      <c r="G189" s="418">
        <v>121090.59122999998</v>
      </c>
      <c r="H189" s="418">
        <v>62029.195129999993</v>
      </c>
      <c r="I189" s="418">
        <v>183119.78636</v>
      </c>
      <c r="J189" s="418">
        <v>722504.32706000004</v>
      </c>
      <c r="K189" s="418">
        <v>271775.91550000006</v>
      </c>
      <c r="L189" s="418">
        <v>994280.24256000004</v>
      </c>
      <c r="M189" s="418">
        <v>548856.20187999995</v>
      </c>
      <c r="N189" s="418">
        <v>105549.66337000002</v>
      </c>
      <c r="O189" s="418">
        <v>654405.86525000015</v>
      </c>
      <c r="P189" s="418">
        <v>1392451.1201699998</v>
      </c>
      <c r="Q189" s="418">
        <v>439354.77400000003</v>
      </c>
      <c r="R189" s="959">
        <v>1831805.8941699998</v>
      </c>
    </row>
    <row r="190" spans="1:18">
      <c r="A190" s="339"/>
      <c r="B190" s="339"/>
      <c r="C190" s="957" t="s">
        <v>272</v>
      </c>
      <c r="D190" s="958">
        <v>962840.08021000016</v>
      </c>
      <c r="E190" s="418">
        <v>106429.89236000001</v>
      </c>
      <c r="F190" s="418">
        <v>1069269.97257</v>
      </c>
      <c r="G190" s="418">
        <v>307512.12932000001</v>
      </c>
      <c r="H190" s="418">
        <v>207001.33337999997</v>
      </c>
      <c r="I190" s="418">
        <v>514513.46270000003</v>
      </c>
      <c r="J190" s="418">
        <v>858558.25108999992</v>
      </c>
      <c r="K190" s="418">
        <v>472202.99590999994</v>
      </c>
      <c r="L190" s="418">
        <v>1330761.2469999995</v>
      </c>
      <c r="M190" s="418">
        <v>493179.75347000005</v>
      </c>
      <c r="N190" s="418">
        <v>197495.86636000001</v>
      </c>
      <c r="O190" s="418">
        <v>690675.61983000021</v>
      </c>
      <c r="P190" s="418">
        <v>1659250.1338799994</v>
      </c>
      <c r="Q190" s="418">
        <v>876700.19565000013</v>
      </c>
      <c r="R190" s="959">
        <v>2535950.3295300002</v>
      </c>
    </row>
    <row r="191" spans="1:18">
      <c r="A191" s="339"/>
      <c r="B191" s="339"/>
      <c r="C191" s="957" t="s">
        <v>68</v>
      </c>
      <c r="D191" s="958">
        <v>1907788.1198900007</v>
      </c>
      <c r="E191" s="418">
        <v>145688.84116000001</v>
      </c>
      <c r="F191" s="418">
        <v>2053476.9610500003</v>
      </c>
      <c r="G191" s="418">
        <v>237876.93026000002</v>
      </c>
      <c r="H191" s="418">
        <v>231647.77997999999</v>
      </c>
      <c r="I191" s="418">
        <v>469524.71023999981</v>
      </c>
      <c r="J191" s="418">
        <v>1071872.01734</v>
      </c>
      <c r="K191" s="418">
        <v>807095.9302099999</v>
      </c>
      <c r="L191" s="418">
        <v>1878967.9475499997</v>
      </c>
      <c r="M191" s="418">
        <v>1097655.0730099999</v>
      </c>
      <c r="N191" s="418">
        <v>482731.15427</v>
      </c>
      <c r="O191" s="418">
        <v>1580386.22728</v>
      </c>
      <c r="P191" s="418">
        <v>2407404.0206099995</v>
      </c>
      <c r="Q191" s="418">
        <v>1521474.8644600003</v>
      </c>
      <c r="R191" s="959">
        <v>3928878.8850700003</v>
      </c>
    </row>
    <row r="192" spans="1:18">
      <c r="A192" s="339"/>
      <c r="B192" s="339"/>
      <c r="C192" s="957" t="s">
        <v>83</v>
      </c>
      <c r="D192" s="958">
        <v>850123.18709999998</v>
      </c>
      <c r="E192" s="418">
        <v>114935.66624000001</v>
      </c>
      <c r="F192" s="418">
        <v>965058.85334000003</v>
      </c>
      <c r="G192" s="418">
        <v>357412.7613500001</v>
      </c>
      <c r="H192" s="418">
        <v>238123.22822000005</v>
      </c>
      <c r="I192" s="418">
        <v>595535.98956999998</v>
      </c>
      <c r="J192" s="418">
        <v>770109.55873000005</v>
      </c>
      <c r="K192" s="418">
        <v>327997.57117999997</v>
      </c>
      <c r="L192" s="418">
        <v>1098107.1299100001</v>
      </c>
      <c r="M192" s="418">
        <v>400046.94102000003</v>
      </c>
      <c r="N192" s="418">
        <v>146185.84654</v>
      </c>
      <c r="O192" s="418">
        <v>546232.78756000008</v>
      </c>
      <c r="P192" s="418">
        <v>1527569.2611</v>
      </c>
      <c r="Q192" s="418">
        <v>712306.64593999996</v>
      </c>
      <c r="R192" s="959">
        <v>2239875.9070399995</v>
      </c>
    </row>
    <row r="193" spans="1:18">
      <c r="A193" s="339"/>
      <c r="B193" s="339"/>
      <c r="C193" s="957" t="s">
        <v>69</v>
      </c>
      <c r="D193" s="958">
        <v>4880366.8115499998</v>
      </c>
      <c r="E193" s="418">
        <v>1535347.7452899998</v>
      </c>
      <c r="F193" s="418">
        <v>6415714.5568399988</v>
      </c>
      <c r="G193" s="418">
        <v>1574825.4245099998</v>
      </c>
      <c r="H193" s="418">
        <v>1742980.4934800004</v>
      </c>
      <c r="I193" s="418">
        <v>3317805.9179900009</v>
      </c>
      <c r="J193" s="418">
        <v>2882473.33818</v>
      </c>
      <c r="K193" s="418">
        <v>3890859.1322899996</v>
      </c>
      <c r="L193" s="418">
        <v>6773332.4704700001</v>
      </c>
      <c r="M193" s="418">
        <v>2389154.8405900006</v>
      </c>
      <c r="N193" s="418">
        <v>2089588.4389500001</v>
      </c>
      <c r="O193" s="418">
        <v>4478743.2795399996</v>
      </c>
      <c r="P193" s="418">
        <v>6846453.6032799976</v>
      </c>
      <c r="Q193" s="418">
        <v>7723428.0647199992</v>
      </c>
      <c r="R193" s="959">
        <v>14569881.668</v>
      </c>
    </row>
    <row r="194" spans="1:18">
      <c r="A194" s="339"/>
      <c r="B194" s="339"/>
      <c r="C194" s="957" t="s">
        <v>86</v>
      </c>
      <c r="D194" s="958">
        <v>707635.75179000001</v>
      </c>
      <c r="E194" s="418">
        <v>9335.7192700000014</v>
      </c>
      <c r="F194" s="418">
        <v>716971.47105999989</v>
      </c>
      <c r="G194" s="418">
        <v>138261.86161000002</v>
      </c>
      <c r="H194" s="418">
        <v>34911.256979999998</v>
      </c>
      <c r="I194" s="418">
        <v>173173.11859000003</v>
      </c>
      <c r="J194" s="418">
        <v>558493.31253</v>
      </c>
      <c r="K194" s="418">
        <v>131045.80580999999</v>
      </c>
      <c r="L194" s="418">
        <v>689539.11834000004</v>
      </c>
      <c r="M194" s="418">
        <v>214037.10308</v>
      </c>
      <c r="N194" s="418">
        <v>25381.861340000007</v>
      </c>
      <c r="O194" s="418">
        <v>239418.96442</v>
      </c>
      <c r="P194" s="418">
        <v>910792.27722000005</v>
      </c>
      <c r="Q194" s="418">
        <v>191338.92412999997</v>
      </c>
      <c r="R194" s="959">
        <v>1102131.20135</v>
      </c>
    </row>
    <row r="195" spans="1:18">
      <c r="A195" s="339"/>
      <c r="B195" s="339"/>
      <c r="C195" s="957" t="s">
        <v>273</v>
      </c>
      <c r="D195" s="958">
        <v>369500.76526000001</v>
      </c>
      <c r="E195" s="418">
        <v>4538.6238499999999</v>
      </c>
      <c r="F195" s="418">
        <v>374039.38910999999</v>
      </c>
      <c r="G195" s="418">
        <v>43662.128480000007</v>
      </c>
      <c r="H195" s="418">
        <v>25634.40609</v>
      </c>
      <c r="I195" s="418">
        <v>69296.534569999989</v>
      </c>
      <c r="J195" s="418">
        <v>247475.41354999997</v>
      </c>
      <c r="K195" s="418">
        <v>66632.133589999998</v>
      </c>
      <c r="L195" s="418">
        <v>314107.54714000004</v>
      </c>
      <c r="M195" s="418">
        <v>118333.61079999999</v>
      </c>
      <c r="N195" s="418">
        <v>20951.87775</v>
      </c>
      <c r="O195" s="418">
        <v>139285.48855000001</v>
      </c>
      <c r="P195" s="418">
        <v>409471.15283000004</v>
      </c>
      <c r="Q195" s="418">
        <v>113218.41742999999</v>
      </c>
      <c r="R195" s="959">
        <v>522689.57025999995</v>
      </c>
    </row>
    <row r="196" spans="1:18">
      <c r="A196" s="339"/>
      <c r="B196" s="339"/>
      <c r="C196" s="957" t="s">
        <v>77</v>
      </c>
      <c r="D196" s="958">
        <v>1216542.2712600003</v>
      </c>
      <c r="E196" s="418">
        <v>422414.33728999988</v>
      </c>
      <c r="F196" s="418">
        <v>1638956.60855</v>
      </c>
      <c r="G196" s="418">
        <v>312621.81936999992</v>
      </c>
      <c r="H196" s="418">
        <v>181370.21633000002</v>
      </c>
      <c r="I196" s="418">
        <v>493992.03570000007</v>
      </c>
      <c r="J196" s="418">
        <v>819351.78737999999</v>
      </c>
      <c r="K196" s="418">
        <v>347144.95271000004</v>
      </c>
      <c r="L196" s="418">
        <v>1166496.7400900002</v>
      </c>
      <c r="M196" s="418">
        <v>609588.60902999993</v>
      </c>
      <c r="N196" s="418">
        <v>158558.85555999997</v>
      </c>
      <c r="O196" s="418">
        <v>768147.46458999999</v>
      </c>
      <c r="P196" s="418">
        <v>1741562.21578</v>
      </c>
      <c r="Q196" s="418">
        <v>687074.02459999989</v>
      </c>
      <c r="R196" s="959">
        <v>2428636.2403800003</v>
      </c>
    </row>
    <row r="197" spans="1:18">
      <c r="A197" s="339"/>
      <c r="B197" s="339"/>
      <c r="C197" s="957" t="s">
        <v>81</v>
      </c>
      <c r="D197" s="958">
        <v>156786.57367000001</v>
      </c>
      <c r="E197" s="418">
        <v>113.17633000000001</v>
      </c>
      <c r="F197" s="418">
        <v>156899.75</v>
      </c>
      <c r="G197" s="418">
        <v>14163.412550000001</v>
      </c>
      <c r="H197" s="418">
        <v>5314.6144100000001</v>
      </c>
      <c r="I197" s="418">
        <v>19478.026959999999</v>
      </c>
      <c r="J197" s="418">
        <v>40972.38061</v>
      </c>
      <c r="K197" s="418">
        <v>19907.683099999998</v>
      </c>
      <c r="L197" s="418">
        <v>60880.063710000002</v>
      </c>
      <c r="M197" s="418">
        <v>9533.8608899999981</v>
      </c>
      <c r="N197" s="418">
        <v>385.40600000000001</v>
      </c>
      <c r="O197" s="418">
        <v>9919.2668900000008</v>
      </c>
      <c r="P197" s="418">
        <v>64669.654050000005</v>
      </c>
      <c r="Q197" s="418">
        <v>25607.703509999999</v>
      </c>
      <c r="R197" s="959">
        <v>90277.357559999989</v>
      </c>
    </row>
    <row r="198" spans="1:18">
      <c r="A198" s="339"/>
      <c r="B198" s="339"/>
      <c r="C198" s="957" t="s">
        <v>53</v>
      </c>
      <c r="D198" s="958">
        <v>526563.43409999995</v>
      </c>
      <c r="E198" s="418">
        <v>44075.044869999998</v>
      </c>
      <c r="F198" s="418">
        <v>570638.47897000005</v>
      </c>
      <c r="G198" s="418">
        <v>151042.91034000003</v>
      </c>
      <c r="H198" s="418">
        <v>97574.147789999988</v>
      </c>
      <c r="I198" s="418">
        <v>248617.05812999996</v>
      </c>
      <c r="J198" s="418">
        <v>420434.5897999999</v>
      </c>
      <c r="K198" s="418">
        <v>240260.12912999999</v>
      </c>
      <c r="L198" s="418">
        <v>660694.71892999997</v>
      </c>
      <c r="M198" s="418">
        <v>203077.43794</v>
      </c>
      <c r="N198" s="418">
        <v>88756.300950000004</v>
      </c>
      <c r="O198" s="418">
        <v>291833.73888999998</v>
      </c>
      <c r="P198" s="418">
        <v>774554.93807999999</v>
      </c>
      <c r="Q198" s="418">
        <v>426590.57786999992</v>
      </c>
      <c r="R198" s="959">
        <v>1201145.5159500001</v>
      </c>
    </row>
    <row r="199" spans="1:18">
      <c r="A199" s="339"/>
      <c r="B199" s="339"/>
      <c r="C199" s="957" t="s">
        <v>274</v>
      </c>
      <c r="D199" s="958">
        <v>618468.41220000002</v>
      </c>
      <c r="E199" s="418">
        <v>53114.894380000005</v>
      </c>
      <c r="F199" s="418">
        <v>671583.30658000009</v>
      </c>
      <c r="G199" s="418">
        <v>154821.92555000001</v>
      </c>
      <c r="H199" s="418">
        <v>88702.487959999999</v>
      </c>
      <c r="I199" s="418">
        <v>243524.41350999998</v>
      </c>
      <c r="J199" s="418">
        <v>456231.41758000001</v>
      </c>
      <c r="K199" s="418">
        <v>405992.61622999999</v>
      </c>
      <c r="L199" s="418">
        <v>862224.03381000005</v>
      </c>
      <c r="M199" s="418">
        <v>297003.20439000003</v>
      </c>
      <c r="N199" s="418">
        <v>188141.52283</v>
      </c>
      <c r="O199" s="418">
        <v>485144.72722</v>
      </c>
      <c r="P199" s="418">
        <v>908056.54751999991</v>
      </c>
      <c r="Q199" s="418">
        <v>682836.62702000001</v>
      </c>
      <c r="R199" s="959">
        <v>1590893.17454</v>
      </c>
    </row>
    <row r="200" spans="1:18">
      <c r="A200" s="339"/>
      <c r="B200" s="339"/>
      <c r="C200" s="957" t="s">
        <v>54</v>
      </c>
      <c r="D200" s="958">
        <v>857463.89436999988</v>
      </c>
      <c r="E200" s="418">
        <v>121467.11095999999</v>
      </c>
      <c r="F200" s="418">
        <v>978931.00533000019</v>
      </c>
      <c r="G200" s="418">
        <v>153090.84643999999</v>
      </c>
      <c r="H200" s="418">
        <v>133793.30353999999</v>
      </c>
      <c r="I200" s="418">
        <v>286884.14998000005</v>
      </c>
      <c r="J200" s="418">
        <v>685085.79540999967</v>
      </c>
      <c r="K200" s="418">
        <v>456293.39024999994</v>
      </c>
      <c r="L200" s="418">
        <v>1141379.18566</v>
      </c>
      <c r="M200" s="418">
        <v>436267.45805999992</v>
      </c>
      <c r="N200" s="418">
        <v>168228.78348000004</v>
      </c>
      <c r="O200" s="418">
        <v>604496.24154000019</v>
      </c>
      <c r="P200" s="418">
        <v>1274444.0999099999</v>
      </c>
      <c r="Q200" s="418">
        <v>758315.47727000003</v>
      </c>
      <c r="R200" s="959">
        <v>2032759.5771799998</v>
      </c>
    </row>
    <row r="201" spans="1:18">
      <c r="A201" s="339"/>
      <c r="B201" s="339"/>
      <c r="C201" s="957" t="s">
        <v>275</v>
      </c>
      <c r="D201" s="958">
        <v>351763.87987</v>
      </c>
      <c r="E201" s="418">
        <v>11972.155429999999</v>
      </c>
      <c r="F201" s="418">
        <v>363736.03529999999</v>
      </c>
      <c r="G201" s="418">
        <v>74577.777979999999</v>
      </c>
      <c r="H201" s="418">
        <v>35984.217349999999</v>
      </c>
      <c r="I201" s="418">
        <v>110561.99532999998</v>
      </c>
      <c r="J201" s="418">
        <v>250108.99525000001</v>
      </c>
      <c r="K201" s="418">
        <v>122432.11739999997</v>
      </c>
      <c r="L201" s="418">
        <v>372541.11264999997</v>
      </c>
      <c r="M201" s="418">
        <v>97838.844949999999</v>
      </c>
      <c r="N201" s="418">
        <v>40401.137159999998</v>
      </c>
      <c r="O201" s="418">
        <v>138239.98210999998</v>
      </c>
      <c r="P201" s="418">
        <v>422525.61817999993</v>
      </c>
      <c r="Q201" s="418">
        <v>198817.47190999999</v>
      </c>
      <c r="R201" s="959">
        <v>621343.09009000007</v>
      </c>
    </row>
    <row r="202" spans="1:18">
      <c r="A202" s="339"/>
      <c r="B202" s="339"/>
      <c r="C202" s="957" t="s">
        <v>52</v>
      </c>
      <c r="D202" s="958">
        <v>406931.24437000003</v>
      </c>
      <c r="E202" s="418">
        <v>35454.302660000001</v>
      </c>
      <c r="F202" s="418">
        <v>442385.54702999996</v>
      </c>
      <c r="G202" s="418">
        <v>92023.920140000017</v>
      </c>
      <c r="H202" s="418">
        <v>100816.64093000001</v>
      </c>
      <c r="I202" s="418">
        <v>192840.56107</v>
      </c>
      <c r="J202" s="418">
        <v>222311.15015</v>
      </c>
      <c r="K202" s="418">
        <v>229921.61544000002</v>
      </c>
      <c r="L202" s="418">
        <v>452232.76558999997</v>
      </c>
      <c r="M202" s="418">
        <v>99379.50232</v>
      </c>
      <c r="N202" s="418">
        <v>89306.477780000001</v>
      </c>
      <c r="O202" s="418">
        <v>188685.98009999999</v>
      </c>
      <c r="P202" s="418">
        <v>413714.57261000003</v>
      </c>
      <c r="Q202" s="418">
        <v>420044.73415000003</v>
      </c>
      <c r="R202" s="959">
        <v>833759.30675999995</v>
      </c>
    </row>
    <row r="203" spans="1:18">
      <c r="A203" s="339"/>
      <c r="B203" s="339"/>
      <c r="C203" s="957" t="s">
        <v>76</v>
      </c>
      <c r="D203" s="958">
        <v>170301.70382999998</v>
      </c>
      <c r="E203" s="418">
        <v>953.3125</v>
      </c>
      <c r="F203" s="418">
        <v>171255.01632999998</v>
      </c>
      <c r="G203" s="418">
        <v>5066.9879000000001</v>
      </c>
      <c r="H203" s="418">
        <v>2927.75119</v>
      </c>
      <c r="I203" s="418">
        <v>7994.7390900000009</v>
      </c>
      <c r="J203" s="418">
        <v>53658.900479999997</v>
      </c>
      <c r="K203" s="418">
        <v>10491.616749999999</v>
      </c>
      <c r="L203" s="418">
        <v>64150.517229999998</v>
      </c>
      <c r="M203" s="418">
        <v>71437.698730000004</v>
      </c>
      <c r="N203" s="418">
        <v>6091.34015</v>
      </c>
      <c r="O203" s="418">
        <v>77529.038880000007</v>
      </c>
      <c r="P203" s="418">
        <v>130163.58710999999</v>
      </c>
      <c r="Q203" s="418">
        <v>19510.70809</v>
      </c>
      <c r="R203" s="959">
        <v>149674.29519999999</v>
      </c>
    </row>
    <row r="204" spans="1:18">
      <c r="A204" s="339"/>
      <c r="B204" s="339"/>
      <c r="C204" s="957" t="s">
        <v>276</v>
      </c>
      <c r="D204" s="958">
        <v>286817.39074</v>
      </c>
      <c r="E204" s="418">
        <v>17643.581200000001</v>
      </c>
      <c r="F204" s="418">
        <v>304460.97193999996</v>
      </c>
      <c r="G204" s="418">
        <v>110267.24735999998</v>
      </c>
      <c r="H204" s="418">
        <v>103135.87673</v>
      </c>
      <c r="I204" s="418">
        <v>213403.12409</v>
      </c>
      <c r="J204" s="418">
        <v>197611.37328999999</v>
      </c>
      <c r="K204" s="418">
        <v>133093.37698</v>
      </c>
      <c r="L204" s="418">
        <v>330704.75026999996</v>
      </c>
      <c r="M204" s="418">
        <v>85307.820129999993</v>
      </c>
      <c r="N204" s="418">
        <v>47017.749499999998</v>
      </c>
      <c r="O204" s="418">
        <v>132325.56962999998</v>
      </c>
      <c r="P204" s="418">
        <v>393186.44078</v>
      </c>
      <c r="Q204" s="418">
        <v>283247.00321000005</v>
      </c>
      <c r="R204" s="959">
        <v>676433.44399000017</v>
      </c>
    </row>
    <row r="205" spans="1:18">
      <c r="A205" s="339"/>
      <c r="B205" s="339"/>
      <c r="C205" s="957" t="s">
        <v>403</v>
      </c>
      <c r="D205" s="958">
        <v>40805.689439999995</v>
      </c>
      <c r="E205" s="418">
        <v>0</v>
      </c>
      <c r="F205" s="418">
        <v>40805.689439999995</v>
      </c>
      <c r="G205" s="418">
        <v>0</v>
      </c>
      <c r="H205" s="418">
        <v>0</v>
      </c>
      <c r="I205" s="418">
        <v>0</v>
      </c>
      <c r="J205" s="418">
        <v>2390.4271100000001</v>
      </c>
      <c r="K205" s="418">
        <v>100.72314999999999</v>
      </c>
      <c r="L205" s="418">
        <v>2491.1502599999999</v>
      </c>
      <c r="M205" s="418">
        <v>3331.4157200000004</v>
      </c>
      <c r="N205" s="418">
        <v>7.1999999999999994E-4</v>
      </c>
      <c r="O205" s="418">
        <v>3331.41644</v>
      </c>
      <c r="P205" s="418">
        <v>5721.8428300000005</v>
      </c>
      <c r="Q205" s="418">
        <v>100.72386999999999</v>
      </c>
      <c r="R205" s="959">
        <v>5822.5667000000003</v>
      </c>
    </row>
    <row r="206" spans="1:18">
      <c r="A206" s="339"/>
      <c r="B206" s="339"/>
      <c r="C206" s="957" t="s">
        <v>70</v>
      </c>
      <c r="D206" s="958">
        <v>471227.16370000003</v>
      </c>
      <c r="E206" s="418">
        <v>35471.254710000001</v>
      </c>
      <c r="F206" s="418">
        <v>506698.41841000004</v>
      </c>
      <c r="G206" s="418">
        <v>190595.50204000002</v>
      </c>
      <c r="H206" s="418">
        <v>212477.48582</v>
      </c>
      <c r="I206" s="418">
        <v>403072.98785999999</v>
      </c>
      <c r="J206" s="418">
        <v>437968.96491999994</v>
      </c>
      <c r="K206" s="418">
        <v>329657.83949999994</v>
      </c>
      <c r="L206" s="418">
        <v>767626.80442000018</v>
      </c>
      <c r="M206" s="418">
        <v>4776306.0890000006</v>
      </c>
      <c r="N206" s="418">
        <v>86296.091090000002</v>
      </c>
      <c r="O206" s="418">
        <v>4862602.1800899999</v>
      </c>
      <c r="P206" s="418">
        <v>5404870.5559600005</v>
      </c>
      <c r="Q206" s="418">
        <v>628431.41640999995</v>
      </c>
      <c r="R206" s="959">
        <v>6033301.9723700006</v>
      </c>
    </row>
    <row r="207" spans="1:18">
      <c r="A207" s="339"/>
      <c r="B207" s="339"/>
      <c r="C207" s="957" t="s">
        <v>75</v>
      </c>
      <c r="D207" s="958">
        <v>15.427950000000001</v>
      </c>
      <c r="E207" s="418">
        <v>7.5503100000000005</v>
      </c>
      <c r="F207" s="418">
        <v>22.978259999999999</v>
      </c>
      <c r="G207" s="418">
        <v>11987.511259999999</v>
      </c>
      <c r="H207" s="418">
        <v>9004.8111399999998</v>
      </c>
      <c r="I207" s="418">
        <v>20992.322399999997</v>
      </c>
      <c r="J207" s="418">
        <v>62786.645479999999</v>
      </c>
      <c r="K207" s="418">
        <v>39051.760060000001</v>
      </c>
      <c r="L207" s="418">
        <v>101838.40554000001</v>
      </c>
      <c r="M207" s="418">
        <v>2215.39957</v>
      </c>
      <c r="N207" s="418">
        <v>3627.1219900000001</v>
      </c>
      <c r="O207" s="418">
        <v>5842.5215599999992</v>
      </c>
      <c r="P207" s="418">
        <v>76989.556309999985</v>
      </c>
      <c r="Q207" s="418">
        <v>51683.693190000005</v>
      </c>
      <c r="R207" s="959">
        <v>128673.24950000001</v>
      </c>
    </row>
    <row r="208" spans="1:18">
      <c r="A208" s="339"/>
      <c r="B208" s="334" t="s">
        <v>404</v>
      </c>
      <c r="C208" s="334" t="s">
        <v>405</v>
      </c>
      <c r="D208" s="953">
        <v>79714.485889999996</v>
      </c>
      <c r="E208" s="954">
        <v>0</v>
      </c>
      <c r="F208" s="954">
        <v>79714.485889999996</v>
      </c>
      <c r="G208" s="954">
        <v>15.710880000000001</v>
      </c>
      <c r="H208" s="954">
        <v>0</v>
      </c>
      <c r="I208" s="954">
        <v>15.710880000000001</v>
      </c>
      <c r="J208" s="954">
        <v>4938.8719000000001</v>
      </c>
      <c r="K208" s="954">
        <v>1355.8593999999998</v>
      </c>
      <c r="L208" s="954">
        <v>6294.7313000000004</v>
      </c>
      <c r="M208" s="954">
        <v>7759.7582299999995</v>
      </c>
      <c r="N208" s="954">
        <v>49.089980000000004</v>
      </c>
      <c r="O208" s="954">
        <v>7808.8482100000001</v>
      </c>
      <c r="P208" s="954">
        <v>12714.341009999998</v>
      </c>
      <c r="Q208" s="954">
        <v>1404.9493799999998</v>
      </c>
      <c r="R208" s="955">
        <v>14119.29039</v>
      </c>
    </row>
    <row r="209" spans="1:18">
      <c r="A209" s="334" t="s">
        <v>950</v>
      </c>
      <c r="B209" s="956"/>
      <c r="C209" s="956"/>
      <c r="D209" s="953">
        <v>189731266.07012999</v>
      </c>
      <c r="E209" s="954">
        <v>91570321.682410002</v>
      </c>
      <c r="F209" s="954">
        <v>281301587.75253999</v>
      </c>
      <c r="G209" s="954">
        <v>46838292.454090029</v>
      </c>
      <c r="H209" s="954">
        <v>38432426.145950012</v>
      </c>
      <c r="I209" s="954">
        <v>85270718.600039989</v>
      </c>
      <c r="J209" s="954">
        <v>43084270.057250008</v>
      </c>
      <c r="K209" s="954">
        <v>30797565.156600002</v>
      </c>
      <c r="L209" s="954">
        <v>73881835.213849977</v>
      </c>
      <c r="M209" s="954">
        <v>69225232.526020005</v>
      </c>
      <c r="N209" s="954">
        <v>43165180.837729998</v>
      </c>
      <c r="O209" s="954">
        <v>112390413.36375003</v>
      </c>
      <c r="P209" s="954">
        <v>159147795.03735992</v>
      </c>
      <c r="Q209" s="954">
        <v>112395172.14027999</v>
      </c>
      <c r="R209" s="955">
        <v>271542967.17764008</v>
      </c>
    </row>
    <row r="210" spans="1:18">
      <c r="A210" s="334" t="s">
        <v>17</v>
      </c>
      <c r="B210" s="334" t="s">
        <v>277</v>
      </c>
      <c r="C210" s="334" t="s">
        <v>278</v>
      </c>
      <c r="D210" s="953">
        <v>165005.21474</v>
      </c>
      <c r="E210" s="954">
        <v>399.81700999999998</v>
      </c>
      <c r="F210" s="954">
        <v>165405.03174999999</v>
      </c>
      <c r="G210" s="954">
        <v>16474.84777</v>
      </c>
      <c r="H210" s="954">
        <v>243.96468999999999</v>
      </c>
      <c r="I210" s="954">
        <v>16718.812460000001</v>
      </c>
      <c r="J210" s="954">
        <v>55580.132939999996</v>
      </c>
      <c r="K210" s="954">
        <v>7970.8896399999994</v>
      </c>
      <c r="L210" s="954">
        <v>63551.022579999997</v>
      </c>
      <c r="M210" s="954">
        <v>11659.635900000001</v>
      </c>
      <c r="N210" s="954">
        <v>3993.7123899999997</v>
      </c>
      <c r="O210" s="954">
        <v>15653.34829</v>
      </c>
      <c r="P210" s="954">
        <v>83714.616609999997</v>
      </c>
      <c r="Q210" s="954">
        <v>12208.566719999999</v>
      </c>
      <c r="R210" s="955">
        <v>95923.183330000014</v>
      </c>
    </row>
    <row r="211" spans="1:18">
      <c r="A211" s="339"/>
      <c r="B211" s="334" t="s">
        <v>279</v>
      </c>
      <c r="C211" s="334" t="s">
        <v>280</v>
      </c>
      <c r="D211" s="953">
        <v>1507702.11078</v>
      </c>
      <c r="E211" s="954">
        <v>35628.556720000008</v>
      </c>
      <c r="F211" s="954">
        <v>1543330.6675</v>
      </c>
      <c r="G211" s="954">
        <v>187098.62273999999</v>
      </c>
      <c r="H211" s="954">
        <v>68906.037719999993</v>
      </c>
      <c r="I211" s="954">
        <v>256004.66045999998</v>
      </c>
      <c r="J211" s="954">
        <v>309845.49077999999</v>
      </c>
      <c r="K211" s="954">
        <v>91646.750200000009</v>
      </c>
      <c r="L211" s="954">
        <v>401492.24097999994</v>
      </c>
      <c r="M211" s="954">
        <v>139055.79098000002</v>
      </c>
      <c r="N211" s="954">
        <v>121267.33188999999</v>
      </c>
      <c r="O211" s="954">
        <v>260323.12286999993</v>
      </c>
      <c r="P211" s="954">
        <v>635999.90449999995</v>
      </c>
      <c r="Q211" s="954">
        <v>281820.11981</v>
      </c>
      <c r="R211" s="955">
        <v>917820.02430999989</v>
      </c>
    </row>
    <row r="212" spans="1:18">
      <c r="A212" s="334" t="s">
        <v>951</v>
      </c>
      <c r="B212" s="956"/>
      <c r="C212" s="956"/>
      <c r="D212" s="953">
        <v>1672707.32552</v>
      </c>
      <c r="E212" s="954">
        <v>36028.373730000007</v>
      </c>
      <c r="F212" s="954">
        <v>1708735.6992500001</v>
      </c>
      <c r="G212" s="954">
        <v>203573.47050999998</v>
      </c>
      <c r="H212" s="954">
        <v>69150.002410000001</v>
      </c>
      <c r="I212" s="954">
        <v>272723.47291999997</v>
      </c>
      <c r="J212" s="954">
        <v>365425.62371999997</v>
      </c>
      <c r="K212" s="954">
        <v>99617.639840000003</v>
      </c>
      <c r="L212" s="954">
        <v>465043.26355999993</v>
      </c>
      <c r="M212" s="954">
        <v>150715.42688000001</v>
      </c>
      <c r="N212" s="954">
        <v>125261.04427999999</v>
      </c>
      <c r="O212" s="954">
        <v>275976.47115999996</v>
      </c>
      <c r="P212" s="954">
        <v>719714.52110999997</v>
      </c>
      <c r="Q212" s="954">
        <v>294028.68652999995</v>
      </c>
      <c r="R212" s="955">
        <v>1013743.20764</v>
      </c>
    </row>
    <row r="213" spans="1:18">
      <c r="A213" s="334" t="s">
        <v>18</v>
      </c>
      <c r="B213" s="334" t="s">
        <v>281</v>
      </c>
      <c r="C213" s="334" t="s">
        <v>281</v>
      </c>
      <c r="D213" s="953">
        <v>364303.37312</v>
      </c>
      <c r="E213" s="954">
        <v>2327.7983600000002</v>
      </c>
      <c r="F213" s="954">
        <v>366631.17148000002</v>
      </c>
      <c r="G213" s="954">
        <v>89373.540959999998</v>
      </c>
      <c r="H213" s="954">
        <v>23485.430919999995</v>
      </c>
      <c r="I213" s="954">
        <v>112858.97188</v>
      </c>
      <c r="J213" s="954">
        <v>143305.07061999998</v>
      </c>
      <c r="K213" s="954">
        <v>31149.486250000002</v>
      </c>
      <c r="L213" s="954">
        <v>174454.55687</v>
      </c>
      <c r="M213" s="954">
        <v>34631.424959999997</v>
      </c>
      <c r="N213" s="954">
        <v>15815.476550000001</v>
      </c>
      <c r="O213" s="954">
        <v>50446.901509999989</v>
      </c>
      <c r="P213" s="954">
        <v>267310.03654</v>
      </c>
      <c r="Q213" s="954">
        <v>70450.393719999993</v>
      </c>
      <c r="R213" s="955">
        <v>337760.43026000005</v>
      </c>
    </row>
    <row r="214" spans="1:18">
      <c r="A214" s="334" t="s">
        <v>952</v>
      </c>
      <c r="B214" s="956"/>
      <c r="C214" s="956"/>
      <c r="D214" s="953">
        <v>364303.37312</v>
      </c>
      <c r="E214" s="954">
        <v>2327.7983600000002</v>
      </c>
      <c r="F214" s="954">
        <v>366631.17148000002</v>
      </c>
      <c r="G214" s="954">
        <v>89373.540959999998</v>
      </c>
      <c r="H214" s="954">
        <v>23485.430919999995</v>
      </c>
      <c r="I214" s="954">
        <v>112858.97188</v>
      </c>
      <c r="J214" s="954">
        <v>143305.07061999998</v>
      </c>
      <c r="K214" s="954">
        <v>31149.486250000002</v>
      </c>
      <c r="L214" s="954">
        <v>174454.55687</v>
      </c>
      <c r="M214" s="954">
        <v>34631.424959999997</v>
      </c>
      <c r="N214" s="954">
        <v>15815.476550000001</v>
      </c>
      <c r="O214" s="954">
        <v>50446.901509999989</v>
      </c>
      <c r="P214" s="954">
        <v>267310.03654</v>
      </c>
      <c r="Q214" s="954">
        <v>70450.393719999993</v>
      </c>
      <c r="R214" s="955">
        <v>337760.43026000005</v>
      </c>
    </row>
    <row r="215" spans="1:18">
      <c r="A215" s="334" t="s">
        <v>19</v>
      </c>
      <c r="B215" s="334" t="s">
        <v>282</v>
      </c>
      <c r="C215" s="334" t="s">
        <v>282</v>
      </c>
      <c r="D215" s="953">
        <v>326642.71148</v>
      </c>
      <c r="E215" s="954">
        <v>11087.934760000002</v>
      </c>
      <c r="F215" s="954">
        <v>337730.64624000003</v>
      </c>
      <c r="G215" s="954">
        <v>73966.338959999994</v>
      </c>
      <c r="H215" s="954">
        <v>25572.77447</v>
      </c>
      <c r="I215" s="954">
        <v>99539.113429999998</v>
      </c>
      <c r="J215" s="954">
        <v>218889.98059999995</v>
      </c>
      <c r="K215" s="954">
        <v>105671.28758999999</v>
      </c>
      <c r="L215" s="954">
        <v>324561.26818999997</v>
      </c>
      <c r="M215" s="954">
        <v>177923.85993999999</v>
      </c>
      <c r="N215" s="954">
        <v>59906.015950000001</v>
      </c>
      <c r="O215" s="954">
        <v>237829.87589000002</v>
      </c>
      <c r="P215" s="954">
        <v>470780.17950000009</v>
      </c>
      <c r="Q215" s="954">
        <v>191150.07801</v>
      </c>
      <c r="R215" s="955">
        <v>661930.25751000002</v>
      </c>
    </row>
    <row r="216" spans="1:18">
      <c r="A216" s="339"/>
      <c r="B216" s="334" t="s">
        <v>283</v>
      </c>
      <c r="C216" s="334" t="s">
        <v>19</v>
      </c>
      <c r="D216" s="953">
        <v>298210.04589000001</v>
      </c>
      <c r="E216" s="954">
        <v>6099.1773400000002</v>
      </c>
      <c r="F216" s="954">
        <v>304309.22323</v>
      </c>
      <c r="G216" s="954">
        <v>51565.63792999999</v>
      </c>
      <c r="H216" s="954">
        <v>23076.101480000001</v>
      </c>
      <c r="I216" s="954">
        <v>74641.739409999995</v>
      </c>
      <c r="J216" s="954">
        <v>178949.02667000002</v>
      </c>
      <c r="K216" s="954">
        <v>63283.840859999997</v>
      </c>
      <c r="L216" s="954">
        <v>242232.86752999999</v>
      </c>
      <c r="M216" s="954">
        <v>83305.313720000006</v>
      </c>
      <c r="N216" s="954">
        <v>31870.41516</v>
      </c>
      <c r="O216" s="954">
        <v>115175.72888</v>
      </c>
      <c r="P216" s="954">
        <v>313819.97832000005</v>
      </c>
      <c r="Q216" s="954">
        <v>118230.3575</v>
      </c>
      <c r="R216" s="955">
        <v>432050.33581999998</v>
      </c>
    </row>
    <row r="217" spans="1:18">
      <c r="A217" s="339"/>
      <c r="B217" s="339"/>
      <c r="C217" s="957" t="s">
        <v>284</v>
      </c>
      <c r="D217" s="958">
        <v>3.9409999999999994E-2</v>
      </c>
      <c r="E217" s="418">
        <v>0</v>
      </c>
      <c r="F217" s="418">
        <v>3.9409999999999994E-2</v>
      </c>
      <c r="G217" s="418">
        <v>538.46271999999999</v>
      </c>
      <c r="H217" s="418">
        <v>239.99808999999999</v>
      </c>
      <c r="I217" s="418">
        <v>778.46081000000004</v>
      </c>
      <c r="J217" s="418">
        <v>25632.026600000001</v>
      </c>
      <c r="K217" s="418">
        <v>5897.9479900000006</v>
      </c>
      <c r="L217" s="418">
        <v>31529.974590000002</v>
      </c>
      <c r="M217" s="418">
        <v>470.16768999999999</v>
      </c>
      <c r="N217" s="418">
        <v>233.68866</v>
      </c>
      <c r="O217" s="418">
        <v>703.85635000000002</v>
      </c>
      <c r="P217" s="418">
        <v>26640.657010000003</v>
      </c>
      <c r="Q217" s="418">
        <v>6371.6347400000004</v>
      </c>
      <c r="R217" s="959">
        <v>33012.291749999997</v>
      </c>
    </row>
    <row r="218" spans="1:18">
      <c r="A218" s="334" t="s">
        <v>953</v>
      </c>
      <c r="B218" s="956"/>
      <c r="C218" s="956"/>
      <c r="D218" s="953">
        <v>624852.79677999998</v>
      </c>
      <c r="E218" s="954">
        <v>17187.112100000002</v>
      </c>
      <c r="F218" s="954">
        <v>642039.90888</v>
      </c>
      <c r="G218" s="954">
        <v>126070.43960999999</v>
      </c>
      <c r="H218" s="954">
        <v>48888.87404000001</v>
      </c>
      <c r="I218" s="954">
        <v>174959.31364999997</v>
      </c>
      <c r="J218" s="954">
        <v>423471.03386999998</v>
      </c>
      <c r="K218" s="954">
        <v>174853.07644</v>
      </c>
      <c r="L218" s="954">
        <v>598324.11031000002</v>
      </c>
      <c r="M218" s="954">
        <v>261699.34135</v>
      </c>
      <c r="N218" s="954">
        <v>92010.11976999999</v>
      </c>
      <c r="O218" s="954">
        <v>353709.46111999999</v>
      </c>
      <c r="P218" s="954">
        <v>811240.81483000016</v>
      </c>
      <c r="Q218" s="954">
        <v>315752.07024999999</v>
      </c>
      <c r="R218" s="955">
        <v>1126992.8850799999</v>
      </c>
    </row>
    <row r="219" spans="1:18">
      <c r="A219" s="334" t="s">
        <v>20</v>
      </c>
      <c r="B219" s="334" t="s">
        <v>285</v>
      </c>
      <c r="C219" s="334" t="s">
        <v>285</v>
      </c>
      <c r="D219" s="953">
        <v>80398.254119999998</v>
      </c>
      <c r="E219" s="954">
        <v>355.63921999999997</v>
      </c>
      <c r="F219" s="954">
        <v>80753.89334000001</v>
      </c>
      <c r="G219" s="954">
        <v>10513.062330000001</v>
      </c>
      <c r="H219" s="954">
        <v>1019.33449</v>
      </c>
      <c r="I219" s="954">
        <v>11532.39682</v>
      </c>
      <c r="J219" s="954">
        <v>48651.700720000001</v>
      </c>
      <c r="K219" s="954">
        <v>11950.550929999999</v>
      </c>
      <c r="L219" s="954">
        <v>60602.251650000006</v>
      </c>
      <c r="M219" s="954">
        <v>6227.8899000000001</v>
      </c>
      <c r="N219" s="954">
        <v>1946.0870600000001</v>
      </c>
      <c r="O219" s="954">
        <v>8173.9769600000009</v>
      </c>
      <c r="P219" s="954">
        <v>65392.652949999996</v>
      </c>
      <c r="Q219" s="954">
        <v>14915.97248</v>
      </c>
      <c r="R219" s="955">
        <v>80308.62543</v>
      </c>
    </row>
    <row r="220" spans="1:18">
      <c r="A220" s="339"/>
      <c r="B220" s="339"/>
      <c r="C220" s="957" t="s">
        <v>406</v>
      </c>
      <c r="D220" s="958">
        <v>23219.870989999999</v>
      </c>
      <c r="E220" s="418">
        <v>0</v>
      </c>
      <c r="F220" s="418">
        <v>23219.870989999999</v>
      </c>
      <c r="G220" s="418">
        <v>0</v>
      </c>
      <c r="H220" s="418">
        <v>0</v>
      </c>
      <c r="I220" s="418">
        <v>0</v>
      </c>
      <c r="J220" s="418">
        <v>1576.89337</v>
      </c>
      <c r="K220" s="418">
        <v>9.9617299999999993</v>
      </c>
      <c r="L220" s="418">
        <v>1586.8551</v>
      </c>
      <c r="M220" s="418">
        <v>1405.68137</v>
      </c>
      <c r="N220" s="418">
        <v>24.654499999999999</v>
      </c>
      <c r="O220" s="418">
        <v>1430.3358700000001</v>
      </c>
      <c r="P220" s="418">
        <v>2982.57474</v>
      </c>
      <c r="Q220" s="418">
        <v>34.616229999999995</v>
      </c>
      <c r="R220" s="959">
        <v>3017.1909700000001</v>
      </c>
    </row>
    <row r="221" spans="1:18">
      <c r="A221" s="339"/>
      <c r="B221" s="334" t="s">
        <v>20</v>
      </c>
      <c r="C221" s="334" t="s">
        <v>286</v>
      </c>
      <c r="D221" s="953">
        <v>170707.66609000001</v>
      </c>
      <c r="E221" s="954">
        <v>8847.3614199999993</v>
      </c>
      <c r="F221" s="954">
        <v>179555.02751000001</v>
      </c>
      <c r="G221" s="954">
        <v>31775.542119999998</v>
      </c>
      <c r="H221" s="954">
        <v>26922.41589</v>
      </c>
      <c r="I221" s="954">
        <v>58697.958009999995</v>
      </c>
      <c r="J221" s="954">
        <v>118347.90168000001</v>
      </c>
      <c r="K221" s="954">
        <v>18680.733579999996</v>
      </c>
      <c r="L221" s="954">
        <v>137028.63525999998</v>
      </c>
      <c r="M221" s="954">
        <v>37340.288500000002</v>
      </c>
      <c r="N221" s="954">
        <v>6197.8656599999995</v>
      </c>
      <c r="O221" s="954">
        <v>43538.154159999998</v>
      </c>
      <c r="P221" s="954">
        <v>187463.73229999997</v>
      </c>
      <c r="Q221" s="954">
        <v>51801.01513</v>
      </c>
      <c r="R221" s="955">
        <v>239264.74742999999</v>
      </c>
    </row>
    <row r="222" spans="1:18">
      <c r="A222" s="339"/>
      <c r="B222" s="339"/>
      <c r="C222" s="957" t="s">
        <v>407</v>
      </c>
      <c r="D222" s="958">
        <v>162535.5649</v>
      </c>
      <c r="E222" s="418">
        <v>25140.832100000003</v>
      </c>
      <c r="F222" s="418">
        <v>187676.397</v>
      </c>
      <c r="G222" s="418">
        <v>23499.590820000001</v>
      </c>
      <c r="H222" s="418">
        <v>31618.639789999997</v>
      </c>
      <c r="I222" s="418">
        <v>55118.230609999999</v>
      </c>
      <c r="J222" s="418">
        <v>76475.299329999994</v>
      </c>
      <c r="K222" s="418">
        <v>16831.332549999999</v>
      </c>
      <c r="L222" s="418">
        <v>93306.631880000001</v>
      </c>
      <c r="M222" s="418">
        <v>32061.85225</v>
      </c>
      <c r="N222" s="418">
        <v>6993.0899600000002</v>
      </c>
      <c r="O222" s="418">
        <v>39054.942210000001</v>
      </c>
      <c r="P222" s="418">
        <v>132036.74239999999</v>
      </c>
      <c r="Q222" s="418">
        <v>55443.062300000005</v>
      </c>
      <c r="R222" s="959">
        <v>187479.80469999998</v>
      </c>
    </row>
    <row r="223" spans="1:18">
      <c r="A223" s="334" t="s">
        <v>954</v>
      </c>
      <c r="B223" s="956"/>
      <c r="C223" s="956"/>
      <c r="D223" s="953">
        <v>436861.35610000003</v>
      </c>
      <c r="E223" s="954">
        <v>34343.832740000005</v>
      </c>
      <c r="F223" s="954">
        <v>471205.18884000002</v>
      </c>
      <c r="G223" s="954">
        <v>65788.195269999997</v>
      </c>
      <c r="H223" s="954">
        <v>59560.390169999999</v>
      </c>
      <c r="I223" s="954">
        <v>125348.58544</v>
      </c>
      <c r="J223" s="954">
        <v>245051.79510000002</v>
      </c>
      <c r="K223" s="954">
        <v>47472.57879</v>
      </c>
      <c r="L223" s="954">
        <v>292524.37388999999</v>
      </c>
      <c r="M223" s="954">
        <v>77035.712020000006</v>
      </c>
      <c r="N223" s="954">
        <v>15161.697179999999</v>
      </c>
      <c r="O223" s="954">
        <v>92197.409199999995</v>
      </c>
      <c r="P223" s="954">
        <v>387875.70238999999</v>
      </c>
      <c r="Q223" s="954">
        <v>122194.66614000002</v>
      </c>
      <c r="R223" s="955">
        <v>510070.36852999998</v>
      </c>
    </row>
    <row r="224" spans="1:18">
      <c r="A224" s="334" t="s">
        <v>21</v>
      </c>
      <c r="B224" s="334" t="s">
        <v>408</v>
      </c>
      <c r="C224" s="334" t="s">
        <v>408</v>
      </c>
      <c r="D224" s="953">
        <v>18040.784940000001</v>
      </c>
      <c r="E224" s="954">
        <v>0</v>
      </c>
      <c r="F224" s="954">
        <v>18040.784940000001</v>
      </c>
      <c r="G224" s="954">
        <v>0</v>
      </c>
      <c r="H224" s="954">
        <v>0</v>
      </c>
      <c r="I224" s="954">
        <v>0</v>
      </c>
      <c r="J224" s="954">
        <v>309.88803999999999</v>
      </c>
      <c r="K224" s="954">
        <v>11.659370000000001</v>
      </c>
      <c r="L224" s="954">
        <v>321.54740999999996</v>
      </c>
      <c r="M224" s="954">
        <v>1417.6093700000001</v>
      </c>
      <c r="N224" s="954">
        <v>0</v>
      </c>
      <c r="O224" s="954">
        <v>1417.6093700000001</v>
      </c>
      <c r="P224" s="954">
        <v>1727.4974100000002</v>
      </c>
      <c r="Q224" s="954">
        <v>11.659370000000001</v>
      </c>
      <c r="R224" s="955">
        <v>1739.15678</v>
      </c>
    </row>
    <row r="225" spans="1:18">
      <c r="A225" s="339"/>
      <c r="B225" s="339"/>
      <c r="C225" s="957" t="s">
        <v>409</v>
      </c>
      <c r="D225" s="958">
        <v>16903.354339999998</v>
      </c>
      <c r="E225" s="418">
        <v>0</v>
      </c>
      <c r="F225" s="418">
        <v>16903.354339999998</v>
      </c>
      <c r="G225" s="418">
        <v>0</v>
      </c>
      <c r="H225" s="418">
        <v>0</v>
      </c>
      <c r="I225" s="418">
        <v>0</v>
      </c>
      <c r="J225" s="418">
        <v>38.793959999999998</v>
      </c>
      <c r="K225" s="418">
        <v>4.6240000000000003E-2</v>
      </c>
      <c r="L225" s="418">
        <v>38.840199999999996</v>
      </c>
      <c r="M225" s="418">
        <v>8.5000499999999999</v>
      </c>
      <c r="N225" s="418">
        <v>0</v>
      </c>
      <c r="O225" s="418">
        <v>8.5000499999999999</v>
      </c>
      <c r="P225" s="418">
        <v>47.294009999999993</v>
      </c>
      <c r="Q225" s="418">
        <v>4.6240000000000003E-2</v>
      </c>
      <c r="R225" s="959">
        <v>47.340249999999997</v>
      </c>
    </row>
    <row r="226" spans="1:18">
      <c r="A226" s="339"/>
      <c r="B226" s="334" t="s">
        <v>410</v>
      </c>
      <c r="C226" s="334" t="s">
        <v>410</v>
      </c>
      <c r="D226" s="953">
        <v>21217.91561</v>
      </c>
      <c r="E226" s="954">
        <v>0</v>
      </c>
      <c r="F226" s="954">
        <v>21217.91561</v>
      </c>
      <c r="G226" s="954">
        <v>0</v>
      </c>
      <c r="H226" s="954">
        <v>0</v>
      </c>
      <c r="I226" s="954">
        <v>0</v>
      </c>
      <c r="J226" s="954">
        <v>1033.0255199999999</v>
      </c>
      <c r="K226" s="954">
        <v>12.782030000000001</v>
      </c>
      <c r="L226" s="954">
        <v>1045.80755</v>
      </c>
      <c r="M226" s="954">
        <v>2172.6054100000001</v>
      </c>
      <c r="N226" s="954">
        <v>0</v>
      </c>
      <c r="O226" s="954">
        <v>2172.6054100000001</v>
      </c>
      <c r="P226" s="954">
        <v>3205.6309300000003</v>
      </c>
      <c r="Q226" s="954">
        <v>12.782030000000001</v>
      </c>
      <c r="R226" s="955">
        <v>3218.4129600000001</v>
      </c>
    </row>
    <row r="227" spans="1:18">
      <c r="A227" s="339"/>
      <c r="B227" s="339"/>
      <c r="C227" s="957" t="s">
        <v>411</v>
      </c>
      <c r="D227" s="958">
        <v>10499.64515</v>
      </c>
      <c r="E227" s="418">
        <v>0</v>
      </c>
      <c r="F227" s="418">
        <v>10499.64515</v>
      </c>
      <c r="G227" s="418">
        <v>0</v>
      </c>
      <c r="H227" s="418">
        <v>0</v>
      </c>
      <c r="I227" s="418">
        <v>0</v>
      </c>
      <c r="J227" s="418">
        <v>151.53357</v>
      </c>
      <c r="K227" s="418">
        <v>1.35365</v>
      </c>
      <c r="L227" s="418">
        <v>152.88722000000001</v>
      </c>
      <c r="M227" s="418">
        <v>668.87565000000006</v>
      </c>
      <c r="N227" s="418">
        <v>0</v>
      </c>
      <c r="O227" s="418">
        <v>668.87565000000006</v>
      </c>
      <c r="P227" s="418">
        <v>820.40922</v>
      </c>
      <c r="Q227" s="418">
        <v>1.35365</v>
      </c>
      <c r="R227" s="959">
        <v>821.76287000000002</v>
      </c>
    </row>
    <row r="228" spans="1:18">
      <c r="A228" s="339"/>
      <c r="B228" s="334" t="s">
        <v>287</v>
      </c>
      <c r="C228" s="334" t="s">
        <v>288</v>
      </c>
      <c r="D228" s="953">
        <v>72361.199079999991</v>
      </c>
      <c r="E228" s="954">
        <v>0.84789000000000003</v>
      </c>
      <c r="F228" s="954">
        <v>72362.046969999996</v>
      </c>
      <c r="G228" s="954">
        <v>2187.9029399999999</v>
      </c>
      <c r="H228" s="954">
        <v>1413.00242</v>
      </c>
      <c r="I228" s="954">
        <v>3600.9053599999997</v>
      </c>
      <c r="J228" s="954">
        <v>13791.366510000002</v>
      </c>
      <c r="K228" s="954">
        <v>1974.82909</v>
      </c>
      <c r="L228" s="954">
        <v>15766.195599999999</v>
      </c>
      <c r="M228" s="954">
        <v>6026.8500999999997</v>
      </c>
      <c r="N228" s="954">
        <v>34.099069999999998</v>
      </c>
      <c r="O228" s="954">
        <v>6060.9491699999999</v>
      </c>
      <c r="P228" s="954">
        <v>22006.119549999999</v>
      </c>
      <c r="Q228" s="954">
        <v>3421.9305799999997</v>
      </c>
      <c r="R228" s="955">
        <v>25428.05013</v>
      </c>
    </row>
    <row r="229" spans="1:18">
      <c r="A229" s="339"/>
      <c r="B229" s="339"/>
      <c r="C229" s="957" t="s">
        <v>287</v>
      </c>
      <c r="D229" s="958">
        <v>21616.851750000002</v>
      </c>
      <c r="E229" s="418">
        <v>0</v>
      </c>
      <c r="F229" s="418">
        <v>21616.851750000002</v>
      </c>
      <c r="G229" s="418">
        <v>0</v>
      </c>
      <c r="H229" s="418">
        <v>0</v>
      </c>
      <c r="I229" s="418">
        <v>0</v>
      </c>
      <c r="J229" s="418">
        <v>319.72944000000001</v>
      </c>
      <c r="K229" s="418">
        <v>9.8060000000000008E-2</v>
      </c>
      <c r="L229" s="418">
        <v>319.82749999999999</v>
      </c>
      <c r="M229" s="418">
        <v>490.31721000000005</v>
      </c>
      <c r="N229" s="418">
        <v>0</v>
      </c>
      <c r="O229" s="418">
        <v>490.31721000000005</v>
      </c>
      <c r="P229" s="418">
        <v>810.04665</v>
      </c>
      <c r="Q229" s="418">
        <v>9.8060000000000008E-2</v>
      </c>
      <c r="R229" s="959">
        <v>810.14470999999992</v>
      </c>
    </row>
    <row r="230" spans="1:18">
      <c r="A230" s="339"/>
      <c r="B230" s="339"/>
      <c r="C230" s="957" t="s">
        <v>412</v>
      </c>
      <c r="D230" s="958">
        <v>7550.4274400000004</v>
      </c>
      <c r="E230" s="418">
        <v>0</v>
      </c>
      <c r="F230" s="418">
        <v>7550.4274400000004</v>
      </c>
      <c r="G230" s="418">
        <v>0</v>
      </c>
      <c r="H230" s="418">
        <v>0</v>
      </c>
      <c r="I230" s="418">
        <v>0</v>
      </c>
      <c r="J230" s="418">
        <v>10.76788</v>
      </c>
      <c r="K230" s="418">
        <v>3.8999999999999998E-3</v>
      </c>
      <c r="L230" s="418">
        <v>10.771780000000001</v>
      </c>
      <c r="M230" s="418">
        <v>32.035049999999998</v>
      </c>
      <c r="N230" s="418">
        <v>0</v>
      </c>
      <c r="O230" s="418">
        <v>32.035049999999998</v>
      </c>
      <c r="P230" s="418">
        <v>42.802930000000003</v>
      </c>
      <c r="Q230" s="418">
        <v>3.8999999999999998E-3</v>
      </c>
      <c r="R230" s="959">
        <v>42.806830000000005</v>
      </c>
    </row>
    <row r="231" spans="1:18">
      <c r="A231" s="339"/>
      <c r="B231" s="334" t="s">
        <v>289</v>
      </c>
      <c r="C231" s="334" t="s">
        <v>289</v>
      </c>
      <c r="D231" s="953">
        <v>175234.59796000001</v>
      </c>
      <c r="E231" s="954">
        <v>108401.96393</v>
      </c>
      <c r="F231" s="954">
        <v>283636.56189000001</v>
      </c>
      <c r="G231" s="954">
        <v>36683.266689999997</v>
      </c>
      <c r="H231" s="954">
        <v>33108.481370000001</v>
      </c>
      <c r="I231" s="954">
        <v>69791.748059999998</v>
      </c>
      <c r="J231" s="954">
        <v>75977.433649999992</v>
      </c>
      <c r="K231" s="954">
        <v>14789.4498</v>
      </c>
      <c r="L231" s="954">
        <v>90766.883449999994</v>
      </c>
      <c r="M231" s="954">
        <v>23347.101589999998</v>
      </c>
      <c r="N231" s="954">
        <v>10854.949859999999</v>
      </c>
      <c r="O231" s="954">
        <v>34202.051450000006</v>
      </c>
      <c r="P231" s="954">
        <v>136007.80193000002</v>
      </c>
      <c r="Q231" s="954">
        <v>58752.881030000004</v>
      </c>
      <c r="R231" s="955">
        <v>194760.68295999998</v>
      </c>
    </row>
    <row r="232" spans="1:18">
      <c r="A232" s="339"/>
      <c r="B232" s="339"/>
      <c r="C232" s="957" t="s">
        <v>413</v>
      </c>
      <c r="D232" s="958">
        <v>5805.47</v>
      </c>
      <c r="E232" s="418">
        <v>0</v>
      </c>
      <c r="F232" s="418">
        <v>5805.47</v>
      </c>
      <c r="G232" s="418">
        <v>0</v>
      </c>
      <c r="H232" s="418">
        <v>0</v>
      </c>
      <c r="I232" s="418">
        <v>0</v>
      </c>
      <c r="J232" s="418">
        <v>12.70651</v>
      </c>
      <c r="K232" s="418">
        <v>3.7170000000000002E-2</v>
      </c>
      <c r="L232" s="418">
        <v>12.743679999999999</v>
      </c>
      <c r="M232" s="418">
        <v>1.1000000000000001</v>
      </c>
      <c r="N232" s="418">
        <v>0</v>
      </c>
      <c r="O232" s="418">
        <v>1.1000000000000001</v>
      </c>
      <c r="P232" s="418">
        <v>13.806509999999999</v>
      </c>
      <c r="Q232" s="418">
        <v>3.7170000000000002E-2</v>
      </c>
      <c r="R232" s="959">
        <v>13.843680000000001</v>
      </c>
    </row>
    <row r="233" spans="1:18">
      <c r="A233" s="339"/>
      <c r="B233" s="334" t="s">
        <v>21</v>
      </c>
      <c r="C233" s="334" t="s">
        <v>290</v>
      </c>
      <c r="D233" s="953">
        <v>260430.22702000005</v>
      </c>
      <c r="E233" s="954">
        <v>2347.0935100000002</v>
      </c>
      <c r="F233" s="954">
        <v>262777.32053000003</v>
      </c>
      <c r="G233" s="954">
        <v>18330.728649999997</v>
      </c>
      <c r="H233" s="954">
        <v>5272.7386699999997</v>
      </c>
      <c r="I233" s="954">
        <v>23603.46732</v>
      </c>
      <c r="J233" s="954">
        <v>79059.813590000005</v>
      </c>
      <c r="K233" s="954">
        <v>34550.057099999998</v>
      </c>
      <c r="L233" s="954">
        <v>113609.87068999997</v>
      </c>
      <c r="M233" s="954">
        <v>43816.403030000001</v>
      </c>
      <c r="N233" s="954">
        <v>14843.74531</v>
      </c>
      <c r="O233" s="954">
        <v>58660.14834</v>
      </c>
      <c r="P233" s="954">
        <v>141206.94527</v>
      </c>
      <c r="Q233" s="954">
        <v>54666.541080000003</v>
      </c>
      <c r="R233" s="955">
        <v>195873.48634999999</v>
      </c>
    </row>
    <row r="234" spans="1:18">
      <c r="A234" s="339"/>
      <c r="B234" s="339"/>
      <c r="C234" s="957" t="s">
        <v>380</v>
      </c>
      <c r="D234" s="958">
        <v>40166.663959999998</v>
      </c>
      <c r="E234" s="418">
        <v>0</v>
      </c>
      <c r="F234" s="418">
        <v>40166.663959999998</v>
      </c>
      <c r="G234" s="418">
        <v>0</v>
      </c>
      <c r="H234" s="418">
        <v>0</v>
      </c>
      <c r="I234" s="418">
        <v>0</v>
      </c>
      <c r="J234" s="418">
        <v>708.82333999999992</v>
      </c>
      <c r="K234" s="418">
        <v>1.4678800000000001</v>
      </c>
      <c r="L234" s="418">
        <v>710.29121999999995</v>
      </c>
      <c r="M234" s="418">
        <v>1245.7017499999999</v>
      </c>
      <c r="N234" s="418">
        <v>0</v>
      </c>
      <c r="O234" s="418">
        <v>1245.7017499999999</v>
      </c>
      <c r="P234" s="418">
        <v>1954.5250899999999</v>
      </c>
      <c r="Q234" s="418">
        <v>1.4678800000000001</v>
      </c>
      <c r="R234" s="959">
        <v>1955.99297</v>
      </c>
    </row>
    <row r="235" spans="1:18">
      <c r="A235" s="339"/>
      <c r="B235" s="339"/>
      <c r="C235" s="957" t="s">
        <v>414</v>
      </c>
      <c r="D235" s="958">
        <v>22453.959129999999</v>
      </c>
      <c r="E235" s="418">
        <v>0</v>
      </c>
      <c r="F235" s="418">
        <v>22453.959129999999</v>
      </c>
      <c r="G235" s="418">
        <v>0</v>
      </c>
      <c r="H235" s="418">
        <v>0</v>
      </c>
      <c r="I235" s="418">
        <v>0</v>
      </c>
      <c r="J235" s="418">
        <v>307.78834000000001</v>
      </c>
      <c r="K235" s="418">
        <v>0.41658000000000001</v>
      </c>
      <c r="L235" s="418">
        <v>308.20491999999996</v>
      </c>
      <c r="M235" s="418">
        <v>598.72031000000004</v>
      </c>
      <c r="N235" s="418">
        <v>0</v>
      </c>
      <c r="O235" s="418">
        <v>598.72031000000004</v>
      </c>
      <c r="P235" s="418">
        <v>906.5086500000001</v>
      </c>
      <c r="Q235" s="418">
        <v>0.41658000000000001</v>
      </c>
      <c r="R235" s="959">
        <v>906.92522999999994</v>
      </c>
    </row>
    <row r="236" spans="1:18">
      <c r="A236" s="339"/>
      <c r="B236" s="339"/>
      <c r="C236" s="957" t="s">
        <v>21</v>
      </c>
      <c r="D236" s="958">
        <v>3055864.7503999998</v>
      </c>
      <c r="E236" s="418">
        <v>1001768.39493</v>
      </c>
      <c r="F236" s="418">
        <v>4057633.1453299997</v>
      </c>
      <c r="G236" s="418">
        <v>446775.20299999998</v>
      </c>
      <c r="H236" s="418">
        <v>369367.94530000002</v>
      </c>
      <c r="I236" s="418">
        <v>816143.14829999988</v>
      </c>
      <c r="J236" s="418">
        <v>712578.94657000003</v>
      </c>
      <c r="K236" s="418">
        <v>260788.53982000006</v>
      </c>
      <c r="L236" s="418">
        <v>973367.48638999986</v>
      </c>
      <c r="M236" s="418">
        <v>421369.15301999997</v>
      </c>
      <c r="N236" s="418">
        <v>200900.80285000007</v>
      </c>
      <c r="O236" s="418">
        <v>622269.95586999983</v>
      </c>
      <c r="P236" s="418">
        <v>1580723.3025900002</v>
      </c>
      <c r="Q236" s="418">
        <v>831057.28797000006</v>
      </c>
      <c r="R236" s="959">
        <v>2411780.5905599999</v>
      </c>
    </row>
    <row r="237" spans="1:18">
      <c r="A237" s="339"/>
      <c r="B237" s="339"/>
      <c r="C237" s="957" t="s">
        <v>291</v>
      </c>
      <c r="D237" s="958">
        <v>50745.844799999999</v>
      </c>
      <c r="E237" s="418">
        <v>2.9107500000000002</v>
      </c>
      <c r="F237" s="418">
        <v>50748.755549999994</v>
      </c>
      <c r="G237" s="418">
        <v>3756.7720600000002</v>
      </c>
      <c r="H237" s="418">
        <v>1631.2409</v>
      </c>
      <c r="I237" s="418">
        <v>5388.01296</v>
      </c>
      <c r="J237" s="418">
        <v>10416.578220000001</v>
      </c>
      <c r="K237" s="418">
        <v>1701.9731199999999</v>
      </c>
      <c r="L237" s="418">
        <v>12118.55134</v>
      </c>
      <c r="M237" s="418">
        <v>1848.6659700000002</v>
      </c>
      <c r="N237" s="418">
        <v>0.94825000000000004</v>
      </c>
      <c r="O237" s="418">
        <v>1849.6142200000002</v>
      </c>
      <c r="P237" s="418">
        <v>16022.016250000001</v>
      </c>
      <c r="Q237" s="418">
        <v>3334.1622699999998</v>
      </c>
      <c r="R237" s="959">
        <v>19356.178520000001</v>
      </c>
    </row>
    <row r="238" spans="1:18">
      <c r="A238" s="339"/>
      <c r="B238" s="339"/>
      <c r="C238" s="957" t="s">
        <v>415</v>
      </c>
      <c r="D238" s="958">
        <v>37130.573469999996</v>
      </c>
      <c r="E238" s="418">
        <v>0</v>
      </c>
      <c r="F238" s="418">
        <v>37130.573469999996</v>
      </c>
      <c r="G238" s="418">
        <v>4.2939999999999999E-2</v>
      </c>
      <c r="H238" s="418">
        <v>0</v>
      </c>
      <c r="I238" s="418">
        <v>4.2939999999999999E-2</v>
      </c>
      <c r="J238" s="418">
        <v>575.55458999999996</v>
      </c>
      <c r="K238" s="418">
        <v>4.0831100000000005</v>
      </c>
      <c r="L238" s="418">
        <v>579.6377</v>
      </c>
      <c r="M238" s="418">
        <v>1125.82835</v>
      </c>
      <c r="N238" s="418">
        <v>22.325860000000002</v>
      </c>
      <c r="O238" s="418">
        <v>1148.1542099999999</v>
      </c>
      <c r="P238" s="418">
        <v>1701.4258799999998</v>
      </c>
      <c r="Q238" s="418">
        <v>26.40897</v>
      </c>
      <c r="R238" s="959">
        <v>1727.83485</v>
      </c>
    </row>
    <row r="239" spans="1:18">
      <c r="A239" s="339"/>
      <c r="B239" s="339"/>
      <c r="C239" s="957" t="s">
        <v>443</v>
      </c>
      <c r="D239" s="958">
        <v>5445.2412000000004</v>
      </c>
      <c r="E239" s="418">
        <v>0</v>
      </c>
      <c r="F239" s="418">
        <v>5445.2412000000004</v>
      </c>
      <c r="G239" s="418">
        <v>0</v>
      </c>
      <c r="H239" s="418">
        <v>0</v>
      </c>
      <c r="I239" s="418">
        <v>0</v>
      </c>
      <c r="J239" s="418">
        <v>421.61260999999996</v>
      </c>
      <c r="K239" s="418">
        <v>0.44919999999999999</v>
      </c>
      <c r="L239" s="418">
        <v>422.06180999999998</v>
      </c>
      <c r="M239" s="418">
        <v>919.68903</v>
      </c>
      <c r="N239" s="418">
        <v>122.01406</v>
      </c>
      <c r="O239" s="418">
        <v>1041.70309</v>
      </c>
      <c r="P239" s="418">
        <v>1341.3016400000001</v>
      </c>
      <c r="Q239" s="418">
        <v>122.46325999999999</v>
      </c>
      <c r="R239" s="959">
        <v>1463.7648999999999</v>
      </c>
    </row>
    <row r="240" spans="1:18">
      <c r="A240" s="339"/>
      <c r="B240" s="334" t="s">
        <v>292</v>
      </c>
      <c r="C240" s="334" t="s">
        <v>292</v>
      </c>
      <c r="D240" s="953">
        <v>44373.426820000001</v>
      </c>
      <c r="E240" s="954">
        <v>7.45303</v>
      </c>
      <c r="F240" s="954">
        <v>44380.879850000005</v>
      </c>
      <c r="G240" s="954">
        <v>8500.5431399999998</v>
      </c>
      <c r="H240" s="954">
        <v>37366.376400000001</v>
      </c>
      <c r="I240" s="954">
        <v>45866.919540000003</v>
      </c>
      <c r="J240" s="954">
        <v>17200.386750000001</v>
      </c>
      <c r="K240" s="954">
        <v>3697.6045299999996</v>
      </c>
      <c r="L240" s="954">
        <v>20897.991280000006</v>
      </c>
      <c r="M240" s="954">
        <v>1445.0761200000002</v>
      </c>
      <c r="N240" s="954">
        <v>40.091929999999998</v>
      </c>
      <c r="O240" s="954">
        <v>1485.16805</v>
      </c>
      <c r="P240" s="954">
        <v>27146.006010000001</v>
      </c>
      <c r="Q240" s="954">
        <v>41104.072859999993</v>
      </c>
      <c r="R240" s="955">
        <v>68250.078869999983</v>
      </c>
    </row>
    <row r="241" spans="1:18">
      <c r="A241" s="339"/>
      <c r="B241" s="334" t="s">
        <v>293</v>
      </c>
      <c r="C241" s="334" t="s">
        <v>293</v>
      </c>
      <c r="D241" s="953">
        <v>862548.55076999986</v>
      </c>
      <c r="E241" s="954">
        <v>7629.9466199999988</v>
      </c>
      <c r="F241" s="954">
        <v>870178.49738999992</v>
      </c>
      <c r="G241" s="954">
        <v>45184.328040000008</v>
      </c>
      <c r="H241" s="954">
        <v>27541.927190000002</v>
      </c>
      <c r="I241" s="954">
        <v>72726.25523000001</v>
      </c>
      <c r="J241" s="954">
        <v>158093.21169999999</v>
      </c>
      <c r="K241" s="954">
        <v>43400.519980000005</v>
      </c>
      <c r="L241" s="954">
        <v>201493.73168</v>
      </c>
      <c r="M241" s="954">
        <v>54650.912080000009</v>
      </c>
      <c r="N241" s="954">
        <v>44924.942179999991</v>
      </c>
      <c r="O241" s="954">
        <v>99575.854260000007</v>
      </c>
      <c r="P241" s="954">
        <v>257928.45182000002</v>
      </c>
      <c r="Q241" s="954">
        <v>115867.38935000001</v>
      </c>
      <c r="R241" s="955">
        <v>373795.84117000003</v>
      </c>
    </row>
    <row r="242" spans="1:18">
      <c r="A242" s="339"/>
      <c r="B242" s="339"/>
      <c r="C242" s="957" t="s">
        <v>416</v>
      </c>
      <c r="D242" s="958">
        <v>17166.79737</v>
      </c>
      <c r="E242" s="418">
        <v>0</v>
      </c>
      <c r="F242" s="418">
        <v>17166.79737</v>
      </c>
      <c r="G242" s="418">
        <v>0</v>
      </c>
      <c r="H242" s="418">
        <v>0</v>
      </c>
      <c r="I242" s="418">
        <v>0</v>
      </c>
      <c r="J242" s="418">
        <v>191.10185000000001</v>
      </c>
      <c r="K242" s="418">
        <v>14.260950000000001</v>
      </c>
      <c r="L242" s="418">
        <v>205.36279999999999</v>
      </c>
      <c r="M242" s="418">
        <v>1407.5509500000001</v>
      </c>
      <c r="N242" s="418">
        <v>0</v>
      </c>
      <c r="O242" s="418">
        <v>1407.5509500000001</v>
      </c>
      <c r="P242" s="418">
        <v>1598.6528000000001</v>
      </c>
      <c r="Q242" s="418">
        <v>14.260950000000001</v>
      </c>
      <c r="R242" s="959">
        <v>1612.9137499999999</v>
      </c>
    </row>
    <row r="243" spans="1:18">
      <c r="A243" s="339"/>
      <c r="B243" s="334" t="s">
        <v>294</v>
      </c>
      <c r="C243" s="334" t="s">
        <v>417</v>
      </c>
      <c r="D243" s="953">
        <v>21142.386300000002</v>
      </c>
      <c r="E243" s="954">
        <v>0</v>
      </c>
      <c r="F243" s="954">
        <v>21142.386300000002</v>
      </c>
      <c r="G243" s="954">
        <v>0</v>
      </c>
      <c r="H243" s="954">
        <v>0</v>
      </c>
      <c r="I243" s="954">
        <v>0</v>
      </c>
      <c r="J243" s="954">
        <v>920.31993999999997</v>
      </c>
      <c r="K243" s="954">
        <v>25.190180000000002</v>
      </c>
      <c r="L243" s="954">
        <v>945.51012000000003</v>
      </c>
      <c r="M243" s="954">
        <v>822.86414000000002</v>
      </c>
      <c r="N243" s="954">
        <v>0</v>
      </c>
      <c r="O243" s="954">
        <v>822.86414000000002</v>
      </c>
      <c r="P243" s="954">
        <v>1743.18408</v>
      </c>
      <c r="Q243" s="954">
        <v>25.190180000000002</v>
      </c>
      <c r="R243" s="955">
        <v>1768.37426</v>
      </c>
    </row>
    <row r="244" spans="1:18">
      <c r="A244" s="339"/>
      <c r="B244" s="339"/>
      <c r="C244" s="957" t="s">
        <v>295</v>
      </c>
      <c r="D244" s="958">
        <v>204984.13958999998</v>
      </c>
      <c r="E244" s="418">
        <v>10970.258989999998</v>
      </c>
      <c r="F244" s="418">
        <v>215954.39857999998</v>
      </c>
      <c r="G244" s="418">
        <v>37756.663130000001</v>
      </c>
      <c r="H244" s="418">
        <v>240529.51443000004</v>
      </c>
      <c r="I244" s="418">
        <v>278286.17755999992</v>
      </c>
      <c r="J244" s="418">
        <v>119765.35546999999</v>
      </c>
      <c r="K244" s="418">
        <v>48657.269400000005</v>
      </c>
      <c r="L244" s="418">
        <v>168422.62487</v>
      </c>
      <c r="M244" s="418">
        <v>100875.97426000002</v>
      </c>
      <c r="N244" s="418">
        <v>47957.660359999994</v>
      </c>
      <c r="O244" s="418">
        <v>148833.63462</v>
      </c>
      <c r="P244" s="418">
        <v>258397.99286</v>
      </c>
      <c r="Q244" s="418">
        <v>337144.44419000007</v>
      </c>
      <c r="R244" s="959">
        <v>595542.43704999995</v>
      </c>
    </row>
    <row r="245" spans="1:18">
      <c r="A245" s="334" t="s">
        <v>955</v>
      </c>
      <c r="B245" s="956"/>
      <c r="C245" s="956"/>
      <c r="D245" s="953">
        <v>4971682.8070999999</v>
      </c>
      <c r="E245" s="954">
        <v>1131128.8696499998</v>
      </c>
      <c r="F245" s="954">
        <v>6102811.6767499996</v>
      </c>
      <c r="G245" s="954">
        <v>599175.45058999991</v>
      </c>
      <c r="H245" s="954">
        <v>716231.22667999996</v>
      </c>
      <c r="I245" s="954">
        <v>1315406.6772699999</v>
      </c>
      <c r="J245" s="954">
        <v>1191884.7380500003</v>
      </c>
      <c r="K245" s="954">
        <v>409632.09116000007</v>
      </c>
      <c r="L245" s="954">
        <v>1601516.8292099996</v>
      </c>
      <c r="M245" s="954">
        <v>664291.53344000003</v>
      </c>
      <c r="N245" s="954">
        <v>319701.57973000006</v>
      </c>
      <c r="O245" s="954">
        <v>983993.11316999991</v>
      </c>
      <c r="P245" s="954">
        <v>2455351.7220800002</v>
      </c>
      <c r="Q245" s="954">
        <v>1445564.8975700003</v>
      </c>
      <c r="R245" s="955">
        <v>3900916.6196499998</v>
      </c>
    </row>
    <row r="246" spans="1:18">
      <c r="A246" s="334" t="s">
        <v>22</v>
      </c>
      <c r="B246" s="334" t="s">
        <v>418</v>
      </c>
      <c r="C246" s="334" t="s">
        <v>419</v>
      </c>
      <c r="D246" s="953">
        <v>25812.309129999998</v>
      </c>
      <c r="E246" s="954">
        <v>0</v>
      </c>
      <c r="F246" s="954">
        <v>25812.309129999998</v>
      </c>
      <c r="G246" s="954">
        <v>0</v>
      </c>
      <c r="H246" s="954">
        <v>0</v>
      </c>
      <c r="I246" s="954">
        <v>0</v>
      </c>
      <c r="J246" s="954">
        <v>925.95613000000003</v>
      </c>
      <c r="K246" s="954">
        <v>145.44051000000002</v>
      </c>
      <c r="L246" s="954">
        <v>1071.3966399999999</v>
      </c>
      <c r="M246" s="954">
        <v>436.88571999999999</v>
      </c>
      <c r="N246" s="954">
        <v>83.062259999999995</v>
      </c>
      <c r="O246" s="954">
        <v>519.94798000000003</v>
      </c>
      <c r="P246" s="954">
        <v>1362.84185</v>
      </c>
      <c r="Q246" s="954">
        <v>228.50277000000003</v>
      </c>
      <c r="R246" s="955">
        <v>1591.3446200000001</v>
      </c>
    </row>
    <row r="247" spans="1:18">
      <c r="A247" s="339"/>
      <c r="B247" s="339"/>
      <c r="C247" s="957" t="s">
        <v>420</v>
      </c>
      <c r="D247" s="958">
        <v>18780.990690000002</v>
      </c>
      <c r="E247" s="418">
        <v>0</v>
      </c>
      <c r="F247" s="418">
        <v>18780.990690000002</v>
      </c>
      <c r="G247" s="418">
        <v>0</v>
      </c>
      <c r="H247" s="418">
        <v>0</v>
      </c>
      <c r="I247" s="418">
        <v>0</v>
      </c>
      <c r="J247" s="418">
        <v>397.19526999999999</v>
      </c>
      <c r="K247" s="418">
        <v>0.15788999999999997</v>
      </c>
      <c r="L247" s="418">
        <v>397.35316</v>
      </c>
      <c r="M247" s="418">
        <v>654.66740000000004</v>
      </c>
      <c r="N247" s="418">
        <v>0</v>
      </c>
      <c r="O247" s="418">
        <v>654.66740000000004</v>
      </c>
      <c r="P247" s="418">
        <v>1051.86267</v>
      </c>
      <c r="Q247" s="418">
        <v>0.15788999999999997</v>
      </c>
      <c r="R247" s="959">
        <v>1052.0205600000002</v>
      </c>
    </row>
    <row r="248" spans="1:18">
      <c r="A248" s="339"/>
      <c r="B248" s="334" t="s">
        <v>421</v>
      </c>
      <c r="C248" s="334" t="s">
        <v>422</v>
      </c>
      <c r="D248" s="953">
        <v>39830.279130000003</v>
      </c>
      <c r="E248" s="954">
        <v>73.975409999999997</v>
      </c>
      <c r="F248" s="954">
        <v>39904.254540000002</v>
      </c>
      <c r="G248" s="954">
        <v>0</v>
      </c>
      <c r="H248" s="954">
        <v>0</v>
      </c>
      <c r="I248" s="954">
        <v>0</v>
      </c>
      <c r="J248" s="954">
        <v>1053.74101</v>
      </c>
      <c r="K248" s="954">
        <v>77.4846</v>
      </c>
      <c r="L248" s="954">
        <v>1131.2256100000002</v>
      </c>
      <c r="M248" s="954">
        <v>924.26456999999994</v>
      </c>
      <c r="N248" s="954">
        <v>0</v>
      </c>
      <c r="O248" s="954">
        <v>924.26456999999994</v>
      </c>
      <c r="P248" s="954">
        <v>1978.00558</v>
      </c>
      <c r="Q248" s="954">
        <v>77.4846</v>
      </c>
      <c r="R248" s="955">
        <v>2055.4901799999998</v>
      </c>
    </row>
    <row r="249" spans="1:18">
      <c r="A249" s="339"/>
      <c r="B249" s="334" t="s">
        <v>22</v>
      </c>
      <c r="C249" s="334" t="s">
        <v>22</v>
      </c>
      <c r="D249" s="953">
        <v>634624.23855000013</v>
      </c>
      <c r="E249" s="954">
        <v>13928.28485</v>
      </c>
      <c r="F249" s="954">
        <v>648552.52339999995</v>
      </c>
      <c r="G249" s="954">
        <v>94152.936499999996</v>
      </c>
      <c r="H249" s="954">
        <v>11412.019360000002</v>
      </c>
      <c r="I249" s="954">
        <v>105564.95586000002</v>
      </c>
      <c r="J249" s="954">
        <v>235366.54967000001</v>
      </c>
      <c r="K249" s="954">
        <v>68566.802740000014</v>
      </c>
      <c r="L249" s="954">
        <v>303933.35240999999</v>
      </c>
      <c r="M249" s="954">
        <v>116202.47822999999</v>
      </c>
      <c r="N249" s="954">
        <v>38148.39748</v>
      </c>
      <c r="O249" s="954">
        <v>154350.87570999999</v>
      </c>
      <c r="P249" s="954">
        <v>445721.96440000011</v>
      </c>
      <c r="Q249" s="954">
        <v>118127.21957999999</v>
      </c>
      <c r="R249" s="955">
        <v>563849.18397999997</v>
      </c>
    </row>
    <row r="250" spans="1:18">
      <c r="A250" s="339"/>
      <c r="B250" s="339"/>
      <c r="C250" s="957" t="s">
        <v>423</v>
      </c>
      <c r="D250" s="958">
        <v>18479.748749999999</v>
      </c>
      <c r="E250" s="418">
        <v>0</v>
      </c>
      <c r="F250" s="418">
        <v>18479.748749999999</v>
      </c>
      <c r="G250" s="418">
        <v>0</v>
      </c>
      <c r="H250" s="418">
        <v>0</v>
      </c>
      <c r="I250" s="418">
        <v>0</v>
      </c>
      <c r="J250" s="418">
        <v>301.80584999999996</v>
      </c>
      <c r="K250" s="418">
        <v>0.11991</v>
      </c>
      <c r="L250" s="418">
        <v>301.92576000000003</v>
      </c>
      <c r="M250" s="418">
        <v>350.27765999999997</v>
      </c>
      <c r="N250" s="418">
        <v>15.551299999999999</v>
      </c>
      <c r="O250" s="418">
        <v>365.82896</v>
      </c>
      <c r="P250" s="418">
        <v>652.08351000000005</v>
      </c>
      <c r="Q250" s="418">
        <v>15.671209999999999</v>
      </c>
      <c r="R250" s="959">
        <v>667.75472000000002</v>
      </c>
    </row>
    <row r="251" spans="1:18">
      <c r="A251" s="339"/>
      <c r="B251" s="334" t="s">
        <v>296</v>
      </c>
      <c r="C251" s="334" t="s">
        <v>297</v>
      </c>
      <c r="D251" s="953">
        <v>1388785.7969599997</v>
      </c>
      <c r="E251" s="954">
        <v>19841.795810000003</v>
      </c>
      <c r="F251" s="954">
        <v>1408627.59277</v>
      </c>
      <c r="G251" s="954">
        <v>146564.64022999999</v>
      </c>
      <c r="H251" s="954">
        <v>90232.056429999997</v>
      </c>
      <c r="I251" s="954">
        <v>236796.69665999996</v>
      </c>
      <c r="J251" s="954">
        <v>383172.50921999989</v>
      </c>
      <c r="K251" s="954">
        <v>95290.067370000033</v>
      </c>
      <c r="L251" s="954">
        <v>478462.57659000001</v>
      </c>
      <c r="M251" s="954">
        <v>161970.23014999999</v>
      </c>
      <c r="N251" s="954">
        <v>45552.047739999995</v>
      </c>
      <c r="O251" s="954">
        <v>207522.27789000003</v>
      </c>
      <c r="P251" s="954">
        <v>691707.37959999987</v>
      </c>
      <c r="Q251" s="954">
        <v>231074.17153999995</v>
      </c>
      <c r="R251" s="955">
        <v>922781.55114000011</v>
      </c>
    </row>
    <row r="252" spans="1:18">
      <c r="A252" s="339"/>
      <c r="B252" s="334" t="s">
        <v>424</v>
      </c>
      <c r="C252" s="334" t="s">
        <v>424</v>
      </c>
      <c r="D252" s="953">
        <v>35075.974000000002</v>
      </c>
      <c r="E252" s="954">
        <v>0</v>
      </c>
      <c r="F252" s="954">
        <v>35075.974000000002</v>
      </c>
      <c r="G252" s="954">
        <v>0</v>
      </c>
      <c r="H252" s="954">
        <v>0</v>
      </c>
      <c r="I252" s="954">
        <v>0</v>
      </c>
      <c r="J252" s="954">
        <v>1014.77818</v>
      </c>
      <c r="K252" s="954">
        <v>96.883459999999999</v>
      </c>
      <c r="L252" s="954">
        <v>1111.6616399999998</v>
      </c>
      <c r="M252" s="954">
        <v>669.05916000000002</v>
      </c>
      <c r="N252" s="954">
        <v>36.162839999999996</v>
      </c>
      <c r="O252" s="954">
        <v>705.22199999999998</v>
      </c>
      <c r="P252" s="954">
        <v>1683.83734</v>
      </c>
      <c r="Q252" s="954">
        <v>133.0463</v>
      </c>
      <c r="R252" s="955">
        <v>1816.8836399999998</v>
      </c>
    </row>
    <row r="253" spans="1:18">
      <c r="A253" s="339"/>
      <c r="B253" s="334" t="s">
        <v>425</v>
      </c>
      <c r="C253" s="334" t="s">
        <v>426</v>
      </c>
      <c r="D253" s="953">
        <v>23495.982030000003</v>
      </c>
      <c r="E253" s="954">
        <v>0</v>
      </c>
      <c r="F253" s="954">
        <v>23495.982030000003</v>
      </c>
      <c r="G253" s="954">
        <v>0</v>
      </c>
      <c r="H253" s="954">
        <v>0</v>
      </c>
      <c r="I253" s="954">
        <v>0</v>
      </c>
      <c r="J253" s="954">
        <v>452.22757999999999</v>
      </c>
      <c r="K253" s="954">
        <v>143.63105999999999</v>
      </c>
      <c r="L253" s="954">
        <v>595.85864000000004</v>
      </c>
      <c r="M253" s="954">
        <v>804.96723999999995</v>
      </c>
      <c r="N253" s="954">
        <v>0</v>
      </c>
      <c r="O253" s="954">
        <v>804.96723999999995</v>
      </c>
      <c r="P253" s="954">
        <v>1257.1948200000002</v>
      </c>
      <c r="Q253" s="954">
        <v>143.63105999999999</v>
      </c>
      <c r="R253" s="955">
        <v>1400.8258799999999</v>
      </c>
    </row>
    <row r="254" spans="1:18">
      <c r="A254" s="339"/>
      <c r="B254" s="334" t="s">
        <v>427</v>
      </c>
      <c r="C254" s="334" t="s">
        <v>427</v>
      </c>
      <c r="D254" s="953">
        <v>18893.884249999999</v>
      </c>
      <c r="E254" s="954">
        <v>0</v>
      </c>
      <c r="F254" s="954">
        <v>18893.884249999999</v>
      </c>
      <c r="G254" s="954">
        <v>0</v>
      </c>
      <c r="H254" s="954">
        <v>0</v>
      </c>
      <c r="I254" s="954">
        <v>0</v>
      </c>
      <c r="J254" s="954">
        <v>114.27136</v>
      </c>
      <c r="K254" s="954">
        <v>9.3123100000000001</v>
      </c>
      <c r="L254" s="954">
        <v>123.58367</v>
      </c>
      <c r="M254" s="954">
        <v>578.99785999999995</v>
      </c>
      <c r="N254" s="954">
        <v>9.1024399999999996</v>
      </c>
      <c r="O254" s="954">
        <v>588.10030000000006</v>
      </c>
      <c r="P254" s="954">
        <v>693.26922000000002</v>
      </c>
      <c r="Q254" s="954">
        <v>18.414750000000002</v>
      </c>
      <c r="R254" s="955">
        <v>711.68396999999993</v>
      </c>
    </row>
    <row r="255" spans="1:18">
      <c r="A255" s="339"/>
      <c r="B255" s="334" t="s">
        <v>428</v>
      </c>
      <c r="C255" s="334" t="s">
        <v>428</v>
      </c>
      <c r="D255" s="953">
        <v>19406.42798</v>
      </c>
      <c r="E255" s="954">
        <v>0</v>
      </c>
      <c r="F255" s="954">
        <v>19406.42798</v>
      </c>
      <c r="G255" s="954">
        <v>0</v>
      </c>
      <c r="H255" s="954">
        <v>0</v>
      </c>
      <c r="I255" s="954">
        <v>0</v>
      </c>
      <c r="J255" s="954">
        <v>560.7668000000001</v>
      </c>
      <c r="K255" s="954">
        <v>0.13125999999999999</v>
      </c>
      <c r="L255" s="954">
        <v>560.8980600000001</v>
      </c>
      <c r="M255" s="954">
        <v>408.69708000000003</v>
      </c>
      <c r="N255" s="954">
        <v>0</v>
      </c>
      <c r="O255" s="954">
        <v>408.69708000000003</v>
      </c>
      <c r="P255" s="954">
        <v>969.46388000000013</v>
      </c>
      <c r="Q255" s="954">
        <v>0.13125999999999999</v>
      </c>
      <c r="R255" s="955">
        <v>969.59514000000001</v>
      </c>
    </row>
    <row r="256" spans="1:18">
      <c r="A256" s="339"/>
      <c r="B256" s="334" t="s">
        <v>429</v>
      </c>
      <c r="C256" s="334" t="s">
        <v>430</v>
      </c>
      <c r="D256" s="953">
        <v>17859.011190000001</v>
      </c>
      <c r="E256" s="954">
        <v>0</v>
      </c>
      <c r="F256" s="954">
        <v>17859.011190000001</v>
      </c>
      <c r="G256" s="954">
        <v>0</v>
      </c>
      <c r="H256" s="954">
        <v>0</v>
      </c>
      <c r="I256" s="954">
        <v>0</v>
      </c>
      <c r="J256" s="954">
        <v>372.83515999999997</v>
      </c>
      <c r="K256" s="954">
        <v>0.18916999999999998</v>
      </c>
      <c r="L256" s="954">
        <v>373.02433000000002</v>
      </c>
      <c r="M256" s="954">
        <v>1166.1608799999999</v>
      </c>
      <c r="N256" s="954">
        <v>21.519209999999998</v>
      </c>
      <c r="O256" s="954">
        <v>1187.6800900000001</v>
      </c>
      <c r="P256" s="954">
        <v>1538.9960399999998</v>
      </c>
      <c r="Q256" s="954">
        <v>21.708379999999998</v>
      </c>
      <c r="R256" s="955">
        <v>1560.70442</v>
      </c>
    </row>
    <row r="257" spans="1:18">
      <c r="A257" s="334" t="s">
        <v>956</v>
      </c>
      <c r="B257" s="956"/>
      <c r="C257" s="956"/>
      <c r="D257" s="953">
        <v>2241044.6426600004</v>
      </c>
      <c r="E257" s="954">
        <v>33844.056069999999</v>
      </c>
      <c r="F257" s="954">
        <v>2274888.6987299998</v>
      </c>
      <c r="G257" s="954">
        <v>240717.57673</v>
      </c>
      <c r="H257" s="954">
        <v>101644.07578999999</v>
      </c>
      <c r="I257" s="954">
        <v>342361.65252</v>
      </c>
      <c r="J257" s="954">
        <v>623732.63622999983</v>
      </c>
      <c r="K257" s="954">
        <v>164330.22028000004</v>
      </c>
      <c r="L257" s="954">
        <v>788062.85650999995</v>
      </c>
      <c r="M257" s="954">
        <v>284166.68595000001</v>
      </c>
      <c r="N257" s="954">
        <v>83865.843269999983</v>
      </c>
      <c r="O257" s="954">
        <v>368032.52921999997</v>
      </c>
      <c r="P257" s="954">
        <v>1148616.89891</v>
      </c>
      <c r="Q257" s="954">
        <v>349840.13933999994</v>
      </c>
      <c r="R257" s="955">
        <v>1498457.0382500007</v>
      </c>
    </row>
    <row r="258" spans="1:18">
      <c r="A258" s="334" t="s">
        <v>298</v>
      </c>
      <c r="B258" s="334" t="s">
        <v>89</v>
      </c>
      <c r="C258" s="334" t="s">
        <v>89</v>
      </c>
      <c r="D258" s="953">
        <v>58482.332829999999</v>
      </c>
      <c r="E258" s="954">
        <v>69.36609</v>
      </c>
      <c r="F258" s="954">
        <v>58551.698920000003</v>
      </c>
      <c r="G258" s="954">
        <v>8999.9076800000003</v>
      </c>
      <c r="H258" s="954">
        <v>891.35751000000005</v>
      </c>
      <c r="I258" s="954">
        <v>9891.2651900000001</v>
      </c>
      <c r="J258" s="954">
        <v>41150.573049999999</v>
      </c>
      <c r="K258" s="954">
        <v>1593.1411699999999</v>
      </c>
      <c r="L258" s="954">
        <v>42743.714220000002</v>
      </c>
      <c r="M258" s="954">
        <v>3381.8576800000001</v>
      </c>
      <c r="N258" s="954">
        <v>122.92448</v>
      </c>
      <c r="O258" s="954">
        <v>3504.7821600000002</v>
      </c>
      <c r="P258" s="954">
        <v>53532.338409999997</v>
      </c>
      <c r="Q258" s="954">
        <v>2607.4231599999998</v>
      </c>
      <c r="R258" s="955">
        <v>56139.761570000002</v>
      </c>
    </row>
    <row r="259" spans="1:18">
      <c r="A259" s="339"/>
      <c r="B259" s="334" t="s">
        <v>299</v>
      </c>
      <c r="C259" s="334" t="s">
        <v>300</v>
      </c>
      <c r="D259" s="953">
        <v>110396.63704</v>
      </c>
      <c r="E259" s="954">
        <v>193.28923999999998</v>
      </c>
      <c r="F259" s="954">
        <v>110589.92628</v>
      </c>
      <c r="G259" s="954">
        <v>9591.2633700000006</v>
      </c>
      <c r="H259" s="954">
        <v>379.73534999999998</v>
      </c>
      <c r="I259" s="954">
        <v>9970.9987199999996</v>
      </c>
      <c r="J259" s="954">
        <v>34164.634909999993</v>
      </c>
      <c r="K259" s="954">
        <v>3595.9095499999999</v>
      </c>
      <c r="L259" s="954">
        <v>37760.544459999997</v>
      </c>
      <c r="M259" s="954">
        <v>8875.7317800000001</v>
      </c>
      <c r="N259" s="954">
        <v>4196.3008599999994</v>
      </c>
      <c r="O259" s="954">
        <v>13072.032639999999</v>
      </c>
      <c r="P259" s="954">
        <v>52631.630059999996</v>
      </c>
      <c r="Q259" s="954">
        <v>8171.9457599999996</v>
      </c>
      <c r="R259" s="955">
        <v>60803.575819999998</v>
      </c>
    </row>
    <row r="260" spans="1:18">
      <c r="A260" s="339"/>
      <c r="B260" s="334" t="s">
        <v>301</v>
      </c>
      <c r="C260" s="334" t="s">
        <v>301</v>
      </c>
      <c r="D260" s="953">
        <v>491658.38502000005</v>
      </c>
      <c r="E260" s="954">
        <v>5006.2177799999999</v>
      </c>
      <c r="F260" s="954">
        <v>496664.60279999999</v>
      </c>
      <c r="G260" s="954">
        <v>57276.033049999998</v>
      </c>
      <c r="H260" s="954">
        <v>10386.17138</v>
      </c>
      <c r="I260" s="954">
        <v>67662.204430000013</v>
      </c>
      <c r="J260" s="954">
        <v>107406.67090000001</v>
      </c>
      <c r="K260" s="954">
        <v>14963.604310000001</v>
      </c>
      <c r="L260" s="954">
        <v>122370.27521000001</v>
      </c>
      <c r="M260" s="954">
        <v>24469.587630000002</v>
      </c>
      <c r="N260" s="954">
        <v>9110.6209499999986</v>
      </c>
      <c r="O260" s="954">
        <v>33580.208579999999</v>
      </c>
      <c r="P260" s="954">
        <v>189152.29158000002</v>
      </c>
      <c r="Q260" s="954">
        <v>34460.396639999999</v>
      </c>
      <c r="R260" s="955">
        <v>223612.68822000004</v>
      </c>
    </row>
    <row r="261" spans="1:18">
      <c r="A261" s="339"/>
      <c r="B261" s="334" t="s">
        <v>302</v>
      </c>
      <c r="C261" s="334" t="s">
        <v>303</v>
      </c>
      <c r="D261" s="953">
        <v>84208.950219999999</v>
      </c>
      <c r="E261" s="954">
        <v>0.70147000000000004</v>
      </c>
      <c r="F261" s="954">
        <v>84209.651689999999</v>
      </c>
      <c r="G261" s="954">
        <v>8380.7401200000004</v>
      </c>
      <c r="H261" s="954">
        <v>196.94586999999999</v>
      </c>
      <c r="I261" s="954">
        <v>8577.6859899999999</v>
      </c>
      <c r="J261" s="954">
        <v>25975.251</v>
      </c>
      <c r="K261" s="954">
        <v>752.50993999999992</v>
      </c>
      <c r="L261" s="954">
        <v>26727.760939999996</v>
      </c>
      <c r="M261" s="954">
        <v>2930.7818600000005</v>
      </c>
      <c r="N261" s="954">
        <v>4.2637499999999999</v>
      </c>
      <c r="O261" s="954">
        <v>2935.0456100000001</v>
      </c>
      <c r="P261" s="954">
        <v>37286.772980000002</v>
      </c>
      <c r="Q261" s="954">
        <v>953.71955999999989</v>
      </c>
      <c r="R261" s="955">
        <v>38240.492539999999</v>
      </c>
    </row>
    <row r="262" spans="1:18">
      <c r="A262" s="339"/>
      <c r="B262" s="339"/>
      <c r="C262" s="957" t="s">
        <v>302</v>
      </c>
      <c r="D262" s="958">
        <v>76495.781180000005</v>
      </c>
      <c r="E262" s="418">
        <v>155.78454000000002</v>
      </c>
      <c r="F262" s="418">
        <v>76651.565719999999</v>
      </c>
      <c r="G262" s="418">
        <v>16343.186899999999</v>
      </c>
      <c r="H262" s="418">
        <v>1607.1351400000001</v>
      </c>
      <c r="I262" s="418">
        <v>17950.322039999999</v>
      </c>
      <c r="J262" s="418">
        <v>37501.748740000003</v>
      </c>
      <c r="K262" s="418">
        <v>4147.3498099999997</v>
      </c>
      <c r="L262" s="418">
        <v>41649.098549999995</v>
      </c>
      <c r="M262" s="418">
        <v>4561.3484200000003</v>
      </c>
      <c r="N262" s="418">
        <v>1808.9761100000001</v>
      </c>
      <c r="O262" s="418">
        <v>6370.324529999999</v>
      </c>
      <c r="P262" s="418">
        <v>58406.284060000005</v>
      </c>
      <c r="Q262" s="418">
        <v>7563.4610600000005</v>
      </c>
      <c r="R262" s="959">
        <v>65969.745119999992</v>
      </c>
    </row>
    <row r="263" spans="1:18">
      <c r="A263" s="339"/>
      <c r="B263" s="334" t="s">
        <v>298</v>
      </c>
      <c r="C263" s="334" t="s">
        <v>304</v>
      </c>
      <c r="D263" s="953">
        <v>1427102.2808699999</v>
      </c>
      <c r="E263" s="954">
        <v>27518.666719999997</v>
      </c>
      <c r="F263" s="954">
        <v>1454620.94759</v>
      </c>
      <c r="G263" s="954">
        <v>176798.67592000001</v>
      </c>
      <c r="H263" s="954">
        <v>33031.527620000001</v>
      </c>
      <c r="I263" s="954">
        <v>209830.20353999999</v>
      </c>
      <c r="J263" s="954">
        <v>288083.54832999996</v>
      </c>
      <c r="K263" s="954">
        <v>65791.926559999993</v>
      </c>
      <c r="L263" s="954">
        <v>353875.47488999995</v>
      </c>
      <c r="M263" s="954">
        <v>115884.39691</v>
      </c>
      <c r="N263" s="954">
        <v>38534.78729</v>
      </c>
      <c r="O263" s="954">
        <v>154419.18419999999</v>
      </c>
      <c r="P263" s="954">
        <v>580766.62115999998</v>
      </c>
      <c r="Q263" s="954">
        <v>137358.24147000001</v>
      </c>
      <c r="R263" s="955">
        <v>718124.86262999999</v>
      </c>
    </row>
    <row r="264" spans="1:18">
      <c r="A264" s="339"/>
      <c r="B264" s="334" t="s">
        <v>431</v>
      </c>
      <c r="C264" s="334" t="s">
        <v>432</v>
      </c>
      <c r="D264" s="953">
        <v>4980.2187100000001</v>
      </c>
      <c r="E264" s="954">
        <v>0</v>
      </c>
      <c r="F264" s="954">
        <v>4980.2187100000001</v>
      </c>
      <c r="G264" s="954">
        <v>0</v>
      </c>
      <c r="H264" s="954">
        <v>0</v>
      </c>
      <c r="I264" s="954">
        <v>0</v>
      </c>
      <c r="J264" s="954">
        <v>48.20579</v>
      </c>
      <c r="K264" s="954">
        <v>5.2699999999999995E-3</v>
      </c>
      <c r="L264" s="954">
        <v>48.211059999999996</v>
      </c>
      <c r="M264" s="954">
        <v>45.5017</v>
      </c>
      <c r="N264" s="954">
        <v>0</v>
      </c>
      <c r="O264" s="954">
        <v>45.5017</v>
      </c>
      <c r="P264" s="954">
        <v>93.707489999999993</v>
      </c>
      <c r="Q264" s="954">
        <v>5.2699999999999995E-3</v>
      </c>
      <c r="R264" s="955">
        <v>93.712759999999989</v>
      </c>
    </row>
    <row r="265" spans="1:18">
      <c r="A265" s="339"/>
      <c r="B265" s="334" t="s">
        <v>433</v>
      </c>
      <c r="C265" s="334" t="s">
        <v>434</v>
      </c>
      <c r="D265" s="953">
        <v>5519.0155100000002</v>
      </c>
      <c r="E265" s="954">
        <v>0</v>
      </c>
      <c r="F265" s="954">
        <v>5519.0155100000002</v>
      </c>
      <c r="G265" s="954">
        <v>0</v>
      </c>
      <c r="H265" s="954">
        <v>0</v>
      </c>
      <c r="I265" s="954">
        <v>0</v>
      </c>
      <c r="J265" s="954">
        <v>8.0174799999999991</v>
      </c>
      <c r="K265" s="954">
        <v>0</v>
      </c>
      <c r="L265" s="954">
        <v>8.0174799999999991</v>
      </c>
      <c r="M265" s="954">
        <v>12</v>
      </c>
      <c r="N265" s="954">
        <v>0</v>
      </c>
      <c r="O265" s="954">
        <v>12</v>
      </c>
      <c r="P265" s="954">
        <v>20.017479999999999</v>
      </c>
      <c r="Q265" s="954">
        <v>0</v>
      </c>
      <c r="R265" s="955">
        <v>20.017479999999999</v>
      </c>
    </row>
    <row r="266" spans="1:18">
      <c r="A266" s="339"/>
      <c r="B266" s="334" t="s">
        <v>435</v>
      </c>
      <c r="C266" s="334" t="s">
        <v>435</v>
      </c>
      <c r="D266" s="953">
        <v>25246.013239999997</v>
      </c>
      <c r="E266" s="954">
        <v>0</v>
      </c>
      <c r="F266" s="954">
        <v>25246.013239999997</v>
      </c>
      <c r="G266" s="954">
        <v>2.6728899999999998</v>
      </c>
      <c r="H266" s="954">
        <v>0</v>
      </c>
      <c r="I266" s="954">
        <v>2.6728899999999998</v>
      </c>
      <c r="J266" s="954">
        <v>1476.9098100000001</v>
      </c>
      <c r="K266" s="954">
        <v>3.1437199999999996</v>
      </c>
      <c r="L266" s="954">
        <v>1480.0535300000001</v>
      </c>
      <c r="M266" s="954">
        <v>920.37787000000003</v>
      </c>
      <c r="N266" s="954">
        <v>0</v>
      </c>
      <c r="O266" s="954">
        <v>920.37787000000003</v>
      </c>
      <c r="P266" s="954">
        <v>2399.9605699999997</v>
      </c>
      <c r="Q266" s="954">
        <v>3.1437199999999996</v>
      </c>
      <c r="R266" s="955">
        <v>2403.1042900000002</v>
      </c>
    </row>
    <row r="267" spans="1:18">
      <c r="A267" s="334" t="s">
        <v>957</v>
      </c>
      <c r="B267" s="956"/>
      <c r="C267" s="956"/>
      <c r="D267" s="953">
        <v>2284089.6146199997</v>
      </c>
      <c r="E267" s="954">
        <v>32944.025840000002</v>
      </c>
      <c r="F267" s="954">
        <v>2317033.6404599999</v>
      </c>
      <c r="G267" s="954">
        <v>277392.47993000003</v>
      </c>
      <c r="H267" s="954">
        <v>46492.872869999999</v>
      </c>
      <c r="I267" s="954">
        <v>323885.35279999994</v>
      </c>
      <c r="J267" s="954">
        <v>535815.56001000002</v>
      </c>
      <c r="K267" s="954">
        <v>90847.590329999992</v>
      </c>
      <c r="L267" s="954">
        <v>626663.15033999993</v>
      </c>
      <c r="M267" s="954">
        <v>161081.58385</v>
      </c>
      <c r="N267" s="954">
        <v>53777.873439999996</v>
      </c>
      <c r="O267" s="954">
        <v>214859.45728999996</v>
      </c>
      <c r="P267" s="954">
        <v>974289.6237900001</v>
      </c>
      <c r="Q267" s="954">
        <v>191118.33664000002</v>
      </c>
      <c r="R267" s="955">
        <v>1165407.96043</v>
      </c>
    </row>
    <row r="268" spans="1:18">
      <c r="A268" s="334" t="s">
        <v>24</v>
      </c>
      <c r="B268" s="334" t="s">
        <v>24</v>
      </c>
      <c r="C268" s="334" t="s">
        <v>436</v>
      </c>
      <c r="D268" s="953">
        <v>48188.759850000002</v>
      </c>
      <c r="E268" s="954">
        <v>0</v>
      </c>
      <c r="F268" s="954">
        <v>48188.759850000002</v>
      </c>
      <c r="G268" s="954">
        <v>0</v>
      </c>
      <c r="H268" s="954">
        <v>0</v>
      </c>
      <c r="I268" s="954">
        <v>0</v>
      </c>
      <c r="J268" s="954">
        <v>1671.0618999999999</v>
      </c>
      <c r="K268" s="954">
        <v>214.30664999999999</v>
      </c>
      <c r="L268" s="954">
        <v>1885.3685500000001</v>
      </c>
      <c r="M268" s="954">
        <v>1379.0383400000001</v>
      </c>
      <c r="N268" s="954">
        <v>91.960449999999994</v>
      </c>
      <c r="O268" s="954">
        <v>1470.9987900000001</v>
      </c>
      <c r="P268" s="954">
        <v>3050.1002400000002</v>
      </c>
      <c r="Q268" s="954">
        <v>306.26709999999997</v>
      </c>
      <c r="R268" s="955">
        <v>3356.3673399999998</v>
      </c>
    </row>
    <row r="269" spans="1:18">
      <c r="A269" s="339"/>
      <c r="B269" s="339"/>
      <c r="C269" s="957" t="s">
        <v>437</v>
      </c>
      <c r="D269" s="958">
        <v>77728.892019999999</v>
      </c>
      <c r="E269" s="418">
        <v>0</v>
      </c>
      <c r="F269" s="418">
        <v>77728.892019999999</v>
      </c>
      <c r="G269" s="418">
        <v>5.0000000000000001E-4</v>
      </c>
      <c r="H269" s="418">
        <v>0</v>
      </c>
      <c r="I269" s="418">
        <v>5.0000000000000001E-4</v>
      </c>
      <c r="J269" s="418">
        <v>2555.4996800000004</v>
      </c>
      <c r="K269" s="418">
        <v>267.83044000000001</v>
      </c>
      <c r="L269" s="418">
        <v>2823.3301200000001</v>
      </c>
      <c r="M269" s="418">
        <v>2468.9802500000001</v>
      </c>
      <c r="N269" s="418">
        <v>22.435290000000002</v>
      </c>
      <c r="O269" s="418">
        <v>2491.41554</v>
      </c>
      <c r="P269" s="418">
        <v>5024.4804299999996</v>
      </c>
      <c r="Q269" s="418">
        <v>290.26572999999996</v>
      </c>
      <c r="R269" s="959">
        <v>5314.7461600000006</v>
      </c>
    </row>
    <row r="270" spans="1:18">
      <c r="A270" s="339"/>
      <c r="B270" s="339"/>
      <c r="C270" s="957" t="s">
        <v>24</v>
      </c>
      <c r="D270" s="958">
        <v>1489250.3696400004</v>
      </c>
      <c r="E270" s="418">
        <v>119097.48392999999</v>
      </c>
      <c r="F270" s="418">
        <v>1608347.85357</v>
      </c>
      <c r="G270" s="418">
        <v>233414.71578</v>
      </c>
      <c r="H270" s="418">
        <v>96804.003259999998</v>
      </c>
      <c r="I270" s="418">
        <v>330218.71904000005</v>
      </c>
      <c r="J270" s="418">
        <v>503824.59208000003</v>
      </c>
      <c r="K270" s="418">
        <v>306110.37105000002</v>
      </c>
      <c r="L270" s="418">
        <v>809934.96313000005</v>
      </c>
      <c r="M270" s="418">
        <v>272512.91309999995</v>
      </c>
      <c r="N270" s="418">
        <v>146429.90947000001</v>
      </c>
      <c r="O270" s="418">
        <v>418942.82257000008</v>
      </c>
      <c r="P270" s="418">
        <v>1009752.2209599999</v>
      </c>
      <c r="Q270" s="418">
        <v>549344.28378000006</v>
      </c>
      <c r="R270" s="959">
        <v>1559096.50474</v>
      </c>
    </row>
    <row r="271" spans="1:18">
      <c r="A271" s="339"/>
      <c r="B271" s="334" t="s">
        <v>305</v>
      </c>
      <c r="C271" s="334" t="s">
        <v>306</v>
      </c>
      <c r="D271" s="953">
        <v>2425.6357000000003</v>
      </c>
      <c r="E271" s="954">
        <v>61.14255</v>
      </c>
      <c r="F271" s="954">
        <v>2486.7782499999998</v>
      </c>
      <c r="G271" s="954">
        <v>4768.6131299999997</v>
      </c>
      <c r="H271" s="954">
        <v>778.89092000000005</v>
      </c>
      <c r="I271" s="954">
        <v>5547.5040499999996</v>
      </c>
      <c r="J271" s="954">
        <v>41085.057909999996</v>
      </c>
      <c r="K271" s="954">
        <v>15156.630140000001</v>
      </c>
      <c r="L271" s="954">
        <v>56241.688049999997</v>
      </c>
      <c r="M271" s="954">
        <v>27530.304980000001</v>
      </c>
      <c r="N271" s="954">
        <v>1865.27613</v>
      </c>
      <c r="O271" s="954">
        <v>29395.581109999999</v>
      </c>
      <c r="P271" s="954">
        <v>73383.976020000002</v>
      </c>
      <c r="Q271" s="954">
        <v>17800.797190000001</v>
      </c>
      <c r="R271" s="955">
        <v>91184.773209999999</v>
      </c>
    </row>
    <row r="272" spans="1:18">
      <c r="A272" s="334" t="s">
        <v>958</v>
      </c>
      <c r="B272" s="956"/>
      <c r="C272" s="956"/>
      <c r="D272" s="953">
        <v>1617593.6572100003</v>
      </c>
      <c r="E272" s="954">
        <v>119158.62647999999</v>
      </c>
      <c r="F272" s="954">
        <v>1736752.28369</v>
      </c>
      <c r="G272" s="954">
        <v>238183.32941000001</v>
      </c>
      <c r="H272" s="954">
        <v>97582.894179999988</v>
      </c>
      <c r="I272" s="954">
        <v>335766.22359000007</v>
      </c>
      <c r="J272" s="954">
        <v>549136.21157000004</v>
      </c>
      <c r="K272" s="954">
        <v>321749.13827999996</v>
      </c>
      <c r="L272" s="954">
        <v>870885.34984999988</v>
      </c>
      <c r="M272" s="954">
        <v>303891.23666999995</v>
      </c>
      <c r="N272" s="954">
        <v>148409.58134</v>
      </c>
      <c r="O272" s="954">
        <v>452300.81801000005</v>
      </c>
      <c r="P272" s="954">
        <v>1091210.7776499998</v>
      </c>
      <c r="Q272" s="954">
        <v>567741.61380000017</v>
      </c>
      <c r="R272" s="955">
        <v>1658952.39145</v>
      </c>
    </row>
    <row r="273" spans="1:18">
      <c r="A273" s="334" t="s">
        <v>25</v>
      </c>
      <c r="B273" s="334" t="s">
        <v>438</v>
      </c>
      <c r="C273" s="334" t="s">
        <v>439</v>
      </c>
      <c r="D273" s="953">
        <v>7420.4082400000007</v>
      </c>
      <c r="E273" s="954">
        <v>0</v>
      </c>
      <c r="F273" s="954">
        <v>7420.4082400000007</v>
      </c>
      <c r="G273" s="954">
        <v>0</v>
      </c>
      <c r="H273" s="954">
        <v>0</v>
      </c>
      <c r="I273" s="954">
        <v>0</v>
      </c>
      <c r="J273" s="954">
        <v>157.12056000000001</v>
      </c>
      <c r="K273" s="954">
        <v>0.48524</v>
      </c>
      <c r="L273" s="954">
        <v>157.60579999999999</v>
      </c>
      <c r="M273" s="954">
        <v>64.738060000000004</v>
      </c>
      <c r="N273" s="954">
        <v>0</v>
      </c>
      <c r="O273" s="954">
        <v>64.738060000000004</v>
      </c>
      <c r="P273" s="954">
        <v>221.85862</v>
      </c>
      <c r="Q273" s="954">
        <v>0.48524</v>
      </c>
      <c r="R273" s="955">
        <v>222.34385999999998</v>
      </c>
    </row>
    <row r="274" spans="1:18">
      <c r="A274" s="339"/>
      <c r="B274" s="334" t="s">
        <v>25</v>
      </c>
      <c r="C274" s="334" t="s">
        <v>25</v>
      </c>
      <c r="D274" s="953">
        <v>474731.75595999992</v>
      </c>
      <c r="E274" s="954">
        <v>28397.604590000003</v>
      </c>
      <c r="F274" s="954">
        <v>503129.36054999998</v>
      </c>
      <c r="G274" s="954">
        <v>27910.125580000004</v>
      </c>
      <c r="H274" s="954">
        <v>28648.322039999999</v>
      </c>
      <c r="I274" s="954">
        <v>56558.447619999992</v>
      </c>
      <c r="J274" s="954">
        <v>111462.64632000001</v>
      </c>
      <c r="K274" s="954">
        <v>34595.404400000007</v>
      </c>
      <c r="L274" s="954">
        <v>146058.05072</v>
      </c>
      <c r="M274" s="954">
        <v>38529.586239999997</v>
      </c>
      <c r="N274" s="954">
        <v>12161.33589</v>
      </c>
      <c r="O274" s="954">
        <v>50690.922129999992</v>
      </c>
      <c r="P274" s="954">
        <v>177902.35814000003</v>
      </c>
      <c r="Q274" s="954">
        <v>75405.062330000001</v>
      </c>
      <c r="R274" s="955">
        <v>253307.42046999998</v>
      </c>
    </row>
    <row r="275" spans="1:18">
      <c r="A275" s="334" t="s">
        <v>959</v>
      </c>
      <c r="B275" s="956"/>
      <c r="C275" s="956"/>
      <c r="D275" s="953">
        <v>482152.16419999994</v>
      </c>
      <c r="E275" s="954">
        <v>28397.604590000003</v>
      </c>
      <c r="F275" s="954">
        <v>510549.76879</v>
      </c>
      <c r="G275" s="954">
        <v>27910.125580000004</v>
      </c>
      <c r="H275" s="954">
        <v>28648.322039999999</v>
      </c>
      <c r="I275" s="954">
        <v>56558.447619999992</v>
      </c>
      <c r="J275" s="954">
        <v>111619.76688000001</v>
      </c>
      <c r="K275" s="954">
        <v>34595.889640000009</v>
      </c>
      <c r="L275" s="954">
        <v>146215.65652000002</v>
      </c>
      <c r="M275" s="954">
        <v>38594.3243</v>
      </c>
      <c r="N275" s="954">
        <v>12161.33589</v>
      </c>
      <c r="O275" s="954">
        <v>50755.660189999995</v>
      </c>
      <c r="P275" s="954">
        <v>178124.21676000001</v>
      </c>
      <c r="Q275" s="954">
        <v>75405.547569999995</v>
      </c>
      <c r="R275" s="955">
        <v>253529.76432999998</v>
      </c>
    </row>
    <row r="276" spans="1:18">
      <c r="A276" s="334" t="s">
        <v>26</v>
      </c>
      <c r="B276" s="334" t="s">
        <v>307</v>
      </c>
      <c r="C276" s="334" t="s">
        <v>316</v>
      </c>
      <c r="D276" s="953">
        <v>183847.26731999998</v>
      </c>
      <c r="E276" s="954">
        <v>239.24884</v>
      </c>
      <c r="F276" s="954">
        <v>184086.51616</v>
      </c>
      <c r="G276" s="954">
        <v>8008.9847099999997</v>
      </c>
      <c r="H276" s="954">
        <v>192.72623999999999</v>
      </c>
      <c r="I276" s="954">
        <v>8201.7109500000006</v>
      </c>
      <c r="J276" s="954">
        <v>33338.998769999998</v>
      </c>
      <c r="K276" s="954">
        <v>6955.9478200000003</v>
      </c>
      <c r="L276" s="954">
        <v>40294.946590000007</v>
      </c>
      <c r="M276" s="954">
        <v>8497.4021400000001</v>
      </c>
      <c r="N276" s="954">
        <v>1347.6775400000001</v>
      </c>
      <c r="O276" s="954">
        <v>9845.0796799999989</v>
      </c>
      <c r="P276" s="954">
        <v>49845.385620000001</v>
      </c>
      <c r="Q276" s="954">
        <v>8496.3516000000018</v>
      </c>
      <c r="R276" s="955">
        <v>58341.737219999995</v>
      </c>
    </row>
    <row r="277" spans="1:18">
      <c r="A277" s="339"/>
      <c r="B277" s="339"/>
      <c r="C277" s="957" t="s">
        <v>308</v>
      </c>
      <c r="D277" s="958">
        <v>1231592.2190100001</v>
      </c>
      <c r="E277" s="418">
        <v>37322.682939999999</v>
      </c>
      <c r="F277" s="418">
        <v>1268914.9019500001</v>
      </c>
      <c r="G277" s="418">
        <v>243938.51880000002</v>
      </c>
      <c r="H277" s="418">
        <v>46731.051549999996</v>
      </c>
      <c r="I277" s="418">
        <v>290669.57035000005</v>
      </c>
      <c r="J277" s="418">
        <v>319533.35910999996</v>
      </c>
      <c r="K277" s="418">
        <v>63896.467079999995</v>
      </c>
      <c r="L277" s="418">
        <v>383429.82618999999</v>
      </c>
      <c r="M277" s="418">
        <v>109517.46748000001</v>
      </c>
      <c r="N277" s="418">
        <v>52010.256510000007</v>
      </c>
      <c r="O277" s="418">
        <v>161527.72398999997</v>
      </c>
      <c r="P277" s="418">
        <v>672989.34539000015</v>
      </c>
      <c r="Q277" s="418">
        <v>162637.77514000001</v>
      </c>
      <c r="R277" s="959">
        <v>835627.12053000007</v>
      </c>
    </row>
    <row r="278" spans="1:18">
      <c r="A278" s="339"/>
      <c r="B278" s="334" t="s">
        <v>440</v>
      </c>
      <c r="C278" s="334" t="s">
        <v>440</v>
      </c>
      <c r="D278" s="953">
        <v>9173.1884900000005</v>
      </c>
      <c r="E278" s="954">
        <v>0</v>
      </c>
      <c r="F278" s="954">
        <v>9173.1884900000005</v>
      </c>
      <c r="G278" s="954">
        <v>0</v>
      </c>
      <c r="H278" s="954">
        <v>0</v>
      </c>
      <c r="I278" s="954">
        <v>0</v>
      </c>
      <c r="J278" s="954">
        <v>43.080640000000002</v>
      </c>
      <c r="K278" s="954">
        <v>3.9399999999999999E-3</v>
      </c>
      <c r="L278" s="954">
        <v>43.084580000000003</v>
      </c>
      <c r="M278" s="954">
        <v>3.5</v>
      </c>
      <c r="N278" s="954">
        <v>0</v>
      </c>
      <c r="O278" s="954">
        <v>3.5</v>
      </c>
      <c r="P278" s="954">
        <v>46.580640000000002</v>
      </c>
      <c r="Q278" s="954">
        <v>3.9399999999999999E-3</v>
      </c>
      <c r="R278" s="955">
        <v>46.584580000000003</v>
      </c>
    </row>
    <row r="279" spans="1:18">
      <c r="A279" s="334" t="s">
        <v>960</v>
      </c>
      <c r="B279" s="956"/>
      <c r="C279" s="956"/>
      <c r="D279" s="953">
        <v>1424612.6748200001</v>
      </c>
      <c r="E279" s="954">
        <v>37561.931779999999</v>
      </c>
      <c r="F279" s="954">
        <v>1462174.6066000001</v>
      </c>
      <c r="G279" s="954">
        <v>251947.50351000001</v>
      </c>
      <c r="H279" s="954">
        <v>46923.77779</v>
      </c>
      <c r="I279" s="954">
        <v>298871.28130000003</v>
      </c>
      <c r="J279" s="954">
        <v>352915.43851999991</v>
      </c>
      <c r="K279" s="954">
        <v>70852.418839999998</v>
      </c>
      <c r="L279" s="954">
        <v>423767.85735999997</v>
      </c>
      <c r="M279" s="954">
        <v>118018.36962</v>
      </c>
      <c r="N279" s="954">
        <v>53357.934050000003</v>
      </c>
      <c r="O279" s="954">
        <v>171376.30366999999</v>
      </c>
      <c r="P279" s="954">
        <v>722881.31165000005</v>
      </c>
      <c r="Q279" s="954">
        <v>171134.13068</v>
      </c>
      <c r="R279" s="955">
        <v>894015.44233000011</v>
      </c>
    </row>
    <row r="280" spans="1:18">
      <c r="A280" s="960" t="s">
        <v>961</v>
      </c>
      <c r="B280" s="961"/>
      <c r="C280" s="962"/>
      <c r="D280" s="953">
        <v>251716216.61639991</v>
      </c>
      <c r="E280" s="954">
        <v>99844051.948499963</v>
      </c>
      <c r="F280" s="954">
        <v>351560268.56490004</v>
      </c>
      <c r="G280" s="954">
        <v>55898903.546390042</v>
      </c>
      <c r="H280" s="954">
        <v>43083621.740780033</v>
      </c>
      <c r="I280" s="954">
        <v>98982525.287170008</v>
      </c>
      <c r="J280" s="954">
        <v>64083511.345290013</v>
      </c>
      <c r="K280" s="954">
        <v>39472065.457509995</v>
      </c>
      <c r="L280" s="954">
        <v>103555576.80279997</v>
      </c>
      <c r="M280" s="954">
        <v>79232556.559579998</v>
      </c>
      <c r="N280" s="954">
        <v>47833894.062400006</v>
      </c>
      <c r="O280" s="954">
        <v>127066450.62198004</v>
      </c>
      <c r="P280" s="954">
        <v>199214971.45125991</v>
      </c>
      <c r="Q280" s="954">
        <v>130389581.26069002</v>
      </c>
      <c r="R280" s="955">
        <v>329604552.71194994</v>
      </c>
    </row>
    <row r="281" spans="1:18">
      <c r="A281" s="334" t="s">
        <v>962</v>
      </c>
      <c r="B281" s="956"/>
      <c r="C281" s="956"/>
      <c r="D281" s="953">
        <v>0</v>
      </c>
      <c r="E281" s="954">
        <v>1486669.41695</v>
      </c>
      <c r="F281" s="954">
        <v>1486669.41695</v>
      </c>
      <c r="G281" s="954">
        <v>0</v>
      </c>
      <c r="H281" s="954">
        <v>961616.72569000011</v>
      </c>
      <c r="I281" s="954">
        <v>961616.72569000011</v>
      </c>
      <c r="J281" s="954">
        <v>0</v>
      </c>
      <c r="K281" s="954">
        <v>0</v>
      </c>
      <c r="L281" s="954">
        <v>0</v>
      </c>
      <c r="M281" s="954">
        <v>0</v>
      </c>
      <c r="N281" s="954">
        <v>344982.98232000001</v>
      </c>
      <c r="O281" s="954">
        <v>344982.98232000001</v>
      </c>
      <c r="P281" s="954">
        <v>0</v>
      </c>
      <c r="Q281" s="954">
        <v>1306599.7080099999</v>
      </c>
      <c r="R281" s="955">
        <v>1306599.7080099999</v>
      </c>
    </row>
    <row r="282" spans="1:18">
      <c r="A282" s="344" t="s">
        <v>452</v>
      </c>
      <c r="B282" s="345"/>
      <c r="C282" s="345"/>
      <c r="D282" s="963">
        <v>251716216.61639991</v>
      </c>
      <c r="E282" s="964">
        <v>101330721.36544997</v>
      </c>
      <c r="F282" s="964">
        <v>353046937.98185003</v>
      </c>
      <c r="G282" s="964">
        <v>55898903.546390042</v>
      </c>
      <c r="H282" s="964">
        <v>44045238.466470033</v>
      </c>
      <c r="I282" s="964">
        <v>99944142.012860015</v>
      </c>
      <c r="J282" s="964">
        <v>64083511.345290013</v>
      </c>
      <c r="K282" s="964">
        <v>39472065.457509995</v>
      </c>
      <c r="L282" s="964">
        <v>103555576.80279997</v>
      </c>
      <c r="M282" s="964">
        <v>79232556.559579998</v>
      </c>
      <c r="N282" s="964">
        <v>48178877.044720009</v>
      </c>
      <c r="O282" s="964">
        <v>127411433.60430004</v>
      </c>
      <c r="P282" s="964">
        <v>199214971.45125991</v>
      </c>
      <c r="Q282" s="964">
        <v>131696180.96870002</v>
      </c>
      <c r="R282" s="965">
        <v>330911152.41995996</v>
      </c>
    </row>
    <row r="283" spans="1:18" s="966" customFormat="1">
      <c r="A283" s="7"/>
      <c r="B283" s="7"/>
      <c r="C283" s="7"/>
      <c r="D283" s="7"/>
      <c r="E283" s="7"/>
      <c r="F283" s="7"/>
      <c r="G283" s="7"/>
      <c r="H283" s="7"/>
      <c r="I283" s="7"/>
      <c r="J283" s="7"/>
      <c r="K283" s="7"/>
      <c r="L283" s="7"/>
      <c r="M283" s="7"/>
      <c r="N283" s="7"/>
      <c r="O283" s="7"/>
      <c r="P283" s="7"/>
      <c r="Q283" s="7"/>
      <c r="R283" s="7"/>
    </row>
    <row r="284" spans="1:18">
      <c r="A284" s="7"/>
      <c r="B284" s="7"/>
      <c r="C284" s="7"/>
      <c r="D284" s="7"/>
      <c r="E284" s="7"/>
      <c r="F284" s="7"/>
      <c r="G284" s="7"/>
      <c r="H284" s="7"/>
      <c r="I284" s="7"/>
      <c r="J284" s="7"/>
      <c r="K284" s="7"/>
      <c r="L284" s="7"/>
      <c r="M284" s="7"/>
      <c r="N284" s="7"/>
      <c r="O284" s="7"/>
      <c r="P284" s="7"/>
      <c r="Q284" s="7"/>
      <c r="R284" s="7"/>
    </row>
    <row r="285" spans="1:18">
      <c r="A285" s="7"/>
      <c r="B285" s="7"/>
      <c r="C285" s="7"/>
      <c r="D285" s="7"/>
      <c r="E285" s="7"/>
      <c r="F285" s="7"/>
      <c r="G285" s="7"/>
      <c r="H285" s="7"/>
      <c r="I285" s="7"/>
      <c r="J285" s="7"/>
      <c r="K285" s="7"/>
      <c r="L285" s="7"/>
      <c r="M285" s="7"/>
      <c r="N285" s="7"/>
      <c r="O285" s="7"/>
      <c r="P285" s="7"/>
      <c r="Q285" s="7"/>
      <c r="R285" s="7"/>
    </row>
    <row r="286" spans="1:18">
      <c r="A286" s="7"/>
      <c r="B286" s="7"/>
      <c r="C286" s="7"/>
      <c r="D286" s="7"/>
      <c r="E286" s="7"/>
      <c r="F286" s="7"/>
      <c r="G286" s="7"/>
      <c r="H286" s="7"/>
      <c r="I286" s="7"/>
      <c r="J286" s="7"/>
      <c r="K286" s="7"/>
      <c r="L286" s="7"/>
      <c r="M286" s="7"/>
      <c r="N286" s="7"/>
      <c r="O286" s="7"/>
      <c r="P286" s="7"/>
      <c r="Q286" s="7"/>
      <c r="R286" s="7"/>
    </row>
    <row r="287" spans="1:18">
      <c r="A287" s="7"/>
      <c r="B287" s="7"/>
      <c r="C287" s="7"/>
      <c r="D287" s="7"/>
      <c r="E287" s="7"/>
      <c r="F287" s="7"/>
      <c r="G287" s="7"/>
      <c r="H287" s="7"/>
      <c r="I287" s="7"/>
      <c r="J287" s="7"/>
      <c r="K287" s="7"/>
      <c r="L287" s="7"/>
      <c r="M287" s="7"/>
      <c r="N287" s="7"/>
      <c r="O287" s="7"/>
      <c r="P287" s="7"/>
      <c r="Q287" s="7"/>
      <c r="R287" s="7"/>
    </row>
    <row r="288" spans="1:18">
      <c r="A288" s="7"/>
      <c r="B288" s="7"/>
      <c r="C288" s="7"/>
      <c r="D288" s="7"/>
      <c r="E288" s="7"/>
      <c r="F288" s="7"/>
      <c r="G288" s="7"/>
      <c r="H288" s="7"/>
      <c r="I288" s="7"/>
      <c r="J288" s="7"/>
      <c r="K288" s="7"/>
      <c r="L288" s="7"/>
      <c r="M288" s="7"/>
      <c r="N288" s="7"/>
      <c r="O288" s="7"/>
      <c r="P288" s="7"/>
      <c r="Q288" s="7"/>
      <c r="R288" s="7"/>
    </row>
    <row r="289" spans="1:18">
      <c r="A289" s="7"/>
      <c r="B289" s="7"/>
      <c r="C289" s="7"/>
      <c r="D289" s="7"/>
      <c r="E289" s="7"/>
      <c r="F289" s="7"/>
      <c r="G289" s="7"/>
      <c r="H289" s="7"/>
      <c r="I289" s="7"/>
      <c r="J289" s="7"/>
      <c r="K289" s="7"/>
      <c r="L289" s="7"/>
      <c r="M289" s="7"/>
      <c r="N289" s="7"/>
      <c r="O289" s="7"/>
      <c r="P289" s="7"/>
      <c r="Q289" s="7"/>
      <c r="R289" s="7"/>
    </row>
    <row r="290" spans="1:18">
      <c r="A290" s="7"/>
      <c r="B290" s="7"/>
      <c r="C290" s="7"/>
      <c r="D290" s="7"/>
      <c r="E290" s="7"/>
      <c r="F290" s="7"/>
      <c r="G290" s="7"/>
      <c r="H290" s="7"/>
      <c r="I290" s="7"/>
      <c r="J290" s="7"/>
      <c r="K290" s="7"/>
      <c r="L290" s="7"/>
      <c r="M290" s="7"/>
      <c r="N290" s="7"/>
      <c r="O290" s="7"/>
      <c r="P290" s="7"/>
      <c r="Q290" s="7"/>
      <c r="R290" s="7"/>
    </row>
    <row r="291" spans="1:18">
      <c r="A291" s="7"/>
      <c r="B291" s="7"/>
      <c r="C291" s="7"/>
      <c r="D291" s="7"/>
      <c r="E291" s="7"/>
      <c r="F291" s="7"/>
      <c r="G291" s="7"/>
      <c r="H291" s="7"/>
      <c r="I291" s="7"/>
      <c r="J291" s="7"/>
      <c r="K291" s="7"/>
      <c r="L291" s="7"/>
      <c r="M291" s="7"/>
      <c r="N291" s="7"/>
      <c r="O291" s="7"/>
      <c r="P291" s="7"/>
      <c r="Q291" s="7"/>
      <c r="R291" s="7"/>
    </row>
    <row r="292" spans="1:18">
      <c r="A292" s="7"/>
      <c r="B292" s="7"/>
      <c r="C292" s="7"/>
      <c r="D292" s="7"/>
      <c r="E292" s="7"/>
      <c r="F292" s="7"/>
      <c r="G292" s="7"/>
      <c r="H292" s="7"/>
      <c r="I292" s="7"/>
      <c r="J292" s="7"/>
      <c r="K292" s="7"/>
      <c r="L292" s="7"/>
      <c r="M292" s="7"/>
      <c r="N292" s="7"/>
      <c r="O292" s="7"/>
      <c r="P292" s="7"/>
      <c r="Q292" s="7"/>
      <c r="R292" s="7"/>
    </row>
    <row r="293" spans="1:18">
      <c r="A293" s="7"/>
      <c r="B293" s="7"/>
      <c r="C293" s="7"/>
      <c r="D293" s="7"/>
      <c r="E293" s="7"/>
      <c r="F293" s="7"/>
      <c r="G293" s="7"/>
      <c r="H293" s="7"/>
      <c r="I293" s="7"/>
      <c r="J293" s="7"/>
      <c r="K293" s="7"/>
      <c r="L293" s="7"/>
      <c r="M293" s="7"/>
      <c r="N293" s="7"/>
      <c r="O293" s="7"/>
      <c r="P293" s="7"/>
      <c r="Q293" s="7"/>
      <c r="R293" s="7"/>
    </row>
    <row r="294" spans="1:18">
      <c r="A294" s="7"/>
      <c r="B294" s="7"/>
      <c r="C294" s="7"/>
      <c r="D294" s="7"/>
      <c r="E294" s="7"/>
      <c r="F294" s="7"/>
      <c r="G294" s="7"/>
      <c r="H294" s="7"/>
      <c r="I294" s="7"/>
      <c r="J294" s="7"/>
      <c r="K294" s="7"/>
      <c r="L294" s="7"/>
      <c r="M294" s="7"/>
      <c r="N294" s="7"/>
      <c r="O294" s="7"/>
      <c r="P294" s="7"/>
      <c r="Q294" s="7"/>
      <c r="R294" s="7"/>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sheetData>
  <mergeCells count="10">
    <mergeCell ref="A280:C280"/>
    <mergeCell ref="A3:R3"/>
    <mergeCell ref="A7:A8"/>
    <mergeCell ref="B7:B8"/>
    <mergeCell ref="C7:C8"/>
    <mergeCell ref="D7:F7"/>
    <mergeCell ref="G7:I7"/>
    <mergeCell ref="J7:L7"/>
    <mergeCell ref="M7:O7"/>
    <mergeCell ref="P7:R7"/>
  </mergeCells>
  <hyperlinks>
    <hyperlink ref="A1" location="Índice!A1" display="Volver al Índice" xr:uid="{B21ADC9D-C382-44F6-8FC8-3A01C602A0D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B142E-C1E0-4862-8DFD-8E939104CBA9}">
  <sheetPr>
    <pageSetUpPr fitToPage="1"/>
  </sheetPr>
  <dimension ref="A1:U107"/>
  <sheetViews>
    <sheetView showGridLines="0" zoomScaleNormal="100" workbookViewId="0"/>
  </sheetViews>
  <sheetFormatPr baseColWidth="10" defaultColWidth="11.44140625" defaultRowHeight="13.2"/>
  <cols>
    <col min="1" max="1" width="3.5546875" style="7" customWidth="1"/>
    <col min="2" max="2" width="8.5546875" style="7" customWidth="1"/>
    <col min="3" max="3" width="2.44140625" style="7" customWidth="1"/>
    <col min="4" max="4" width="9.44140625" style="7" customWidth="1"/>
    <col min="5" max="5" width="1.109375" style="7" customWidth="1"/>
    <col min="6" max="6" width="11.44140625" style="7" customWidth="1"/>
    <col min="7" max="7" width="2" style="7" customWidth="1"/>
    <col min="8" max="8" width="11.5546875" style="7" bestFit="1" customWidth="1"/>
    <col min="9" max="9" width="1.88671875" style="7" customWidth="1"/>
    <col min="10" max="10" width="8.5546875" style="7" customWidth="1"/>
    <col min="11" max="11" width="1.5546875" style="7" customWidth="1"/>
    <col min="12" max="12" width="11" style="7" customWidth="1"/>
    <col min="13" max="13" width="2.5546875" style="7" customWidth="1"/>
    <col min="14" max="14" width="8.5546875" style="7" customWidth="1"/>
    <col min="15" max="15" width="1.5546875" style="7" customWidth="1"/>
    <col min="16" max="16" width="13.109375" style="7" customWidth="1"/>
    <col min="17" max="17" width="1.44140625" style="7" customWidth="1"/>
    <col min="18" max="18" width="11" style="7" customWidth="1"/>
    <col min="19" max="19" width="1.44140625" style="7" customWidth="1"/>
    <col min="20" max="20" width="12.5546875" style="7" bestFit="1" customWidth="1"/>
    <col min="21" max="256" width="11.44140625" style="7"/>
    <col min="257" max="257" width="3.5546875" style="7" customWidth="1"/>
    <col min="258" max="258" width="8.554687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5546875" style="7" bestFit="1" customWidth="1"/>
    <col min="265" max="265" width="1.88671875" style="7" customWidth="1"/>
    <col min="266" max="266" width="8.5546875" style="7" customWidth="1"/>
    <col min="267" max="267" width="1.5546875" style="7" customWidth="1"/>
    <col min="268" max="268" width="11" style="7" customWidth="1"/>
    <col min="269" max="269" width="2.5546875" style="7" customWidth="1"/>
    <col min="270" max="270" width="8.5546875" style="7" customWidth="1"/>
    <col min="271" max="271" width="1.5546875" style="7" customWidth="1"/>
    <col min="272" max="272" width="13.109375" style="7" customWidth="1"/>
    <col min="273" max="273" width="1.44140625" style="7" customWidth="1"/>
    <col min="274" max="274" width="11" style="7" customWidth="1"/>
    <col min="275" max="275" width="1.44140625" style="7" customWidth="1"/>
    <col min="276" max="276" width="12.5546875" style="7" bestFit="1" customWidth="1"/>
    <col min="277" max="512" width="11.44140625" style="7"/>
    <col min="513" max="513" width="3.5546875" style="7" customWidth="1"/>
    <col min="514" max="514" width="8.554687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5546875" style="7" bestFit="1" customWidth="1"/>
    <col min="521" max="521" width="1.88671875" style="7" customWidth="1"/>
    <col min="522" max="522" width="8.5546875" style="7" customWidth="1"/>
    <col min="523" max="523" width="1.5546875" style="7" customWidth="1"/>
    <col min="524" max="524" width="11" style="7" customWidth="1"/>
    <col min="525" max="525" width="2.5546875" style="7" customWidth="1"/>
    <col min="526" max="526" width="8.5546875" style="7" customWidth="1"/>
    <col min="527" max="527" width="1.5546875" style="7" customWidth="1"/>
    <col min="528" max="528" width="13.109375" style="7" customWidth="1"/>
    <col min="529" max="529" width="1.44140625" style="7" customWidth="1"/>
    <col min="530" max="530" width="11" style="7" customWidth="1"/>
    <col min="531" max="531" width="1.44140625" style="7" customWidth="1"/>
    <col min="532" max="532" width="12.5546875" style="7" bestFit="1" customWidth="1"/>
    <col min="533" max="768" width="11.44140625" style="7"/>
    <col min="769" max="769" width="3.5546875" style="7" customWidth="1"/>
    <col min="770" max="770" width="8.554687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5546875" style="7" bestFit="1" customWidth="1"/>
    <col min="777" max="777" width="1.88671875" style="7" customWidth="1"/>
    <col min="778" max="778" width="8.5546875" style="7" customWidth="1"/>
    <col min="779" max="779" width="1.5546875" style="7" customWidth="1"/>
    <col min="780" max="780" width="11" style="7" customWidth="1"/>
    <col min="781" max="781" width="2.5546875" style="7" customWidth="1"/>
    <col min="782" max="782" width="8.5546875" style="7" customWidth="1"/>
    <col min="783" max="783" width="1.5546875" style="7" customWidth="1"/>
    <col min="784" max="784" width="13.109375" style="7" customWidth="1"/>
    <col min="785" max="785" width="1.44140625" style="7" customWidth="1"/>
    <col min="786" max="786" width="11" style="7" customWidth="1"/>
    <col min="787" max="787" width="1.44140625" style="7" customWidth="1"/>
    <col min="788" max="788" width="12.5546875" style="7" bestFit="1" customWidth="1"/>
    <col min="789" max="1024" width="11.44140625" style="7"/>
    <col min="1025" max="1025" width="3.5546875" style="7" customWidth="1"/>
    <col min="1026" max="1026" width="8.554687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5546875" style="7" bestFit="1" customWidth="1"/>
    <col min="1033" max="1033" width="1.88671875" style="7" customWidth="1"/>
    <col min="1034" max="1034" width="8.5546875" style="7" customWidth="1"/>
    <col min="1035" max="1035" width="1.5546875" style="7" customWidth="1"/>
    <col min="1036" max="1036" width="11" style="7" customWidth="1"/>
    <col min="1037" max="1037" width="2.5546875" style="7" customWidth="1"/>
    <col min="1038" max="1038" width="8.5546875" style="7" customWidth="1"/>
    <col min="1039" max="1039" width="1.5546875" style="7" customWidth="1"/>
    <col min="1040" max="1040" width="13.109375" style="7" customWidth="1"/>
    <col min="1041" max="1041" width="1.44140625" style="7" customWidth="1"/>
    <col min="1042" max="1042" width="11" style="7" customWidth="1"/>
    <col min="1043" max="1043" width="1.44140625" style="7" customWidth="1"/>
    <col min="1044" max="1044" width="12.5546875" style="7" bestFit="1" customWidth="1"/>
    <col min="1045" max="1280" width="11.44140625" style="7"/>
    <col min="1281" max="1281" width="3.5546875" style="7" customWidth="1"/>
    <col min="1282" max="1282" width="8.554687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5546875" style="7" bestFit="1" customWidth="1"/>
    <col min="1289" max="1289" width="1.88671875" style="7" customWidth="1"/>
    <col min="1290" max="1290" width="8.5546875" style="7" customWidth="1"/>
    <col min="1291" max="1291" width="1.5546875" style="7" customWidth="1"/>
    <col min="1292" max="1292" width="11" style="7" customWidth="1"/>
    <col min="1293" max="1293" width="2.5546875" style="7" customWidth="1"/>
    <col min="1294" max="1294" width="8.5546875" style="7" customWidth="1"/>
    <col min="1295" max="1295" width="1.5546875" style="7" customWidth="1"/>
    <col min="1296" max="1296" width="13.109375" style="7" customWidth="1"/>
    <col min="1297" max="1297" width="1.44140625" style="7" customWidth="1"/>
    <col min="1298" max="1298" width="11" style="7" customWidth="1"/>
    <col min="1299" max="1299" width="1.44140625" style="7" customWidth="1"/>
    <col min="1300" max="1300" width="12.5546875" style="7" bestFit="1" customWidth="1"/>
    <col min="1301" max="1536" width="11.44140625" style="7"/>
    <col min="1537" max="1537" width="3.5546875" style="7" customWidth="1"/>
    <col min="1538" max="1538" width="8.554687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5546875" style="7" bestFit="1" customWidth="1"/>
    <col min="1545" max="1545" width="1.88671875" style="7" customWidth="1"/>
    <col min="1546" max="1546" width="8.5546875" style="7" customWidth="1"/>
    <col min="1547" max="1547" width="1.5546875" style="7" customWidth="1"/>
    <col min="1548" max="1548" width="11" style="7" customWidth="1"/>
    <col min="1549" max="1549" width="2.5546875" style="7" customWidth="1"/>
    <col min="1550" max="1550" width="8.5546875" style="7" customWidth="1"/>
    <col min="1551" max="1551" width="1.5546875" style="7" customWidth="1"/>
    <col min="1552" max="1552" width="13.109375" style="7" customWidth="1"/>
    <col min="1553" max="1553" width="1.44140625" style="7" customWidth="1"/>
    <col min="1554" max="1554" width="11" style="7" customWidth="1"/>
    <col min="1555" max="1555" width="1.44140625" style="7" customWidth="1"/>
    <col min="1556" max="1556" width="12.5546875" style="7" bestFit="1" customWidth="1"/>
    <col min="1557" max="1792" width="11.44140625" style="7"/>
    <col min="1793" max="1793" width="3.5546875" style="7" customWidth="1"/>
    <col min="1794" max="1794" width="8.554687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5546875" style="7" bestFit="1" customWidth="1"/>
    <col min="1801" max="1801" width="1.88671875" style="7" customWidth="1"/>
    <col min="1802" max="1802" width="8.5546875" style="7" customWidth="1"/>
    <col min="1803" max="1803" width="1.5546875" style="7" customWidth="1"/>
    <col min="1804" max="1804" width="11" style="7" customWidth="1"/>
    <col min="1805" max="1805" width="2.5546875" style="7" customWidth="1"/>
    <col min="1806" max="1806" width="8.5546875" style="7" customWidth="1"/>
    <col min="1807" max="1807" width="1.5546875" style="7" customWidth="1"/>
    <col min="1808" max="1808" width="13.109375" style="7" customWidth="1"/>
    <col min="1809" max="1809" width="1.44140625" style="7" customWidth="1"/>
    <col min="1810" max="1810" width="11" style="7" customWidth="1"/>
    <col min="1811" max="1811" width="1.44140625" style="7" customWidth="1"/>
    <col min="1812" max="1812" width="12.5546875" style="7" bestFit="1" customWidth="1"/>
    <col min="1813" max="2048" width="11.44140625" style="7"/>
    <col min="2049" max="2049" width="3.5546875" style="7" customWidth="1"/>
    <col min="2050" max="2050" width="8.554687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5546875" style="7" bestFit="1" customWidth="1"/>
    <col min="2057" max="2057" width="1.88671875" style="7" customWidth="1"/>
    <col min="2058" max="2058" width="8.5546875" style="7" customWidth="1"/>
    <col min="2059" max="2059" width="1.5546875" style="7" customWidth="1"/>
    <col min="2060" max="2060" width="11" style="7" customWidth="1"/>
    <col min="2061" max="2061" width="2.5546875" style="7" customWidth="1"/>
    <col min="2062" max="2062" width="8.5546875" style="7" customWidth="1"/>
    <col min="2063" max="2063" width="1.5546875" style="7" customWidth="1"/>
    <col min="2064" max="2064" width="13.109375" style="7" customWidth="1"/>
    <col min="2065" max="2065" width="1.44140625" style="7" customWidth="1"/>
    <col min="2066" max="2066" width="11" style="7" customWidth="1"/>
    <col min="2067" max="2067" width="1.44140625" style="7" customWidth="1"/>
    <col min="2068" max="2068" width="12.5546875" style="7" bestFit="1" customWidth="1"/>
    <col min="2069" max="2304" width="11.44140625" style="7"/>
    <col min="2305" max="2305" width="3.5546875" style="7" customWidth="1"/>
    <col min="2306" max="2306" width="8.554687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5546875" style="7" bestFit="1" customWidth="1"/>
    <col min="2313" max="2313" width="1.88671875" style="7" customWidth="1"/>
    <col min="2314" max="2314" width="8.5546875" style="7" customWidth="1"/>
    <col min="2315" max="2315" width="1.5546875" style="7" customWidth="1"/>
    <col min="2316" max="2316" width="11" style="7" customWidth="1"/>
    <col min="2317" max="2317" width="2.5546875" style="7" customWidth="1"/>
    <col min="2318" max="2318" width="8.5546875" style="7" customWidth="1"/>
    <col min="2319" max="2319" width="1.5546875" style="7" customWidth="1"/>
    <col min="2320" max="2320" width="13.109375" style="7" customWidth="1"/>
    <col min="2321" max="2321" width="1.44140625" style="7" customWidth="1"/>
    <col min="2322" max="2322" width="11" style="7" customWidth="1"/>
    <col min="2323" max="2323" width="1.44140625" style="7" customWidth="1"/>
    <col min="2324" max="2324" width="12.5546875" style="7" bestFit="1" customWidth="1"/>
    <col min="2325" max="2560" width="11.44140625" style="7"/>
    <col min="2561" max="2561" width="3.5546875" style="7" customWidth="1"/>
    <col min="2562" max="2562" width="8.554687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5546875" style="7" bestFit="1" customWidth="1"/>
    <col min="2569" max="2569" width="1.88671875" style="7" customWidth="1"/>
    <col min="2570" max="2570" width="8.5546875" style="7" customWidth="1"/>
    <col min="2571" max="2571" width="1.5546875" style="7" customWidth="1"/>
    <col min="2572" max="2572" width="11" style="7" customWidth="1"/>
    <col min="2573" max="2573" width="2.5546875" style="7" customWidth="1"/>
    <col min="2574" max="2574" width="8.5546875" style="7" customWidth="1"/>
    <col min="2575" max="2575" width="1.5546875" style="7" customWidth="1"/>
    <col min="2576" max="2576" width="13.109375" style="7" customWidth="1"/>
    <col min="2577" max="2577" width="1.44140625" style="7" customWidth="1"/>
    <col min="2578" max="2578" width="11" style="7" customWidth="1"/>
    <col min="2579" max="2579" width="1.44140625" style="7" customWidth="1"/>
    <col min="2580" max="2580" width="12.5546875" style="7" bestFit="1" customWidth="1"/>
    <col min="2581" max="2816" width="11.44140625" style="7"/>
    <col min="2817" max="2817" width="3.5546875" style="7" customWidth="1"/>
    <col min="2818" max="2818" width="8.554687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5546875" style="7" bestFit="1" customWidth="1"/>
    <col min="2825" max="2825" width="1.88671875" style="7" customWidth="1"/>
    <col min="2826" max="2826" width="8.5546875" style="7" customWidth="1"/>
    <col min="2827" max="2827" width="1.5546875" style="7" customWidth="1"/>
    <col min="2828" max="2828" width="11" style="7" customWidth="1"/>
    <col min="2829" max="2829" width="2.5546875" style="7" customWidth="1"/>
    <col min="2830" max="2830" width="8.5546875" style="7" customWidth="1"/>
    <col min="2831" max="2831" width="1.5546875" style="7" customWidth="1"/>
    <col min="2832" max="2832" width="13.109375" style="7" customWidth="1"/>
    <col min="2833" max="2833" width="1.44140625" style="7" customWidth="1"/>
    <col min="2834" max="2834" width="11" style="7" customWidth="1"/>
    <col min="2835" max="2835" width="1.44140625" style="7" customWidth="1"/>
    <col min="2836" max="2836" width="12.5546875" style="7" bestFit="1" customWidth="1"/>
    <col min="2837" max="3072" width="11.44140625" style="7"/>
    <col min="3073" max="3073" width="3.5546875" style="7" customWidth="1"/>
    <col min="3074" max="3074" width="8.554687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5546875" style="7" bestFit="1" customWidth="1"/>
    <col min="3081" max="3081" width="1.88671875" style="7" customWidth="1"/>
    <col min="3082" max="3082" width="8.5546875" style="7" customWidth="1"/>
    <col min="3083" max="3083" width="1.5546875" style="7" customWidth="1"/>
    <col min="3084" max="3084" width="11" style="7" customWidth="1"/>
    <col min="3085" max="3085" width="2.5546875" style="7" customWidth="1"/>
    <col min="3086" max="3086" width="8.5546875" style="7" customWidth="1"/>
    <col min="3087" max="3087" width="1.5546875" style="7" customWidth="1"/>
    <col min="3088" max="3088" width="13.109375" style="7" customWidth="1"/>
    <col min="3089" max="3089" width="1.44140625" style="7" customWidth="1"/>
    <col min="3090" max="3090" width="11" style="7" customWidth="1"/>
    <col min="3091" max="3091" width="1.44140625" style="7" customWidth="1"/>
    <col min="3092" max="3092" width="12.5546875" style="7" bestFit="1" customWidth="1"/>
    <col min="3093" max="3328" width="11.44140625" style="7"/>
    <col min="3329" max="3329" width="3.5546875" style="7" customWidth="1"/>
    <col min="3330" max="3330" width="8.554687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5546875" style="7" bestFit="1" customWidth="1"/>
    <col min="3337" max="3337" width="1.88671875" style="7" customWidth="1"/>
    <col min="3338" max="3338" width="8.5546875" style="7" customWidth="1"/>
    <col min="3339" max="3339" width="1.5546875" style="7" customWidth="1"/>
    <col min="3340" max="3340" width="11" style="7" customWidth="1"/>
    <col min="3341" max="3341" width="2.5546875" style="7" customWidth="1"/>
    <col min="3342" max="3342" width="8.5546875" style="7" customWidth="1"/>
    <col min="3343" max="3343" width="1.5546875" style="7" customWidth="1"/>
    <col min="3344" max="3344" width="13.109375" style="7" customWidth="1"/>
    <col min="3345" max="3345" width="1.44140625" style="7" customWidth="1"/>
    <col min="3346" max="3346" width="11" style="7" customWidth="1"/>
    <col min="3347" max="3347" width="1.44140625" style="7" customWidth="1"/>
    <col min="3348" max="3348" width="12.5546875" style="7" bestFit="1" customWidth="1"/>
    <col min="3349" max="3584" width="11.44140625" style="7"/>
    <col min="3585" max="3585" width="3.5546875" style="7" customWidth="1"/>
    <col min="3586" max="3586" width="8.554687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5546875" style="7" bestFit="1" customWidth="1"/>
    <col min="3593" max="3593" width="1.88671875" style="7" customWidth="1"/>
    <col min="3594" max="3594" width="8.5546875" style="7" customWidth="1"/>
    <col min="3595" max="3595" width="1.5546875" style="7" customWidth="1"/>
    <col min="3596" max="3596" width="11" style="7" customWidth="1"/>
    <col min="3597" max="3597" width="2.5546875" style="7" customWidth="1"/>
    <col min="3598" max="3598" width="8.5546875" style="7" customWidth="1"/>
    <col min="3599" max="3599" width="1.5546875" style="7" customWidth="1"/>
    <col min="3600" max="3600" width="13.109375" style="7" customWidth="1"/>
    <col min="3601" max="3601" width="1.44140625" style="7" customWidth="1"/>
    <col min="3602" max="3602" width="11" style="7" customWidth="1"/>
    <col min="3603" max="3603" width="1.44140625" style="7" customWidth="1"/>
    <col min="3604" max="3604" width="12.5546875" style="7" bestFit="1" customWidth="1"/>
    <col min="3605" max="3840" width="11.44140625" style="7"/>
    <col min="3841" max="3841" width="3.5546875" style="7" customWidth="1"/>
    <col min="3842" max="3842" width="8.554687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5546875" style="7" bestFit="1" customWidth="1"/>
    <col min="3849" max="3849" width="1.88671875" style="7" customWidth="1"/>
    <col min="3850" max="3850" width="8.5546875" style="7" customWidth="1"/>
    <col min="3851" max="3851" width="1.5546875" style="7" customWidth="1"/>
    <col min="3852" max="3852" width="11" style="7" customWidth="1"/>
    <col min="3853" max="3853" width="2.5546875" style="7" customWidth="1"/>
    <col min="3854" max="3854" width="8.5546875" style="7" customWidth="1"/>
    <col min="3855" max="3855" width="1.5546875" style="7" customWidth="1"/>
    <col min="3856" max="3856" width="13.109375" style="7" customWidth="1"/>
    <col min="3857" max="3857" width="1.44140625" style="7" customWidth="1"/>
    <col min="3858" max="3858" width="11" style="7" customWidth="1"/>
    <col min="3859" max="3859" width="1.44140625" style="7" customWidth="1"/>
    <col min="3860" max="3860" width="12.5546875" style="7" bestFit="1" customWidth="1"/>
    <col min="3861" max="4096" width="11.44140625" style="7"/>
    <col min="4097" max="4097" width="3.5546875" style="7" customWidth="1"/>
    <col min="4098" max="4098" width="8.554687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5546875" style="7" bestFit="1" customWidth="1"/>
    <col min="4105" max="4105" width="1.88671875" style="7" customWidth="1"/>
    <col min="4106" max="4106" width="8.5546875" style="7" customWidth="1"/>
    <col min="4107" max="4107" width="1.5546875" style="7" customWidth="1"/>
    <col min="4108" max="4108" width="11" style="7" customWidth="1"/>
    <col min="4109" max="4109" width="2.5546875" style="7" customWidth="1"/>
    <col min="4110" max="4110" width="8.5546875" style="7" customWidth="1"/>
    <col min="4111" max="4111" width="1.5546875" style="7" customWidth="1"/>
    <col min="4112" max="4112" width="13.109375" style="7" customWidth="1"/>
    <col min="4113" max="4113" width="1.44140625" style="7" customWidth="1"/>
    <col min="4114" max="4114" width="11" style="7" customWidth="1"/>
    <col min="4115" max="4115" width="1.44140625" style="7" customWidth="1"/>
    <col min="4116" max="4116" width="12.5546875" style="7" bestFit="1" customWidth="1"/>
    <col min="4117" max="4352" width="11.44140625" style="7"/>
    <col min="4353" max="4353" width="3.5546875" style="7" customWidth="1"/>
    <col min="4354" max="4354" width="8.554687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5546875" style="7" bestFit="1" customWidth="1"/>
    <col min="4361" max="4361" width="1.88671875" style="7" customWidth="1"/>
    <col min="4362" max="4362" width="8.5546875" style="7" customWidth="1"/>
    <col min="4363" max="4363" width="1.5546875" style="7" customWidth="1"/>
    <col min="4364" max="4364" width="11" style="7" customWidth="1"/>
    <col min="4365" max="4365" width="2.5546875" style="7" customWidth="1"/>
    <col min="4366" max="4366" width="8.5546875" style="7" customWidth="1"/>
    <col min="4367" max="4367" width="1.5546875" style="7" customWidth="1"/>
    <col min="4368" max="4368" width="13.109375" style="7" customWidth="1"/>
    <col min="4369" max="4369" width="1.44140625" style="7" customWidth="1"/>
    <col min="4370" max="4370" width="11" style="7" customWidth="1"/>
    <col min="4371" max="4371" width="1.44140625" style="7" customWidth="1"/>
    <col min="4372" max="4372" width="12.5546875" style="7" bestFit="1" customWidth="1"/>
    <col min="4373" max="4608" width="11.44140625" style="7"/>
    <col min="4609" max="4609" width="3.5546875" style="7" customWidth="1"/>
    <col min="4610" max="4610" width="8.554687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5546875" style="7" bestFit="1" customWidth="1"/>
    <col min="4617" max="4617" width="1.88671875" style="7" customWidth="1"/>
    <col min="4618" max="4618" width="8.5546875" style="7" customWidth="1"/>
    <col min="4619" max="4619" width="1.5546875" style="7" customWidth="1"/>
    <col min="4620" max="4620" width="11" style="7" customWidth="1"/>
    <col min="4621" max="4621" width="2.5546875" style="7" customWidth="1"/>
    <col min="4622" max="4622" width="8.5546875" style="7" customWidth="1"/>
    <col min="4623" max="4623" width="1.5546875" style="7" customWidth="1"/>
    <col min="4624" max="4624" width="13.109375" style="7" customWidth="1"/>
    <col min="4625" max="4625" width="1.44140625" style="7" customWidth="1"/>
    <col min="4626" max="4626" width="11" style="7" customWidth="1"/>
    <col min="4627" max="4627" width="1.44140625" style="7" customWidth="1"/>
    <col min="4628" max="4628" width="12.5546875" style="7" bestFit="1" customWidth="1"/>
    <col min="4629" max="4864" width="11.44140625" style="7"/>
    <col min="4865" max="4865" width="3.5546875" style="7" customWidth="1"/>
    <col min="4866" max="4866" width="8.554687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5546875" style="7" bestFit="1" customWidth="1"/>
    <col min="4873" max="4873" width="1.88671875" style="7" customWidth="1"/>
    <col min="4874" max="4874" width="8.5546875" style="7" customWidth="1"/>
    <col min="4875" max="4875" width="1.5546875" style="7" customWidth="1"/>
    <col min="4876" max="4876" width="11" style="7" customWidth="1"/>
    <col min="4877" max="4877" width="2.5546875" style="7" customWidth="1"/>
    <col min="4878" max="4878" width="8.5546875" style="7" customWidth="1"/>
    <col min="4879" max="4879" width="1.5546875" style="7" customWidth="1"/>
    <col min="4880" max="4880" width="13.109375" style="7" customWidth="1"/>
    <col min="4881" max="4881" width="1.44140625" style="7" customWidth="1"/>
    <col min="4882" max="4882" width="11" style="7" customWidth="1"/>
    <col min="4883" max="4883" width="1.44140625" style="7" customWidth="1"/>
    <col min="4884" max="4884" width="12.5546875" style="7" bestFit="1" customWidth="1"/>
    <col min="4885" max="5120" width="11.44140625" style="7"/>
    <col min="5121" max="5121" width="3.5546875" style="7" customWidth="1"/>
    <col min="5122" max="5122" width="8.554687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5546875" style="7" bestFit="1" customWidth="1"/>
    <col min="5129" max="5129" width="1.88671875" style="7" customWidth="1"/>
    <col min="5130" max="5130" width="8.5546875" style="7" customWidth="1"/>
    <col min="5131" max="5131" width="1.5546875" style="7" customWidth="1"/>
    <col min="5132" max="5132" width="11" style="7" customWidth="1"/>
    <col min="5133" max="5133" width="2.5546875" style="7" customWidth="1"/>
    <col min="5134" max="5134" width="8.5546875" style="7" customWidth="1"/>
    <col min="5135" max="5135" width="1.5546875" style="7" customWidth="1"/>
    <col min="5136" max="5136" width="13.109375" style="7" customWidth="1"/>
    <col min="5137" max="5137" width="1.44140625" style="7" customWidth="1"/>
    <col min="5138" max="5138" width="11" style="7" customWidth="1"/>
    <col min="5139" max="5139" width="1.44140625" style="7" customWidth="1"/>
    <col min="5140" max="5140" width="12.5546875" style="7" bestFit="1" customWidth="1"/>
    <col min="5141" max="5376" width="11.44140625" style="7"/>
    <col min="5377" max="5377" width="3.5546875" style="7" customWidth="1"/>
    <col min="5378" max="5378" width="8.554687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5546875" style="7" bestFit="1" customWidth="1"/>
    <col min="5385" max="5385" width="1.88671875" style="7" customWidth="1"/>
    <col min="5386" max="5386" width="8.5546875" style="7" customWidth="1"/>
    <col min="5387" max="5387" width="1.5546875" style="7" customWidth="1"/>
    <col min="5388" max="5388" width="11" style="7" customWidth="1"/>
    <col min="5389" max="5389" width="2.5546875" style="7" customWidth="1"/>
    <col min="5390" max="5390" width="8.5546875" style="7" customWidth="1"/>
    <col min="5391" max="5391" width="1.5546875" style="7" customWidth="1"/>
    <col min="5392" max="5392" width="13.109375" style="7" customWidth="1"/>
    <col min="5393" max="5393" width="1.44140625" style="7" customWidth="1"/>
    <col min="5394" max="5394" width="11" style="7" customWidth="1"/>
    <col min="5395" max="5395" width="1.44140625" style="7" customWidth="1"/>
    <col min="5396" max="5396" width="12.5546875" style="7" bestFit="1" customWidth="1"/>
    <col min="5397" max="5632" width="11.44140625" style="7"/>
    <col min="5633" max="5633" width="3.5546875" style="7" customWidth="1"/>
    <col min="5634" max="5634" width="8.554687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5546875" style="7" bestFit="1" customWidth="1"/>
    <col min="5641" max="5641" width="1.88671875" style="7" customWidth="1"/>
    <col min="5642" max="5642" width="8.5546875" style="7" customWidth="1"/>
    <col min="5643" max="5643" width="1.5546875" style="7" customWidth="1"/>
    <col min="5644" max="5644" width="11" style="7" customWidth="1"/>
    <col min="5645" max="5645" width="2.5546875" style="7" customWidth="1"/>
    <col min="5646" max="5646" width="8.5546875" style="7" customWidth="1"/>
    <col min="5647" max="5647" width="1.5546875" style="7" customWidth="1"/>
    <col min="5648" max="5648" width="13.109375" style="7" customWidth="1"/>
    <col min="5649" max="5649" width="1.44140625" style="7" customWidth="1"/>
    <col min="5650" max="5650" width="11" style="7" customWidth="1"/>
    <col min="5651" max="5651" width="1.44140625" style="7" customWidth="1"/>
    <col min="5652" max="5652" width="12.5546875" style="7" bestFit="1" customWidth="1"/>
    <col min="5653" max="5888" width="11.44140625" style="7"/>
    <col min="5889" max="5889" width="3.5546875" style="7" customWidth="1"/>
    <col min="5890" max="5890" width="8.554687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5546875" style="7" bestFit="1" customWidth="1"/>
    <col min="5897" max="5897" width="1.88671875" style="7" customWidth="1"/>
    <col min="5898" max="5898" width="8.5546875" style="7" customWidth="1"/>
    <col min="5899" max="5899" width="1.5546875" style="7" customWidth="1"/>
    <col min="5900" max="5900" width="11" style="7" customWidth="1"/>
    <col min="5901" max="5901" width="2.5546875" style="7" customWidth="1"/>
    <col min="5902" max="5902" width="8.5546875" style="7" customWidth="1"/>
    <col min="5903" max="5903" width="1.5546875" style="7" customWidth="1"/>
    <col min="5904" max="5904" width="13.109375" style="7" customWidth="1"/>
    <col min="5905" max="5905" width="1.44140625" style="7" customWidth="1"/>
    <col min="5906" max="5906" width="11" style="7" customWidth="1"/>
    <col min="5907" max="5907" width="1.44140625" style="7" customWidth="1"/>
    <col min="5908" max="5908" width="12.5546875" style="7" bestFit="1" customWidth="1"/>
    <col min="5909" max="6144" width="11.44140625" style="7"/>
    <col min="6145" max="6145" width="3.5546875" style="7" customWidth="1"/>
    <col min="6146" max="6146" width="8.554687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5546875" style="7" bestFit="1" customWidth="1"/>
    <col min="6153" max="6153" width="1.88671875" style="7" customWidth="1"/>
    <col min="6154" max="6154" width="8.5546875" style="7" customWidth="1"/>
    <col min="6155" max="6155" width="1.5546875" style="7" customWidth="1"/>
    <col min="6156" max="6156" width="11" style="7" customWidth="1"/>
    <col min="6157" max="6157" width="2.5546875" style="7" customWidth="1"/>
    <col min="6158" max="6158" width="8.5546875" style="7" customWidth="1"/>
    <col min="6159" max="6159" width="1.5546875" style="7" customWidth="1"/>
    <col min="6160" max="6160" width="13.109375" style="7" customWidth="1"/>
    <col min="6161" max="6161" width="1.44140625" style="7" customWidth="1"/>
    <col min="6162" max="6162" width="11" style="7" customWidth="1"/>
    <col min="6163" max="6163" width="1.44140625" style="7" customWidth="1"/>
    <col min="6164" max="6164" width="12.5546875" style="7" bestFit="1" customWidth="1"/>
    <col min="6165" max="6400" width="11.44140625" style="7"/>
    <col min="6401" max="6401" width="3.5546875" style="7" customWidth="1"/>
    <col min="6402" max="6402" width="8.554687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5546875" style="7" bestFit="1" customWidth="1"/>
    <col min="6409" max="6409" width="1.88671875" style="7" customWidth="1"/>
    <col min="6410" max="6410" width="8.5546875" style="7" customWidth="1"/>
    <col min="6411" max="6411" width="1.5546875" style="7" customWidth="1"/>
    <col min="6412" max="6412" width="11" style="7" customWidth="1"/>
    <col min="6413" max="6413" width="2.5546875" style="7" customWidth="1"/>
    <col min="6414" max="6414" width="8.5546875" style="7" customWidth="1"/>
    <col min="6415" max="6415" width="1.5546875" style="7" customWidth="1"/>
    <col min="6416" max="6416" width="13.109375" style="7" customWidth="1"/>
    <col min="6417" max="6417" width="1.44140625" style="7" customWidth="1"/>
    <col min="6418" max="6418" width="11" style="7" customWidth="1"/>
    <col min="6419" max="6419" width="1.44140625" style="7" customWidth="1"/>
    <col min="6420" max="6420" width="12.5546875" style="7" bestFit="1" customWidth="1"/>
    <col min="6421" max="6656" width="11.44140625" style="7"/>
    <col min="6657" max="6657" width="3.5546875" style="7" customWidth="1"/>
    <col min="6658" max="6658" width="8.554687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5546875" style="7" bestFit="1" customWidth="1"/>
    <col min="6665" max="6665" width="1.88671875" style="7" customWidth="1"/>
    <col min="6666" max="6666" width="8.5546875" style="7" customWidth="1"/>
    <col min="6667" max="6667" width="1.5546875" style="7" customWidth="1"/>
    <col min="6668" max="6668" width="11" style="7" customWidth="1"/>
    <col min="6669" max="6669" width="2.5546875" style="7" customWidth="1"/>
    <col min="6670" max="6670" width="8.5546875" style="7" customWidth="1"/>
    <col min="6671" max="6671" width="1.5546875" style="7" customWidth="1"/>
    <col min="6672" max="6672" width="13.109375" style="7" customWidth="1"/>
    <col min="6673" max="6673" width="1.44140625" style="7" customWidth="1"/>
    <col min="6674" max="6674" width="11" style="7" customWidth="1"/>
    <col min="6675" max="6675" width="1.44140625" style="7" customWidth="1"/>
    <col min="6676" max="6676" width="12.5546875" style="7" bestFit="1" customWidth="1"/>
    <col min="6677" max="6912" width="11.44140625" style="7"/>
    <col min="6913" max="6913" width="3.5546875" style="7" customWidth="1"/>
    <col min="6914" max="6914" width="8.554687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5546875" style="7" bestFit="1" customWidth="1"/>
    <col min="6921" max="6921" width="1.88671875" style="7" customWidth="1"/>
    <col min="6922" max="6922" width="8.5546875" style="7" customWidth="1"/>
    <col min="6923" max="6923" width="1.5546875" style="7" customWidth="1"/>
    <col min="6924" max="6924" width="11" style="7" customWidth="1"/>
    <col min="6925" max="6925" width="2.5546875" style="7" customWidth="1"/>
    <col min="6926" max="6926" width="8.5546875" style="7" customWidth="1"/>
    <col min="6927" max="6927" width="1.5546875" style="7" customWidth="1"/>
    <col min="6928" max="6928" width="13.109375" style="7" customWidth="1"/>
    <col min="6929" max="6929" width="1.44140625" style="7" customWidth="1"/>
    <col min="6930" max="6930" width="11" style="7" customWidth="1"/>
    <col min="6931" max="6931" width="1.44140625" style="7" customWidth="1"/>
    <col min="6932" max="6932" width="12.5546875" style="7" bestFit="1" customWidth="1"/>
    <col min="6933" max="7168" width="11.44140625" style="7"/>
    <col min="7169" max="7169" width="3.5546875" style="7" customWidth="1"/>
    <col min="7170" max="7170" width="8.554687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5546875" style="7" bestFit="1" customWidth="1"/>
    <col min="7177" max="7177" width="1.88671875" style="7" customWidth="1"/>
    <col min="7178" max="7178" width="8.5546875" style="7" customWidth="1"/>
    <col min="7179" max="7179" width="1.5546875" style="7" customWidth="1"/>
    <col min="7180" max="7180" width="11" style="7" customWidth="1"/>
    <col min="7181" max="7181" width="2.5546875" style="7" customWidth="1"/>
    <col min="7182" max="7182" width="8.5546875" style="7" customWidth="1"/>
    <col min="7183" max="7183" width="1.5546875" style="7" customWidth="1"/>
    <col min="7184" max="7184" width="13.109375" style="7" customWidth="1"/>
    <col min="7185" max="7185" width="1.44140625" style="7" customWidth="1"/>
    <col min="7186" max="7186" width="11" style="7" customWidth="1"/>
    <col min="7187" max="7187" width="1.44140625" style="7" customWidth="1"/>
    <col min="7188" max="7188" width="12.5546875" style="7" bestFit="1" customWidth="1"/>
    <col min="7189" max="7424" width="11.44140625" style="7"/>
    <col min="7425" max="7425" width="3.5546875" style="7" customWidth="1"/>
    <col min="7426" max="7426" width="8.554687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5546875" style="7" bestFit="1" customWidth="1"/>
    <col min="7433" max="7433" width="1.88671875" style="7" customWidth="1"/>
    <col min="7434" max="7434" width="8.5546875" style="7" customWidth="1"/>
    <col min="7435" max="7435" width="1.5546875" style="7" customWidth="1"/>
    <col min="7436" max="7436" width="11" style="7" customWidth="1"/>
    <col min="7437" max="7437" width="2.5546875" style="7" customWidth="1"/>
    <col min="7438" max="7438" width="8.5546875" style="7" customWidth="1"/>
    <col min="7439" max="7439" width="1.5546875" style="7" customWidth="1"/>
    <col min="7440" max="7440" width="13.109375" style="7" customWidth="1"/>
    <col min="7441" max="7441" width="1.44140625" style="7" customWidth="1"/>
    <col min="7442" max="7442" width="11" style="7" customWidth="1"/>
    <col min="7443" max="7443" width="1.44140625" style="7" customWidth="1"/>
    <col min="7444" max="7444" width="12.5546875" style="7" bestFit="1" customWidth="1"/>
    <col min="7445" max="7680" width="11.44140625" style="7"/>
    <col min="7681" max="7681" width="3.5546875" style="7" customWidth="1"/>
    <col min="7682" max="7682" width="8.554687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5546875" style="7" bestFit="1" customWidth="1"/>
    <col min="7689" max="7689" width="1.88671875" style="7" customWidth="1"/>
    <col min="7690" max="7690" width="8.5546875" style="7" customWidth="1"/>
    <col min="7691" max="7691" width="1.5546875" style="7" customWidth="1"/>
    <col min="7692" max="7692" width="11" style="7" customWidth="1"/>
    <col min="7693" max="7693" width="2.5546875" style="7" customWidth="1"/>
    <col min="7694" max="7694" width="8.5546875" style="7" customWidth="1"/>
    <col min="7695" max="7695" width="1.5546875" style="7" customWidth="1"/>
    <col min="7696" max="7696" width="13.109375" style="7" customWidth="1"/>
    <col min="7697" max="7697" width="1.44140625" style="7" customWidth="1"/>
    <col min="7698" max="7698" width="11" style="7" customWidth="1"/>
    <col min="7699" max="7699" width="1.44140625" style="7" customWidth="1"/>
    <col min="7700" max="7700" width="12.5546875" style="7" bestFit="1" customWidth="1"/>
    <col min="7701" max="7936" width="11.44140625" style="7"/>
    <col min="7937" max="7937" width="3.5546875" style="7" customWidth="1"/>
    <col min="7938" max="7938" width="8.554687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5546875" style="7" bestFit="1" customWidth="1"/>
    <col min="7945" max="7945" width="1.88671875" style="7" customWidth="1"/>
    <col min="7946" max="7946" width="8.5546875" style="7" customWidth="1"/>
    <col min="7947" max="7947" width="1.5546875" style="7" customWidth="1"/>
    <col min="7948" max="7948" width="11" style="7" customWidth="1"/>
    <col min="7949" max="7949" width="2.5546875" style="7" customWidth="1"/>
    <col min="7950" max="7950" width="8.5546875" style="7" customWidth="1"/>
    <col min="7951" max="7951" width="1.5546875" style="7" customWidth="1"/>
    <col min="7952" max="7952" width="13.109375" style="7" customWidth="1"/>
    <col min="7953" max="7953" width="1.44140625" style="7" customWidth="1"/>
    <col min="7954" max="7954" width="11" style="7" customWidth="1"/>
    <col min="7955" max="7955" width="1.44140625" style="7" customWidth="1"/>
    <col min="7956" max="7956" width="12.5546875" style="7" bestFit="1" customWidth="1"/>
    <col min="7957" max="8192" width="11.44140625" style="7"/>
    <col min="8193" max="8193" width="3.5546875" style="7" customWidth="1"/>
    <col min="8194" max="8194" width="8.554687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5546875" style="7" bestFit="1" customWidth="1"/>
    <col min="8201" max="8201" width="1.88671875" style="7" customWidth="1"/>
    <col min="8202" max="8202" width="8.5546875" style="7" customWidth="1"/>
    <col min="8203" max="8203" width="1.5546875" style="7" customWidth="1"/>
    <col min="8204" max="8204" width="11" style="7" customWidth="1"/>
    <col min="8205" max="8205" width="2.5546875" style="7" customWidth="1"/>
    <col min="8206" max="8206" width="8.5546875" style="7" customWidth="1"/>
    <col min="8207" max="8207" width="1.5546875" style="7" customWidth="1"/>
    <col min="8208" max="8208" width="13.109375" style="7" customWidth="1"/>
    <col min="8209" max="8209" width="1.44140625" style="7" customWidth="1"/>
    <col min="8210" max="8210" width="11" style="7" customWidth="1"/>
    <col min="8211" max="8211" width="1.44140625" style="7" customWidth="1"/>
    <col min="8212" max="8212" width="12.5546875" style="7" bestFit="1" customWidth="1"/>
    <col min="8213" max="8448" width="11.44140625" style="7"/>
    <col min="8449" max="8449" width="3.5546875" style="7" customWidth="1"/>
    <col min="8450" max="8450" width="8.554687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5546875" style="7" bestFit="1" customWidth="1"/>
    <col min="8457" max="8457" width="1.88671875" style="7" customWidth="1"/>
    <col min="8458" max="8458" width="8.5546875" style="7" customWidth="1"/>
    <col min="8459" max="8459" width="1.5546875" style="7" customWidth="1"/>
    <col min="8460" max="8460" width="11" style="7" customWidth="1"/>
    <col min="8461" max="8461" width="2.5546875" style="7" customWidth="1"/>
    <col min="8462" max="8462" width="8.5546875" style="7" customWidth="1"/>
    <col min="8463" max="8463" width="1.5546875" style="7" customWidth="1"/>
    <col min="8464" max="8464" width="13.109375" style="7" customWidth="1"/>
    <col min="8465" max="8465" width="1.44140625" style="7" customWidth="1"/>
    <col min="8466" max="8466" width="11" style="7" customWidth="1"/>
    <col min="8467" max="8467" width="1.44140625" style="7" customWidth="1"/>
    <col min="8468" max="8468" width="12.5546875" style="7" bestFit="1" customWidth="1"/>
    <col min="8469" max="8704" width="11.44140625" style="7"/>
    <col min="8705" max="8705" width="3.5546875" style="7" customWidth="1"/>
    <col min="8706" max="8706" width="8.554687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5546875" style="7" bestFit="1" customWidth="1"/>
    <col min="8713" max="8713" width="1.88671875" style="7" customWidth="1"/>
    <col min="8714" max="8714" width="8.5546875" style="7" customWidth="1"/>
    <col min="8715" max="8715" width="1.5546875" style="7" customWidth="1"/>
    <col min="8716" max="8716" width="11" style="7" customWidth="1"/>
    <col min="8717" max="8717" width="2.5546875" style="7" customWidth="1"/>
    <col min="8718" max="8718" width="8.5546875" style="7" customWidth="1"/>
    <col min="8719" max="8719" width="1.5546875" style="7" customWidth="1"/>
    <col min="8720" max="8720" width="13.109375" style="7" customWidth="1"/>
    <col min="8721" max="8721" width="1.44140625" style="7" customWidth="1"/>
    <col min="8722" max="8722" width="11" style="7" customWidth="1"/>
    <col min="8723" max="8723" width="1.44140625" style="7" customWidth="1"/>
    <col min="8724" max="8724" width="12.5546875" style="7" bestFit="1" customWidth="1"/>
    <col min="8725" max="8960" width="11.44140625" style="7"/>
    <col min="8961" max="8961" width="3.5546875" style="7" customWidth="1"/>
    <col min="8962" max="8962" width="8.554687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5546875" style="7" bestFit="1" customWidth="1"/>
    <col min="8969" max="8969" width="1.88671875" style="7" customWidth="1"/>
    <col min="8970" max="8970" width="8.5546875" style="7" customWidth="1"/>
    <col min="8971" max="8971" width="1.5546875" style="7" customWidth="1"/>
    <col min="8972" max="8972" width="11" style="7" customWidth="1"/>
    <col min="8973" max="8973" width="2.5546875" style="7" customWidth="1"/>
    <col min="8974" max="8974" width="8.5546875" style="7" customWidth="1"/>
    <col min="8975" max="8975" width="1.5546875" style="7" customWidth="1"/>
    <col min="8976" max="8976" width="13.109375" style="7" customWidth="1"/>
    <col min="8977" max="8977" width="1.44140625" style="7" customWidth="1"/>
    <col min="8978" max="8978" width="11" style="7" customWidth="1"/>
    <col min="8979" max="8979" width="1.44140625" style="7" customWidth="1"/>
    <col min="8980" max="8980" width="12.5546875" style="7" bestFit="1" customWidth="1"/>
    <col min="8981" max="9216" width="11.44140625" style="7"/>
    <col min="9217" max="9217" width="3.5546875" style="7" customWidth="1"/>
    <col min="9218" max="9218" width="8.554687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5546875" style="7" bestFit="1" customWidth="1"/>
    <col min="9225" max="9225" width="1.88671875" style="7" customWidth="1"/>
    <col min="9226" max="9226" width="8.5546875" style="7" customWidth="1"/>
    <col min="9227" max="9227" width="1.5546875" style="7" customWidth="1"/>
    <col min="9228" max="9228" width="11" style="7" customWidth="1"/>
    <col min="9229" max="9229" width="2.5546875" style="7" customWidth="1"/>
    <col min="9230" max="9230" width="8.5546875" style="7" customWidth="1"/>
    <col min="9231" max="9231" width="1.5546875" style="7" customWidth="1"/>
    <col min="9232" max="9232" width="13.109375" style="7" customWidth="1"/>
    <col min="9233" max="9233" width="1.44140625" style="7" customWidth="1"/>
    <col min="9234" max="9234" width="11" style="7" customWidth="1"/>
    <col min="9235" max="9235" width="1.44140625" style="7" customWidth="1"/>
    <col min="9236" max="9236" width="12.5546875" style="7" bestFit="1" customWidth="1"/>
    <col min="9237" max="9472" width="11.44140625" style="7"/>
    <col min="9473" max="9473" width="3.5546875" style="7" customWidth="1"/>
    <col min="9474" max="9474" width="8.554687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5546875" style="7" bestFit="1" customWidth="1"/>
    <col min="9481" max="9481" width="1.88671875" style="7" customWidth="1"/>
    <col min="9482" max="9482" width="8.5546875" style="7" customWidth="1"/>
    <col min="9483" max="9483" width="1.5546875" style="7" customWidth="1"/>
    <col min="9484" max="9484" width="11" style="7" customWidth="1"/>
    <col min="9485" max="9485" width="2.5546875" style="7" customWidth="1"/>
    <col min="9486" max="9486" width="8.5546875" style="7" customWidth="1"/>
    <col min="9487" max="9487" width="1.5546875" style="7" customWidth="1"/>
    <col min="9488" max="9488" width="13.109375" style="7" customWidth="1"/>
    <col min="9489" max="9489" width="1.44140625" style="7" customWidth="1"/>
    <col min="9490" max="9490" width="11" style="7" customWidth="1"/>
    <col min="9491" max="9491" width="1.44140625" style="7" customWidth="1"/>
    <col min="9492" max="9492" width="12.5546875" style="7" bestFit="1" customWidth="1"/>
    <col min="9493" max="9728" width="11.44140625" style="7"/>
    <col min="9729" max="9729" width="3.5546875" style="7" customWidth="1"/>
    <col min="9730" max="9730" width="8.554687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5546875" style="7" bestFit="1" customWidth="1"/>
    <col min="9737" max="9737" width="1.88671875" style="7" customWidth="1"/>
    <col min="9738" max="9738" width="8.5546875" style="7" customWidth="1"/>
    <col min="9739" max="9739" width="1.5546875" style="7" customWidth="1"/>
    <col min="9740" max="9740" width="11" style="7" customWidth="1"/>
    <col min="9741" max="9741" width="2.5546875" style="7" customWidth="1"/>
    <col min="9742" max="9742" width="8.5546875" style="7" customWidth="1"/>
    <col min="9743" max="9743" width="1.5546875" style="7" customWidth="1"/>
    <col min="9744" max="9744" width="13.109375" style="7" customWidth="1"/>
    <col min="9745" max="9745" width="1.44140625" style="7" customWidth="1"/>
    <col min="9746" max="9746" width="11" style="7" customWidth="1"/>
    <col min="9747" max="9747" width="1.44140625" style="7" customWidth="1"/>
    <col min="9748" max="9748" width="12.5546875" style="7" bestFit="1" customWidth="1"/>
    <col min="9749" max="9984" width="11.44140625" style="7"/>
    <col min="9985" max="9985" width="3.5546875" style="7" customWidth="1"/>
    <col min="9986" max="9986" width="8.554687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5546875" style="7" bestFit="1" customWidth="1"/>
    <col min="9993" max="9993" width="1.88671875" style="7" customWidth="1"/>
    <col min="9994" max="9994" width="8.5546875" style="7" customWidth="1"/>
    <col min="9995" max="9995" width="1.5546875" style="7" customWidth="1"/>
    <col min="9996" max="9996" width="11" style="7" customWidth="1"/>
    <col min="9997" max="9997" width="2.5546875" style="7" customWidth="1"/>
    <col min="9998" max="9998" width="8.5546875" style="7" customWidth="1"/>
    <col min="9999" max="9999" width="1.5546875" style="7" customWidth="1"/>
    <col min="10000" max="10000" width="13.109375" style="7" customWidth="1"/>
    <col min="10001" max="10001" width="1.44140625" style="7" customWidth="1"/>
    <col min="10002" max="10002" width="11" style="7" customWidth="1"/>
    <col min="10003" max="10003" width="1.44140625" style="7" customWidth="1"/>
    <col min="10004" max="10004" width="12.5546875" style="7" bestFit="1" customWidth="1"/>
    <col min="10005" max="10240" width="11.44140625" style="7"/>
    <col min="10241" max="10241" width="3.5546875" style="7" customWidth="1"/>
    <col min="10242" max="10242" width="8.554687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5546875" style="7" bestFit="1" customWidth="1"/>
    <col min="10249" max="10249" width="1.88671875" style="7" customWidth="1"/>
    <col min="10250" max="10250" width="8.5546875" style="7" customWidth="1"/>
    <col min="10251" max="10251" width="1.5546875" style="7" customWidth="1"/>
    <col min="10252" max="10252" width="11" style="7" customWidth="1"/>
    <col min="10253" max="10253" width="2.5546875" style="7" customWidth="1"/>
    <col min="10254" max="10254" width="8.5546875" style="7" customWidth="1"/>
    <col min="10255" max="10255" width="1.5546875" style="7" customWidth="1"/>
    <col min="10256" max="10256" width="13.109375" style="7" customWidth="1"/>
    <col min="10257" max="10257" width="1.44140625" style="7" customWidth="1"/>
    <col min="10258" max="10258" width="11" style="7" customWidth="1"/>
    <col min="10259" max="10259" width="1.44140625" style="7" customWidth="1"/>
    <col min="10260" max="10260" width="12.5546875" style="7" bestFit="1" customWidth="1"/>
    <col min="10261" max="10496" width="11.44140625" style="7"/>
    <col min="10497" max="10497" width="3.5546875" style="7" customWidth="1"/>
    <col min="10498" max="10498" width="8.554687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5546875" style="7" bestFit="1" customWidth="1"/>
    <col min="10505" max="10505" width="1.88671875" style="7" customWidth="1"/>
    <col min="10506" max="10506" width="8.5546875" style="7" customWidth="1"/>
    <col min="10507" max="10507" width="1.5546875" style="7" customWidth="1"/>
    <col min="10508" max="10508" width="11" style="7" customWidth="1"/>
    <col min="10509" max="10509" width="2.5546875" style="7" customWidth="1"/>
    <col min="10510" max="10510" width="8.5546875" style="7" customWidth="1"/>
    <col min="10511" max="10511" width="1.5546875" style="7" customWidth="1"/>
    <col min="10512" max="10512" width="13.109375" style="7" customWidth="1"/>
    <col min="10513" max="10513" width="1.44140625" style="7" customWidth="1"/>
    <col min="10514" max="10514" width="11" style="7" customWidth="1"/>
    <col min="10515" max="10515" width="1.44140625" style="7" customWidth="1"/>
    <col min="10516" max="10516" width="12.5546875" style="7" bestFit="1" customWidth="1"/>
    <col min="10517" max="10752" width="11.44140625" style="7"/>
    <col min="10753" max="10753" width="3.5546875" style="7" customWidth="1"/>
    <col min="10754" max="10754" width="8.554687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5546875" style="7" bestFit="1" customWidth="1"/>
    <col min="10761" max="10761" width="1.88671875" style="7" customWidth="1"/>
    <col min="10762" max="10762" width="8.5546875" style="7" customWidth="1"/>
    <col min="10763" max="10763" width="1.5546875" style="7" customWidth="1"/>
    <col min="10764" max="10764" width="11" style="7" customWidth="1"/>
    <col min="10765" max="10765" width="2.5546875" style="7" customWidth="1"/>
    <col min="10766" max="10766" width="8.5546875" style="7" customWidth="1"/>
    <col min="10767" max="10767" width="1.5546875" style="7" customWidth="1"/>
    <col min="10768" max="10768" width="13.109375" style="7" customWidth="1"/>
    <col min="10769" max="10769" width="1.44140625" style="7" customWidth="1"/>
    <col min="10770" max="10770" width="11" style="7" customWidth="1"/>
    <col min="10771" max="10771" width="1.44140625" style="7" customWidth="1"/>
    <col min="10772" max="10772" width="12.5546875" style="7" bestFit="1" customWidth="1"/>
    <col min="10773" max="11008" width="11.44140625" style="7"/>
    <col min="11009" max="11009" width="3.5546875" style="7" customWidth="1"/>
    <col min="11010" max="11010" width="8.554687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5546875" style="7" bestFit="1" customWidth="1"/>
    <col min="11017" max="11017" width="1.88671875" style="7" customWidth="1"/>
    <col min="11018" max="11018" width="8.5546875" style="7" customWidth="1"/>
    <col min="11019" max="11019" width="1.5546875" style="7" customWidth="1"/>
    <col min="11020" max="11020" width="11" style="7" customWidth="1"/>
    <col min="11021" max="11021" width="2.5546875" style="7" customWidth="1"/>
    <col min="11022" max="11022" width="8.5546875" style="7" customWidth="1"/>
    <col min="11023" max="11023" width="1.5546875" style="7" customWidth="1"/>
    <col min="11024" max="11024" width="13.109375" style="7" customWidth="1"/>
    <col min="11025" max="11025" width="1.44140625" style="7" customWidth="1"/>
    <col min="11026" max="11026" width="11" style="7" customWidth="1"/>
    <col min="11027" max="11027" width="1.44140625" style="7" customWidth="1"/>
    <col min="11028" max="11028" width="12.5546875" style="7" bestFit="1" customWidth="1"/>
    <col min="11029" max="11264" width="11.44140625" style="7"/>
    <col min="11265" max="11265" width="3.5546875" style="7" customWidth="1"/>
    <col min="11266" max="11266" width="8.554687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5546875" style="7" bestFit="1" customWidth="1"/>
    <col min="11273" max="11273" width="1.88671875" style="7" customWidth="1"/>
    <col min="11274" max="11274" width="8.5546875" style="7" customWidth="1"/>
    <col min="11275" max="11275" width="1.5546875" style="7" customWidth="1"/>
    <col min="11276" max="11276" width="11" style="7" customWidth="1"/>
    <col min="11277" max="11277" width="2.5546875" style="7" customWidth="1"/>
    <col min="11278" max="11278" width="8.5546875" style="7" customWidth="1"/>
    <col min="11279" max="11279" width="1.5546875" style="7" customWidth="1"/>
    <col min="11280" max="11280" width="13.109375" style="7" customWidth="1"/>
    <col min="11281" max="11281" width="1.44140625" style="7" customWidth="1"/>
    <col min="11282" max="11282" width="11" style="7" customWidth="1"/>
    <col min="11283" max="11283" width="1.44140625" style="7" customWidth="1"/>
    <col min="11284" max="11284" width="12.5546875" style="7" bestFit="1" customWidth="1"/>
    <col min="11285" max="11520" width="11.44140625" style="7"/>
    <col min="11521" max="11521" width="3.5546875" style="7" customWidth="1"/>
    <col min="11522" max="11522" width="8.554687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5546875" style="7" bestFit="1" customWidth="1"/>
    <col min="11529" max="11529" width="1.88671875" style="7" customWidth="1"/>
    <col min="11530" max="11530" width="8.5546875" style="7" customWidth="1"/>
    <col min="11531" max="11531" width="1.5546875" style="7" customWidth="1"/>
    <col min="11532" max="11532" width="11" style="7" customWidth="1"/>
    <col min="11533" max="11533" width="2.5546875" style="7" customWidth="1"/>
    <col min="11534" max="11534" width="8.5546875" style="7" customWidth="1"/>
    <col min="11535" max="11535" width="1.5546875" style="7" customWidth="1"/>
    <col min="11536" max="11536" width="13.109375" style="7" customWidth="1"/>
    <col min="11537" max="11537" width="1.44140625" style="7" customWidth="1"/>
    <col min="11538" max="11538" width="11" style="7" customWidth="1"/>
    <col min="11539" max="11539" width="1.44140625" style="7" customWidth="1"/>
    <col min="11540" max="11540" width="12.5546875" style="7" bestFit="1" customWidth="1"/>
    <col min="11541" max="11776" width="11.44140625" style="7"/>
    <col min="11777" max="11777" width="3.5546875" style="7" customWidth="1"/>
    <col min="11778" max="11778" width="8.554687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5546875" style="7" bestFit="1" customWidth="1"/>
    <col min="11785" max="11785" width="1.88671875" style="7" customWidth="1"/>
    <col min="11786" max="11786" width="8.5546875" style="7" customWidth="1"/>
    <col min="11787" max="11787" width="1.5546875" style="7" customWidth="1"/>
    <col min="11788" max="11788" width="11" style="7" customWidth="1"/>
    <col min="11789" max="11789" width="2.5546875" style="7" customWidth="1"/>
    <col min="11790" max="11790" width="8.5546875" style="7" customWidth="1"/>
    <col min="11791" max="11791" width="1.5546875" style="7" customWidth="1"/>
    <col min="11792" max="11792" width="13.109375" style="7" customWidth="1"/>
    <col min="11793" max="11793" width="1.44140625" style="7" customWidth="1"/>
    <col min="11794" max="11794" width="11" style="7" customWidth="1"/>
    <col min="11795" max="11795" width="1.44140625" style="7" customWidth="1"/>
    <col min="11796" max="11796" width="12.5546875" style="7" bestFit="1" customWidth="1"/>
    <col min="11797" max="12032" width="11.44140625" style="7"/>
    <col min="12033" max="12033" width="3.5546875" style="7" customWidth="1"/>
    <col min="12034" max="12034" width="8.554687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5546875" style="7" bestFit="1" customWidth="1"/>
    <col min="12041" max="12041" width="1.88671875" style="7" customWidth="1"/>
    <col min="12042" max="12042" width="8.5546875" style="7" customWidth="1"/>
    <col min="12043" max="12043" width="1.5546875" style="7" customWidth="1"/>
    <col min="12044" max="12044" width="11" style="7" customWidth="1"/>
    <col min="12045" max="12045" width="2.5546875" style="7" customWidth="1"/>
    <col min="12046" max="12046" width="8.5546875" style="7" customWidth="1"/>
    <col min="12047" max="12047" width="1.5546875" style="7" customWidth="1"/>
    <col min="12048" max="12048" width="13.109375" style="7" customWidth="1"/>
    <col min="12049" max="12049" width="1.44140625" style="7" customWidth="1"/>
    <col min="12050" max="12050" width="11" style="7" customWidth="1"/>
    <col min="12051" max="12051" width="1.44140625" style="7" customWidth="1"/>
    <col min="12052" max="12052" width="12.5546875" style="7" bestFit="1" customWidth="1"/>
    <col min="12053" max="12288" width="11.44140625" style="7"/>
    <col min="12289" max="12289" width="3.5546875" style="7" customWidth="1"/>
    <col min="12290" max="12290" width="8.554687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5546875" style="7" bestFit="1" customWidth="1"/>
    <col min="12297" max="12297" width="1.88671875" style="7" customWidth="1"/>
    <col min="12298" max="12298" width="8.5546875" style="7" customWidth="1"/>
    <col min="12299" max="12299" width="1.5546875" style="7" customWidth="1"/>
    <col min="12300" max="12300" width="11" style="7" customWidth="1"/>
    <col min="12301" max="12301" width="2.5546875" style="7" customWidth="1"/>
    <col min="12302" max="12302" width="8.5546875" style="7" customWidth="1"/>
    <col min="12303" max="12303" width="1.5546875" style="7" customWidth="1"/>
    <col min="12304" max="12304" width="13.109375" style="7" customWidth="1"/>
    <col min="12305" max="12305" width="1.44140625" style="7" customWidth="1"/>
    <col min="12306" max="12306" width="11" style="7" customWidth="1"/>
    <col min="12307" max="12307" width="1.44140625" style="7" customWidth="1"/>
    <col min="12308" max="12308" width="12.5546875" style="7" bestFit="1" customWidth="1"/>
    <col min="12309" max="12544" width="11.44140625" style="7"/>
    <col min="12545" max="12545" width="3.5546875" style="7" customWidth="1"/>
    <col min="12546" max="12546" width="8.554687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5546875" style="7" bestFit="1" customWidth="1"/>
    <col min="12553" max="12553" width="1.88671875" style="7" customWidth="1"/>
    <col min="12554" max="12554" width="8.5546875" style="7" customWidth="1"/>
    <col min="12555" max="12555" width="1.5546875" style="7" customWidth="1"/>
    <col min="12556" max="12556" width="11" style="7" customWidth="1"/>
    <col min="12557" max="12557" width="2.5546875" style="7" customWidth="1"/>
    <col min="12558" max="12558" width="8.5546875" style="7" customWidth="1"/>
    <col min="12559" max="12559" width="1.5546875" style="7" customWidth="1"/>
    <col min="12560" max="12560" width="13.109375" style="7" customWidth="1"/>
    <col min="12561" max="12561" width="1.44140625" style="7" customWidth="1"/>
    <col min="12562" max="12562" width="11" style="7" customWidth="1"/>
    <col min="12563" max="12563" width="1.44140625" style="7" customWidth="1"/>
    <col min="12564" max="12564" width="12.5546875" style="7" bestFit="1" customWidth="1"/>
    <col min="12565" max="12800" width="11.44140625" style="7"/>
    <col min="12801" max="12801" width="3.5546875" style="7" customWidth="1"/>
    <col min="12802" max="12802" width="8.554687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5546875" style="7" bestFit="1" customWidth="1"/>
    <col min="12809" max="12809" width="1.88671875" style="7" customWidth="1"/>
    <col min="12810" max="12810" width="8.5546875" style="7" customWidth="1"/>
    <col min="12811" max="12811" width="1.5546875" style="7" customWidth="1"/>
    <col min="12812" max="12812" width="11" style="7" customWidth="1"/>
    <col min="12813" max="12813" width="2.5546875" style="7" customWidth="1"/>
    <col min="12814" max="12814" width="8.5546875" style="7" customWidth="1"/>
    <col min="12815" max="12815" width="1.5546875" style="7" customWidth="1"/>
    <col min="12816" max="12816" width="13.109375" style="7" customWidth="1"/>
    <col min="12817" max="12817" width="1.44140625" style="7" customWidth="1"/>
    <col min="12818" max="12818" width="11" style="7" customWidth="1"/>
    <col min="12819" max="12819" width="1.44140625" style="7" customWidth="1"/>
    <col min="12820" max="12820" width="12.5546875" style="7" bestFit="1" customWidth="1"/>
    <col min="12821" max="13056" width="11.44140625" style="7"/>
    <col min="13057" max="13057" width="3.5546875" style="7" customWidth="1"/>
    <col min="13058" max="13058" width="8.554687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5546875" style="7" bestFit="1" customWidth="1"/>
    <col min="13065" max="13065" width="1.88671875" style="7" customWidth="1"/>
    <col min="13066" max="13066" width="8.5546875" style="7" customWidth="1"/>
    <col min="13067" max="13067" width="1.5546875" style="7" customWidth="1"/>
    <col min="13068" max="13068" width="11" style="7" customWidth="1"/>
    <col min="13069" max="13069" width="2.5546875" style="7" customWidth="1"/>
    <col min="13070" max="13070" width="8.5546875" style="7" customWidth="1"/>
    <col min="13071" max="13071" width="1.5546875" style="7" customWidth="1"/>
    <col min="13072" max="13072" width="13.109375" style="7" customWidth="1"/>
    <col min="13073" max="13073" width="1.44140625" style="7" customWidth="1"/>
    <col min="13074" max="13074" width="11" style="7" customWidth="1"/>
    <col min="13075" max="13075" width="1.44140625" style="7" customWidth="1"/>
    <col min="13076" max="13076" width="12.5546875" style="7" bestFit="1" customWidth="1"/>
    <col min="13077" max="13312" width="11.44140625" style="7"/>
    <col min="13313" max="13313" width="3.5546875" style="7" customWidth="1"/>
    <col min="13314" max="13314" width="8.554687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5546875" style="7" bestFit="1" customWidth="1"/>
    <col min="13321" max="13321" width="1.88671875" style="7" customWidth="1"/>
    <col min="13322" max="13322" width="8.5546875" style="7" customWidth="1"/>
    <col min="13323" max="13323" width="1.5546875" style="7" customWidth="1"/>
    <col min="13324" max="13324" width="11" style="7" customWidth="1"/>
    <col min="13325" max="13325" width="2.5546875" style="7" customWidth="1"/>
    <col min="13326" max="13326" width="8.5546875" style="7" customWidth="1"/>
    <col min="13327" max="13327" width="1.5546875" style="7" customWidth="1"/>
    <col min="13328" max="13328" width="13.109375" style="7" customWidth="1"/>
    <col min="13329" max="13329" width="1.44140625" style="7" customWidth="1"/>
    <col min="13330" max="13330" width="11" style="7" customWidth="1"/>
    <col min="13331" max="13331" width="1.44140625" style="7" customWidth="1"/>
    <col min="13332" max="13332" width="12.5546875" style="7" bestFit="1" customWidth="1"/>
    <col min="13333" max="13568" width="11.44140625" style="7"/>
    <col min="13569" max="13569" width="3.5546875" style="7" customWidth="1"/>
    <col min="13570" max="13570" width="8.554687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5546875" style="7" bestFit="1" customWidth="1"/>
    <col min="13577" max="13577" width="1.88671875" style="7" customWidth="1"/>
    <col min="13578" max="13578" width="8.5546875" style="7" customWidth="1"/>
    <col min="13579" max="13579" width="1.5546875" style="7" customWidth="1"/>
    <col min="13580" max="13580" width="11" style="7" customWidth="1"/>
    <col min="13581" max="13581" width="2.5546875" style="7" customWidth="1"/>
    <col min="13582" max="13582" width="8.5546875" style="7" customWidth="1"/>
    <col min="13583" max="13583" width="1.5546875" style="7" customWidth="1"/>
    <col min="13584" max="13584" width="13.109375" style="7" customWidth="1"/>
    <col min="13585" max="13585" width="1.44140625" style="7" customWidth="1"/>
    <col min="13586" max="13586" width="11" style="7" customWidth="1"/>
    <col min="13587" max="13587" width="1.44140625" style="7" customWidth="1"/>
    <col min="13588" max="13588" width="12.5546875" style="7" bestFit="1" customWidth="1"/>
    <col min="13589" max="13824" width="11.44140625" style="7"/>
    <col min="13825" max="13825" width="3.5546875" style="7" customWidth="1"/>
    <col min="13826" max="13826" width="8.554687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5546875" style="7" bestFit="1" customWidth="1"/>
    <col min="13833" max="13833" width="1.88671875" style="7" customWidth="1"/>
    <col min="13834" max="13834" width="8.5546875" style="7" customWidth="1"/>
    <col min="13835" max="13835" width="1.5546875" style="7" customWidth="1"/>
    <col min="13836" max="13836" width="11" style="7" customWidth="1"/>
    <col min="13837" max="13837" width="2.5546875" style="7" customWidth="1"/>
    <col min="13838" max="13838" width="8.5546875" style="7" customWidth="1"/>
    <col min="13839" max="13839" width="1.5546875" style="7" customWidth="1"/>
    <col min="13840" max="13840" width="13.109375" style="7" customWidth="1"/>
    <col min="13841" max="13841" width="1.44140625" style="7" customWidth="1"/>
    <col min="13842" max="13842" width="11" style="7" customWidth="1"/>
    <col min="13843" max="13843" width="1.44140625" style="7" customWidth="1"/>
    <col min="13844" max="13844" width="12.5546875" style="7" bestFit="1" customWidth="1"/>
    <col min="13845" max="14080" width="11.44140625" style="7"/>
    <col min="14081" max="14081" width="3.5546875" style="7" customWidth="1"/>
    <col min="14082" max="14082" width="8.554687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5546875" style="7" bestFit="1" customWidth="1"/>
    <col min="14089" max="14089" width="1.88671875" style="7" customWidth="1"/>
    <col min="14090" max="14090" width="8.5546875" style="7" customWidth="1"/>
    <col min="14091" max="14091" width="1.5546875" style="7" customWidth="1"/>
    <col min="14092" max="14092" width="11" style="7" customWidth="1"/>
    <col min="14093" max="14093" width="2.5546875" style="7" customWidth="1"/>
    <col min="14094" max="14094" width="8.5546875" style="7" customWidth="1"/>
    <col min="14095" max="14095" width="1.5546875" style="7" customWidth="1"/>
    <col min="14096" max="14096" width="13.109375" style="7" customWidth="1"/>
    <col min="14097" max="14097" width="1.44140625" style="7" customWidth="1"/>
    <col min="14098" max="14098" width="11" style="7" customWidth="1"/>
    <col min="14099" max="14099" width="1.44140625" style="7" customWidth="1"/>
    <col min="14100" max="14100" width="12.5546875" style="7" bestFit="1" customWidth="1"/>
    <col min="14101" max="14336" width="11.44140625" style="7"/>
    <col min="14337" max="14337" width="3.5546875" style="7" customWidth="1"/>
    <col min="14338" max="14338" width="8.554687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5546875" style="7" bestFit="1" customWidth="1"/>
    <col min="14345" max="14345" width="1.88671875" style="7" customWidth="1"/>
    <col min="14346" max="14346" width="8.5546875" style="7" customWidth="1"/>
    <col min="14347" max="14347" width="1.5546875" style="7" customWidth="1"/>
    <col min="14348" max="14348" width="11" style="7" customWidth="1"/>
    <col min="14349" max="14349" width="2.5546875" style="7" customWidth="1"/>
    <col min="14350" max="14350" width="8.5546875" style="7" customWidth="1"/>
    <col min="14351" max="14351" width="1.5546875" style="7" customWidth="1"/>
    <col min="14352" max="14352" width="13.109375" style="7" customWidth="1"/>
    <col min="14353" max="14353" width="1.44140625" style="7" customWidth="1"/>
    <col min="14354" max="14354" width="11" style="7" customWidth="1"/>
    <col min="14355" max="14355" width="1.44140625" style="7" customWidth="1"/>
    <col min="14356" max="14356" width="12.5546875" style="7" bestFit="1" customWidth="1"/>
    <col min="14357" max="14592" width="11.44140625" style="7"/>
    <col min="14593" max="14593" width="3.5546875" style="7" customWidth="1"/>
    <col min="14594" max="14594" width="8.554687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5546875" style="7" bestFit="1" customWidth="1"/>
    <col min="14601" max="14601" width="1.88671875" style="7" customWidth="1"/>
    <col min="14602" max="14602" width="8.5546875" style="7" customWidth="1"/>
    <col min="14603" max="14603" width="1.5546875" style="7" customWidth="1"/>
    <col min="14604" max="14604" width="11" style="7" customWidth="1"/>
    <col min="14605" max="14605" width="2.5546875" style="7" customWidth="1"/>
    <col min="14606" max="14606" width="8.5546875" style="7" customWidth="1"/>
    <col min="14607" max="14607" width="1.5546875" style="7" customWidth="1"/>
    <col min="14608" max="14608" width="13.109375" style="7" customWidth="1"/>
    <col min="14609" max="14609" width="1.44140625" style="7" customWidth="1"/>
    <col min="14610" max="14610" width="11" style="7" customWidth="1"/>
    <col min="14611" max="14611" width="1.44140625" style="7" customWidth="1"/>
    <col min="14612" max="14612" width="12.5546875" style="7" bestFit="1" customWidth="1"/>
    <col min="14613" max="14848" width="11.44140625" style="7"/>
    <col min="14849" max="14849" width="3.5546875" style="7" customWidth="1"/>
    <col min="14850" max="14850" width="8.554687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5546875" style="7" bestFit="1" customWidth="1"/>
    <col min="14857" max="14857" width="1.88671875" style="7" customWidth="1"/>
    <col min="14858" max="14858" width="8.5546875" style="7" customWidth="1"/>
    <col min="14859" max="14859" width="1.5546875" style="7" customWidth="1"/>
    <col min="14860" max="14860" width="11" style="7" customWidth="1"/>
    <col min="14861" max="14861" width="2.5546875" style="7" customWidth="1"/>
    <col min="14862" max="14862" width="8.5546875" style="7" customWidth="1"/>
    <col min="14863" max="14863" width="1.5546875" style="7" customWidth="1"/>
    <col min="14864" max="14864" width="13.109375" style="7" customWidth="1"/>
    <col min="14865" max="14865" width="1.44140625" style="7" customWidth="1"/>
    <col min="14866" max="14866" width="11" style="7" customWidth="1"/>
    <col min="14867" max="14867" width="1.44140625" style="7" customWidth="1"/>
    <col min="14868" max="14868" width="12.5546875" style="7" bestFit="1" customWidth="1"/>
    <col min="14869" max="15104" width="11.44140625" style="7"/>
    <col min="15105" max="15105" width="3.5546875" style="7" customWidth="1"/>
    <col min="15106" max="15106" width="8.554687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5546875" style="7" bestFit="1" customWidth="1"/>
    <col min="15113" max="15113" width="1.88671875" style="7" customWidth="1"/>
    <col min="15114" max="15114" width="8.5546875" style="7" customWidth="1"/>
    <col min="15115" max="15115" width="1.5546875" style="7" customWidth="1"/>
    <col min="15116" max="15116" width="11" style="7" customWidth="1"/>
    <col min="15117" max="15117" width="2.5546875" style="7" customWidth="1"/>
    <col min="15118" max="15118" width="8.5546875" style="7" customWidth="1"/>
    <col min="15119" max="15119" width="1.5546875" style="7" customWidth="1"/>
    <col min="15120" max="15120" width="13.109375" style="7" customWidth="1"/>
    <col min="15121" max="15121" width="1.44140625" style="7" customWidth="1"/>
    <col min="15122" max="15122" width="11" style="7" customWidth="1"/>
    <col min="15123" max="15123" width="1.44140625" style="7" customWidth="1"/>
    <col min="15124" max="15124" width="12.5546875" style="7" bestFit="1" customWidth="1"/>
    <col min="15125" max="15360" width="11.44140625" style="7"/>
    <col min="15361" max="15361" width="3.5546875" style="7" customWidth="1"/>
    <col min="15362" max="15362" width="8.554687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5546875" style="7" bestFit="1" customWidth="1"/>
    <col min="15369" max="15369" width="1.88671875" style="7" customWidth="1"/>
    <col min="15370" max="15370" width="8.5546875" style="7" customWidth="1"/>
    <col min="15371" max="15371" width="1.5546875" style="7" customWidth="1"/>
    <col min="15372" max="15372" width="11" style="7" customWidth="1"/>
    <col min="15373" max="15373" width="2.5546875" style="7" customWidth="1"/>
    <col min="15374" max="15374" width="8.5546875" style="7" customWidth="1"/>
    <col min="15375" max="15375" width="1.5546875" style="7" customWidth="1"/>
    <col min="15376" max="15376" width="13.109375" style="7" customWidth="1"/>
    <col min="15377" max="15377" width="1.44140625" style="7" customWidth="1"/>
    <col min="15378" max="15378" width="11" style="7" customWidth="1"/>
    <col min="15379" max="15379" width="1.44140625" style="7" customWidth="1"/>
    <col min="15380" max="15380" width="12.5546875" style="7" bestFit="1" customWidth="1"/>
    <col min="15381" max="15616" width="11.44140625" style="7"/>
    <col min="15617" max="15617" width="3.5546875" style="7" customWidth="1"/>
    <col min="15618" max="15618" width="8.554687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5546875" style="7" bestFit="1" customWidth="1"/>
    <col min="15625" max="15625" width="1.88671875" style="7" customWidth="1"/>
    <col min="15626" max="15626" width="8.5546875" style="7" customWidth="1"/>
    <col min="15627" max="15627" width="1.5546875" style="7" customWidth="1"/>
    <col min="15628" max="15628" width="11" style="7" customWidth="1"/>
    <col min="15629" max="15629" width="2.5546875" style="7" customWidth="1"/>
    <col min="15630" max="15630" width="8.5546875" style="7" customWidth="1"/>
    <col min="15631" max="15631" width="1.5546875" style="7" customWidth="1"/>
    <col min="15632" max="15632" width="13.109375" style="7" customWidth="1"/>
    <col min="15633" max="15633" width="1.44140625" style="7" customWidth="1"/>
    <col min="15634" max="15634" width="11" style="7" customWidth="1"/>
    <col min="15635" max="15635" width="1.44140625" style="7" customWidth="1"/>
    <col min="15636" max="15636" width="12.5546875" style="7" bestFit="1" customWidth="1"/>
    <col min="15637" max="15872" width="11.44140625" style="7"/>
    <col min="15873" max="15873" width="3.5546875" style="7" customWidth="1"/>
    <col min="15874" max="15874" width="8.554687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5546875" style="7" bestFit="1" customWidth="1"/>
    <col min="15881" max="15881" width="1.88671875" style="7" customWidth="1"/>
    <col min="15882" max="15882" width="8.5546875" style="7" customWidth="1"/>
    <col min="15883" max="15883" width="1.5546875" style="7" customWidth="1"/>
    <col min="15884" max="15884" width="11" style="7" customWidth="1"/>
    <col min="15885" max="15885" width="2.5546875" style="7" customWidth="1"/>
    <col min="15886" max="15886" width="8.5546875" style="7" customWidth="1"/>
    <col min="15887" max="15887" width="1.5546875" style="7" customWidth="1"/>
    <col min="15888" max="15888" width="13.109375" style="7" customWidth="1"/>
    <col min="15889" max="15889" width="1.44140625" style="7" customWidth="1"/>
    <col min="15890" max="15890" width="11" style="7" customWidth="1"/>
    <col min="15891" max="15891" width="1.44140625" style="7" customWidth="1"/>
    <col min="15892" max="15892" width="12.5546875" style="7" bestFit="1" customWidth="1"/>
    <col min="15893" max="16128" width="11.44140625" style="7"/>
    <col min="16129" max="16129" width="3.5546875" style="7" customWidth="1"/>
    <col min="16130" max="16130" width="8.554687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5546875" style="7" bestFit="1" customWidth="1"/>
    <col min="16137" max="16137" width="1.88671875" style="7" customWidth="1"/>
    <col min="16138" max="16138" width="8.5546875" style="7" customWidth="1"/>
    <col min="16139" max="16139" width="1.5546875" style="7" customWidth="1"/>
    <col min="16140" max="16140" width="11" style="7" customWidth="1"/>
    <col min="16141" max="16141" width="2.5546875" style="7" customWidth="1"/>
    <col min="16142" max="16142" width="8.5546875" style="7" customWidth="1"/>
    <col min="16143" max="16143" width="1.5546875" style="7" customWidth="1"/>
    <col min="16144" max="16144" width="13.109375" style="7" customWidth="1"/>
    <col min="16145" max="16145" width="1.44140625" style="7" customWidth="1"/>
    <col min="16146" max="16146" width="11" style="7" customWidth="1"/>
    <col min="16147" max="16147" width="1.44140625" style="7" customWidth="1"/>
    <col min="16148" max="16148" width="12.5546875" style="7" bestFit="1" customWidth="1"/>
    <col min="16149" max="16384" width="11.44140625" style="7"/>
  </cols>
  <sheetData>
    <row r="1" spans="1:21" ht="18" customHeight="1">
      <c r="A1" s="1378" t="s">
        <v>1210</v>
      </c>
      <c r="B1" s="273"/>
      <c r="C1" s="273"/>
      <c r="D1" s="273"/>
      <c r="E1" s="273"/>
      <c r="F1" s="273"/>
      <c r="G1" s="273"/>
      <c r="H1" s="273"/>
      <c r="I1" s="273"/>
      <c r="J1" s="273"/>
      <c r="K1" s="273"/>
      <c r="L1" s="273"/>
      <c r="M1" s="273"/>
      <c r="N1" s="273"/>
      <c r="O1" s="273"/>
      <c r="P1" s="273"/>
      <c r="Q1" s="273"/>
      <c r="R1" s="273"/>
      <c r="S1" s="273"/>
      <c r="T1" s="273"/>
    </row>
    <row r="2" spans="1:21" s="969" customFormat="1" ht="28.5" customHeight="1">
      <c r="A2" s="42" t="s">
        <v>963</v>
      </c>
      <c r="B2" s="968"/>
      <c r="C2" s="968"/>
      <c r="D2" s="968"/>
      <c r="E2" s="968"/>
      <c r="F2" s="968"/>
      <c r="G2" s="968"/>
      <c r="H2" s="968"/>
      <c r="I2" s="968"/>
      <c r="J2" s="968"/>
      <c r="K2" s="968"/>
      <c r="L2" s="968"/>
      <c r="M2" s="968"/>
      <c r="N2" s="968"/>
      <c r="O2" s="968"/>
      <c r="P2" s="968"/>
      <c r="Q2" s="968"/>
      <c r="R2" s="968"/>
      <c r="S2" s="968"/>
      <c r="T2" s="968"/>
    </row>
    <row r="3" spans="1:21" s="971" customFormat="1" ht="18">
      <c r="A3" s="169"/>
      <c r="B3" s="169">
        <v>45199</v>
      </c>
      <c r="C3" s="970"/>
      <c r="D3" s="970"/>
      <c r="E3" s="970"/>
      <c r="F3" s="970"/>
      <c r="G3" s="970"/>
      <c r="H3" s="970"/>
      <c r="I3" s="970"/>
      <c r="J3" s="970"/>
      <c r="K3" s="970"/>
      <c r="L3" s="970"/>
      <c r="M3" s="970"/>
      <c r="N3" s="970"/>
      <c r="O3" s="970"/>
      <c r="P3" s="970"/>
      <c r="Q3" s="970"/>
      <c r="R3" s="970"/>
      <c r="S3" s="970"/>
      <c r="T3" s="970"/>
    </row>
    <row r="4" spans="1:21" s="575" customFormat="1" ht="20.100000000000001" customHeight="1" thickBot="1">
      <c r="A4" s="972"/>
      <c r="B4" s="972"/>
      <c r="C4" s="972"/>
      <c r="D4" s="972"/>
      <c r="E4" s="972"/>
      <c r="F4" s="972"/>
      <c r="G4" s="972"/>
      <c r="H4" s="972"/>
      <c r="I4" s="972"/>
      <c r="J4" s="972"/>
      <c r="K4" s="972"/>
      <c r="L4" s="972"/>
      <c r="M4" s="972"/>
      <c r="N4" s="972"/>
      <c r="O4" s="972"/>
      <c r="P4" s="972"/>
      <c r="Q4" s="972"/>
      <c r="R4" s="972"/>
      <c r="S4" s="972"/>
      <c r="T4" s="972"/>
    </row>
    <row r="5" spans="1:21" s="8" customFormat="1" ht="21.75" customHeight="1">
      <c r="A5" s="973" t="s">
        <v>964</v>
      </c>
      <c r="B5" s="973"/>
      <c r="C5" s="973"/>
      <c r="D5" s="973"/>
      <c r="E5" s="973"/>
      <c r="F5" s="46" t="s">
        <v>965</v>
      </c>
      <c r="G5" s="46"/>
      <c r="H5" s="46"/>
      <c r="I5" s="974"/>
      <c r="J5" s="175" t="s">
        <v>966</v>
      </c>
      <c r="K5" s="175"/>
      <c r="L5" s="175"/>
      <c r="M5" s="175"/>
      <c r="N5" s="175"/>
      <c r="O5" s="175"/>
      <c r="P5" s="175"/>
      <c r="Q5" s="9"/>
      <c r="R5" s="46" t="s">
        <v>508</v>
      </c>
      <c r="S5" s="46"/>
      <c r="T5" s="46"/>
    </row>
    <row r="6" spans="1:21" s="63" customFormat="1" ht="27" customHeight="1">
      <c r="A6" s="975"/>
      <c r="B6" s="975"/>
      <c r="C6" s="975"/>
      <c r="D6" s="975"/>
      <c r="E6" s="975"/>
      <c r="F6" s="579"/>
      <c r="G6" s="579"/>
      <c r="H6" s="579"/>
      <c r="I6" s="976"/>
      <c r="J6" s="977" t="s">
        <v>967</v>
      </c>
      <c r="K6" s="977"/>
      <c r="L6" s="977"/>
      <c r="M6" s="977"/>
      <c r="N6" s="659" t="s">
        <v>968</v>
      </c>
      <c r="O6" s="659"/>
      <c r="P6" s="580"/>
      <c r="Q6" s="658"/>
      <c r="R6" s="579"/>
      <c r="S6" s="579"/>
      <c r="T6" s="579"/>
      <c r="U6" s="978"/>
    </row>
    <row r="7" spans="1:21" s="63" customFormat="1" ht="15" customHeight="1">
      <c r="A7" s="979" t="s">
        <v>969</v>
      </c>
      <c r="B7" s="979"/>
      <c r="C7" s="979"/>
      <c r="D7" s="979"/>
      <c r="E7" s="979"/>
      <c r="F7" s="980" t="s">
        <v>970</v>
      </c>
      <c r="G7" s="980"/>
      <c r="H7" s="980" t="s">
        <v>125</v>
      </c>
      <c r="I7" s="980"/>
      <c r="J7" s="980" t="s">
        <v>970</v>
      </c>
      <c r="K7" s="980"/>
      <c r="L7" s="980" t="s">
        <v>125</v>
      </c>
      <c r="M7" s="980"/>
      <c r="N7" s="980" t="s">
        <v>970</v>
      </c>
      <c r="O7" s="980"/>
      <c r="P7" s="980" t="s">
        <v>125</v>
      </c>
      <c r="Q7" s="980"/>
      <c r="R7" s="980" t="s">
        <v>970</v>
      </c>
      <c r="S7" s="980"/>
      <c r="T7" s="981" t="s">
        <v>125</v>
      </c>
    </row>
    <row r="8" spans="1:21" s="63" customFormat="1" ht="15" customHeight="1">
      <c r="A8" s="982"/>
      <c r="B8" s="982"/>
      <c r="C8" s="982"/>
      <c r="D8" s="982"/>
      <c r="E8" s="982"/>
      <c r="F8" s="178"/>
      <c r="G8" s="178"/>
      <c r="H8" s="178" t="s">
        <v>971</v>
      </c>
      <c r="I8" s="178"/>
      <c r="J8" s="178"/>
      <c r="K8" s="178"/>
      <c r="L8" s="178" t="s">
        <v>971</v>
      </c>
      <c r="M8" s="178"/>
      <c r="N8" s="178"/>
      <c r="O8" s="178"/>
      <c r="P8" s="178" t="s">
        <v>971</v>
      </c>
      <c r="Q8" s="178"/>
      <c r="R8" s="178"/>
      <c r="S8" s="178"/>
      <c r="T8" s="983" t="s">
        <v>971</v>
      </c>
    </row>
    <row r="9" spans="1:21" s="986" customFormat="1" ht="5.25" customHeight="1">
      <c r="A9" s="984"/>
      <c r="B9" s="984"/>
      <c r="C9" s="984"/>
      <c r="D9" s="984"/>
      <c r="E9" s="984"/>
      <c r="F9" s="985"/>
      <c r="H9" s="985"/>
      <c r="J9" s="985"/>
      <c r="L9" s="985"/>
      <c r="N9" s="985"/>
      <c r="O9" s="985"/>
      <c r="P9" s="985"/>
      <c r="Q9" s="985"/>
      <c r="R9" s="985"/>
      <c r="S9" s="985"/>
      <c r="T9" s="985"/>
    </row>
    <row r="10" spans="1:21" s="988" customFormat="1" ht="11.25" customHeight="1">
      <c r="A10" s="987"/>
      <c r="C10" s="987"/>
      <c r="D10" s="989"/>
      <c r="F10" s="990"/>
      <c r="H10" s="990"/>
      <c r="J10" s="990"/>
      <c r="L10" s="990"/>
      <c r="N10" s="990"/>
      <c r="O10" s="991"/>
      <c r="P10" s="990"/>
      <c r="Q10" s="991"/>
      <c r="R10" s="990"/>
      <c r="S10" s="991"/>
      <c r="T10" s="990"/>
    </row>
    <row r="11" spans="1:21" s="24" customFormat="1" ht="15" customHeight="1">
      <c r="A11" s="925" t="s">
        <v>972</v>
      </c>
      <c r="C11" s="182"/>
      <c r="D11" s="992"/>
      <c r="F11" s="993">
        <v>1461436</v>
      </c>
      <c r="G11" s="993"/>
      <c r="H11" s="993">
        <v>4299587.38815</v>
      </c>
      <c r="I11" s="993"/>
      <c r="J11" s="993">
        <v>26949</v>
      </c>
      <c r="K11" s="993"/>
      <c r="L11" s="993">
        <v>7813036.41964</v>
      </c>
      <c r="M11" s="993"/>
      <c r="N11" s="993">
        <v>605765</v>
      </c>
      <c r="O11" s="993"/>
      <c r="P11" s="993">
        <v>87831518.205070004</v>
      </c>
      <c r="Q11" s="993"/>
      <c r="R11" s="993">
        <v>2094150</v>
      </c>
      <c r="S11" s="993"/>
      <c r="T11" s="993">
        <v>99944142.01286</v>
      </c>
    </row>
    <row r="12" spans="1:21" s="24" customFormat="1" ht="15" customHeight="1">
      <c r="A12" s="182"/>
      <c r="B12" s="994" t="s">
        <v>973</v>
      </c>
      <c r="C12" s="994"/>
      <c r="D12" s="995">
        <v>12419.900000000001</v>
      </c>
      <c r="F12" s="996">
        <v>1411969</v>
      </c>
      <c r="G12" s="996"/>
      <c r="H12" s="996">
        <v>569998.16181000043</v>
      </c>
      <c r="I12" s="996"/>
      <c r="J12" s="996">
        <v>17918</v>
      </c>
      <c r="K12" s="996"/>
      <c r="L12" s="996">
        <v>34006.907100000419</v>
      </c>
      <c r="M12" s="996"/>
      <c r="N12" s="996">
        <v>451388</v>
      </c>
      <c r="O12" s="996"/>
      <c r="P12" s="996">
        <v>646542.8986300081</v>
      </c>
      <c r="Q12" s="996"/>
      <c r="R12" s="996">
        <v>1881275</v>
      </c>
      <c r="S12" s="996"/>
      <c r="T12" s="996">
        <v>1250547.9675400108</v>
      </c>
    </row>
    <row r="13" spans="1:21" s="24" customFormat="1" ht="15" customHeight="1">
      <c r="A13" s="182" t="s">
        <v>974</v>
      </c>
      <c r="B13" s="995">
        <v>12419.900000000001</v>
      </c>
      <c r="C13" s="995" t="s">
        <v>975</v>
      </c>
      <c r="D13" s="995">
        <v>31049.75</v>
      </c>
      <c r="F13" s="996">
        <v>31287</v>
      </c>
      <c r="G13" s="996"/>
      <c r="H13" s="996">
        <v>595495.95309000008</v>
      </c>
      <c r="I13" s="996"/>
      <c r="J13" s="996">
        <v>2443</v>
      </c>
      <c r="K13" s="996"/>
      <c r="L13" s="996">
        <v>48885.105060000002</v>
      </c>
      <c r="M13" s="996"/>
      <c r="N13" s="996">
        <v>46867</v>
      </c>
      <c r="O13" s="996"/>
      <c r="P13" s="996">
        <v>948187.95360000001</v>
      </c>
      <c r="Q13" s="996"/>
      <c r="R13" s="996">
        <v>80597</v>
      </c>
      <c r="S13" s="996"/>
      <c r="T13" s="996">
        <v>1592569.0117500001</v>
      </c>
    </row>
    <row r="14" spans="1:21" s="24" customFormat="1" ht="15" customHeight="1">
      <c r="A14" s="182" t="s">
        <v>974</v>
      </c>
      <c r="B14" s="995">
        <v>31049.75</v>
      </c>
      <c r="C14" s="995" t="s">
        <v>975</v>
      </c>
      <c r="D14" s="995">
        <v>62099.5</v>
      </c>
      <c r="F14" s="996">
        <v>9366</v>
      </c>
      <c r="G14" s="996"/>
      <c r="H14" s="996">
        <v>395016.72299000004</v>
      </c>
      <c r="I14" s="996"/>
      <c r="J14" s="996">
        <v>1742</v>
      </c>
      <c r="K14" s="996"/>
      <c r="L14" s="996">
        <v>77648.94846</v>
      </c>
      <c r="M14" s="996"/>
      <c r="N14" s="996">
        <v>31182</v>
      </c>
      <c r="O14" s="996"/>
      <c r="P14" s="996">
        <v>1386401.60301</v>
      </c>
      <c r="Q14" s="996"/>
      <c r="R14" s="996">
        <v>42290</v>
      </c>
      <c r="S14" s="996"/>
      <c r="T14" s="996">
        <v>1859067.27446</v>
      </c>
    </row>
    <row r="15" spans="1:21" s="24" customFormat="1" ht="15" customHeight="1">
      <c r="A15" s="182" t="s">
        <v>974</v>
      </c>
      <c r="B15" s="995">
        <v>62099.5</v>
      </c>
      <c r="C15" s="995" t="s">
        <v>975</v>
      </c>
      <c r="D15" s="995">
        <v>124199</v>
      </c>
      <c r="F15" s="996">
        <v>4140</v>
      </c>
      <c r="G15" s="996"/>
      <c r="H15" s="996">
        <v>361368.60785999999</v>
      </c>
      <c r="I15" s="996"/>
      <c r="J15" s="996">
        <v>1488</v>
      </c>
      <c r="K15" s="996"/>
      <c r="L15" s="996">
        <v>129670.73884000001</v>
      </c>
      <c r="M15" s="996"/>
      <c r="N15" s="996">
        <v>25251</v>
      </c>
      <c r="O15" s="996"/>
      <c r="P15" s="996">
        <v>2238448.7121100002</v>
      </c>
      <c r="Q15" s="996"/>
      <c r="R15" s="996">
        <v>30879</v>
      </c>
      <c r="S15" s="996"/>
      <c r="T15" s="996">
        <v>2729488.0588099998</v>
      </c>
    </row>
    <row r="16" spans="1:21" s="24" customFormat="1" ht="15" customHeight="1">
      <c r="A16" s="182" t="s">
        <v>974</v>
      </c>
      <c r="B16" s="995">
        <v>124199</v>
      </c>
      <c r="C16" s="995" t="s">
        <v>975</v>
      </c>
      <c r="D16" s="995">
        <v>248398</v>
      </c>
      <c r="F16" s="996">
        <v>2299</v>
      </c>
      <c r="G16" s="996"/>
      <c r="H16" s="996">
        <v>399266.27033999999</v>
      </c>
      <c r="I16" s="996"/>
      <c r="J16" s="996">
        <v>1137</v>
      </c>
      <c r="K16" s="996"/>
      <c r="L16" s="996">
        <v>198007.83226</v>
      </c>
      <c r="M16" s="996"/>
      <c r="N16" s="996">
        <v>19112</v>
      </c>
      <c r="O16" s="996"/>
      <c r="P16" s="996">
        <v>3360052.52153</v>
      </c>
      <c r="Q16" s="996"/>
      <c r="R16" s="996">
        <v>22548</v>
      </c>
      <c r="S16" s="996"/>
      <c r="T16" s="996">
        <v>3957326.6241299999</v>
      </c>
    </row>
    <row r="17" spans="1:20" s="24" customFormat="1" ht="15" customHeight="1">
      <c r="A17" s="182" t="s">
        <v>974</v>
      </c>
      <c r="B17" s="995">
        <v>248398</v>
      </c>
      <c r="C17" s="995" t="s">
        <v>975</v>
      </c>
      <c r="D17" s="995">
        <v>496796</v>
      </c>
      <c r="F17" s="996">
        <v>1294</v>
      </c>
      <c r="G17" s="996"/>
      <c r="H17" s="996">
        <v>444098.77292000002</v>
      </c>
      <c r="I17" s="996"/>
      <c r="J17" s="996">
        <v>843</v>
      </c>
      <c r="K17" s="996"/>
      <c r="L17" s="996">
        <v>296895.85149000003</v>
      </c>
      <c r="M17" s="996"/>
      <c r="N17" s="996">
        <v>13311</v>
      </c>
      <c r="O17" s="996"/>
      <c r="P17" s="996">
        <v>4659749.6309799999</v>
      </c>
      <c r="Q17" s="996"/>
      <c r="R17" s="996">
        <v>15448</v>
      </c>
      <c r="S17" s="996"/>
      <c r="T17" s="996">
        <v>5400744.2553900005</v>
      </c>
    </row>
    <row r="18" spans="1:20" s="24" customFormat="1" ht="15" customHeight="1">
      <c r="A18" s="182" t="s">
        <v>974</v>
      </c>
      <c r="B18" s="995">
        <v>496796</v>
      </c>
      <c r="C18" s="995" t="s">
        <v>975</v>
      </c>
      <c r="D18" s="995">
        <v>745194</v>
      </c>
      <c r="F18" s="996">
        <v>409</v>
      </c>
      <c r="G18" s="996"/>
      <c r="H18" s="996">
        <v>247139.20452</v>
      </c>
      <c r="I18" s="996"/>
      <c r="J18" s="996">
        <v>370</v>
      </c>
      <c r="K18" s="996"/>
      <c r="L18" s="996">
        <v>223548.07204</v>
      </c>
      <c r="M18" s="996"/>
      <c r="N18" s="996">
        <v>5340</v>
      </c>
      <c r="O18" s="996"/>
      <c r="P18" s="996">
        <v>3240923.6183600002</v>
      </c>
      <c r="Q18" s="996"/>
      <c r="R18" s="996">
        <v>6119</v>
      </c>
      <c r="S18" s="996"/>
      <c r="T18" s="996">
        <v>3711610.8949199999</v>
      </c>
    </row>
    <row r="19" spans="1:20" s="24" customFormat="1" ht="15" customHeight="1">
      <c r="A19" s="182" t="s">
        <v>974</v>
      </c>
      <c r="B19" s="995">
        <v>745194</v>
      </c>
      <c r="C19" s="995" t="s">
        <v>975</v>
      </c>
      <c r="D19" s="995">
        <v>993592</v>
      </c>
      <c r="F19" s="996">
        <v>204</v>
      </c>
      <c r="G19" s="996"/>
      <c r="H19" s="996">
        <v>173831.48618000001</v>
      </c>
      <c r="I19" s="996"/>
      <c r="J19" s="996">
        <v>198</v>
      </c>
      <c r="K19" s="996"/>
      <c r="L19" s="996">
        <v>170466.73906999998</v>
      </c>
      <c r="M19" s="996"/>
      <c r="N19" s="996">
        <v>2948</v>
      </c>
      <c r="O19" s="996"/>
      <c r="P19" s="996">
        <v>2533060.0362199997</v>
      </c>
      <c r="Q19" s="996"/>
      <c r="R19" s="996">
        <v>3350</v>
      </c>
      <c r="S19" s="996"/>
      <c r="T19" s="996">
        <v>2877358.2614699998</v>
      </c>
    </row>
    <row r="20" spans="1:20" s="24" customFormat="1" ht="15" customHeight="1">
      <c r="A20" s="182" t="s">
        <v>974</v>
      </c>
      <c r="B20" s="995">
        <v>993592</v>
      </c>
      <c r="C20" s="995" t="s">
        <v>975</v>
      </c>
      <c r="D20" s="995">
        <v>1241990</v>
      </c>
      <c r="F20" s="996">
        <v>137</v>
      </c>
      <c r="G20" s="996"/>
      <c r="H20" s="996">
        <v>151138.43559000001</v>
      </c>
      <c r="I20" s="996"/>
      <c r="J20" s="996">
        <v>144</v>
      </c>
      <c r="K20" s="996"/>
      <c r="L20" s="996">
        <v>158811.65896999999</v>
      </c>
      <c r="M20" s="996"/>
      <c r="N20" s="996">
        <v>1933</v>
      </c>
      <c r="O20" s="996"/>
      <c r="P20" s="996">
        <v>2139189.3689799998</v>
      </c>
      <c r="Q20" s="996"/>
      <c r="R20" s="996">
        <v>2214</v>
      </c>
      <c r="S20" s="996"/>
      <c r="T20" s="996">
        <v>2449139.4635399999</v>
      </c>
    </row>
    <row r="21" spans="1:20" s="24" customFormat="1" ht="15" customHeight="1">
      <c r="A21" s="182" t="s">
        <v>974</v>
      </c>
      <c r="B21" s="995">
        <v>1241990</v>
      </c>
      <c r="C21" s="995" t="s">
        <v>975</v>
      </c>
      <c r="D21" s="995">
        <v>1862985</v>
      </c>
      <c r="F21" s="996">
        <v>155</v>
      </c>
      <c r="G21" s="996"/>
      <c r="H21" s="996">
        <v>236866.97761</v>
      </c>
      <c r="I21" s="996"/>
      <c r="J21" s="996">
        <v>203</v>
      </c>
      <c r="K21" s="996"/>
      <c r="L21" s="996">
        <v>306538.98079</v>
      </c>
      <c r="M21" s="996"/>
      <c r="N21" s="996">
        <v>2533</v>
      </c>
      <c r="O21" s="996"/>
      <c r="P21" s="996">
        <v>3840166.7907600002</v>
      </c>
      <c r="Q21" s="996"/>
      <c r="R21" s="996">
        <v>2891</v>
      </c>
      <c r="S21" s="996"/>
      <c r="T21" s="996">
        <v>4383572.7491600001</v>
      </c>
    </row>
    <row r="22" spans="1:20" s="24" customFormat="1" ht="15" customHeight="1">
      <c r="A22" s="182" t="s">
        <v>974</v>
      </c>
      <c r="B22" s="995">
        <v>1862985</v>
      </c>
      <c r="C22" s="995" t="s">
        <v>975</v>
      </c>
      <c r="D22" s="995">
        <v>2483980</v>
      </c>
      <c r="F22" s="996">
        <v>53</v>
      </c>
      <c r="G22" s="996"/>
      <c r="H22" s="996">
        <v>113886.44372</v>
      </c>
      <c r="I22" s="996"/>
      <c r="J22" s="996">
        <v>109</v>
      </c>
      <c r="K22" s="996"/>
      <c r="L22" s="996">
        <v>233282.72787999999</v>
      </c>
      <c r="M22" s="996"/>
      <c r="N22" s="996">
        <v>1377</v>
      </c>
      <c r="O22" s="996"/>
      <c r="P22" s="996">
        <v>2945070.3170400001</v>
      </c>
      <c r="Q22" s="996"/>
      <c r="R22" s="996">
        <v>1539</v>
      </c>
      <c r="S22" s="996"/>
      <c r="T22" s="996">
        <v>3292239.4886399996</v>
      </c>
    </row>
    <row r="23" spans="1:20" s="24" customFormat="1" ht="15" customHeight="1">
      <c r="A23" s="182" t="s">
        <v>974</v>
      </c>
      <c r="B23" s="995">
        <v>2483980</v>
      </c>
      <c r="C23" s="995" t="s">
        <v>975</v>
      </c>
      <c r="D23" s="995">
        <v>6209950</v>
      </c>
      <c r="F23" s="996">
        <v>99</v>
      </c>
      <c r="G23" s="996"/>
      <c r="H23" s="996">
        <v>352959.94902999996</v>
      </c>
      <c r="I23" s="996"/>
      <c r="J23" s="996">
        <v>224</v>
      </c>
      <c r="K23" s="996"/>
      <c r="L23" s="996">
        <v>854806.32657000003</v>
      </c>
      <c r="M23" s="996"/>
      <c r="N23" s="996">
        <v>2725</v>
      </c>
      <c r="O23" s="996"/>
      <c r="P23" s="996">
        <v>10429279.94688</v>
      </c>
      <c r="Q23" s="996"/>
      <c r="R23" s="996">
        <v>3048</v>
      </c>
      <c r="S23" s="996"/>
      <c r="T23" s="996">
        <v>11637046.222479999</v>
      </c>
    </row>
    <row r="24" spans="1:20" s="24" customFormat="1" ht="15" customHeight="1">
      <c r="A24" s="182" t="s">
        <v>974</v>
      </c>
      <c r="B24" s="995">
        <v>6209950</v>
      </c>
      <c r="C24" s="995" t="s">
        <v>975</v>
      </c>
      <c r="D24" s="995">
        <v>12419900</v>
      </c>
      <c r="F24" s="996">
        <v>17</v>
      </c>
      <c r="G24" s="996"/>
      <c r="H24" s="996">
        <v>144924.77867</v>
      </c>
      <c r="I24" s="996"/>
      <c r="J24" s="996">
        <v>72</v>
      </c>
      <c r="K24" s="996"/>
      <c r="L24" s="996">
        <v>633119.04753999994</v>
      </c>
      <c r="M24" s="996"/>
      <c r="N24" s="996">
        <v>938</v>
      </c>
      <c r="O24" s="996"/>
      <c r="P24" s="996">
        <v>8130057.1273699999</v>
      </c>
      <c r="Q24" s="996"/>
      <c r="R24" s="996">
        <v>1027</v>
      </c>
      <c r="S24" s="996"/>
      <c r="T24" s="996">
        <v>8908100.9535799995</v>
      </c>
    </row>
    <row r="25" spans="1:20" s="24" customFormat="1" ht="15" customHeight="1">
      <c r="A25" s="182" t="s">
        <v>974</v>
      </c>
      <c r="B25" s="995">
        <v>12419900</v>
      </c>
      <c r="C25" s="995" t="s">
        <v>975</v>
      </c>
      <c r="D25" s="613" t="s">
        <v>976</v>
      </c>
      <c r="F25" s="996">
        <v>7</v>
      </c>
      <c r="G25" s="996"/>
      <c r="H25" s="996">
        <v>113595.62381999999</v>
      </c>
      <c r="I25" s="996"/>
      <c r="J25" s="996">
        <v>58</v>
      </c>
      <c r="K25" s="996"/>
      <c r="L25" s="996">
        <v>4447347.4835700002</v>
      </c>
      <c r="M25" s="996"/>
      <c r="N25" s="996">
        <v>860</v>
      </c>
      <c r="O25" s="996"/>
      <c r="P25" s="996">
        <v>41334387.6796</v>
      </c>
      <c r="Q25" s="996"/>
      <c r="R25" s="996">
        <v>925</v>
      </c>
      <c r="S25" s="996"/>
      <c r="T25" s="996">
        <v>45895330.786989994</v>
      </c>
    </row>
    <row r="26" spans="1:20" s="24" customFormat="1" ht="9.75" customHeight="1">
      <c r="A26" s="182"/>
      <c r="C26" s="182"/>
      <c r="D26" s="997"/>
      <c r="F26" s="996"/>
      <c r="G26" s="996"/>
      <c r="H26" s="996"/>
      <c r="I26" s="996"/>
      <c r="J26" s="996"/>
      <c r="K26" s="996"/>
      <c r="L26" s="996"/>
      <c r="M26" s="996"/>
      <c r="N26" s="996"/>
      <c r="O26" s="996"/>
      <c r="P26" s="996"/>
      <c r="Q26" s="996"/>
      <c r="R26" s="996"/>
      <c r="S26" s="996"/>
      <c r="T26" s="996"/>
    </row>
    <row r="27" spans="1:20" s="24" customFormat="1" ht="18" customHeight="1">
      <c r="A27" s="925" t="s">
        <v>141</v>
      </c>
      <c r="C27" s="182"/>
      <c r="D27" s="992"/>
      <c r="F27" s="993">
        <v>35683610</v>
      </c>
      <c r="G27" s="993"/>
      <c r="H27" s="993">
        <v>93862584.748270005</v>
      </c>
      <c r="I27" s="993"/>
      <c r="J27" s="993">
        <v>11174</v>
      </c>
      <c r="K27" s="993"/>
      <c r="L27" s="993">
        <v>1343043.9792500001</v>
      </c>
      <c r="M27" s="993"/>
      <c r="N27" s="993">
        <v>200057</v>
      </c>
      <c r="O27" s="993"/>
      <c r="P27" s="993">
        <v>8349948.0752799995</v>
      </c>
      <c r="Q27" s="993"/>
      <c r="R27" s="993">
        <v>35894841</v>
      </c>
      <c r="S27" s="993"/>
      <c r="T27" s="993">
        <v>103555576.8028</v>
      </c>
    </row>
    <row r="28" spans="1:20" s="24" customFormat="1" ht="15" customHeight="1">
      <c r="A28" s="182"/>
      <c r="B28" s="994" t="s">
        <v>973</v>
      </c>
      <c r="C28" s="994"/>
      <c r="D28" s="995">
        <v>12419.900000000001</v>
      </c>
      <c r="F28" s="996">
        <v>34403628</v>
      </c>
      <c r="G28" s="996"/>
      <c r="H28" s="996">
        <v>18182769.63335003</v>
      </c>
      <c r="I28" s="996"/>
      <c r="J28" s="996">
        <v>7793</v>
      </c>
      <c r="K28" s="996"/>
      <c r="L28" s="996">
        <v>14713.293020000448</v>
      </c>
      <c r="M28" s="996"/>
      <c r="N28" s="996">
        <v>168836</v>
      </c>
      <c r="O28" s="996"/>
      <c r="P28" s="996">
        <v>191633.13359999843</v>
      </c>
      <c r="Q28" s="996"/>
      <c r="R28" s="996">
        <v>34580257</v>
      </c>
      <c r="S28" s="996"/>
      <c r="T28" s="996">
        <v>18389116.059969991</v>
      </c>
    </row>
    <row r="29" spans="1:20" s="24" customFormat="1" ht="15" customHeight="1">
      <c r="A29" s="182" t="s">
        <v>974</v>
      </c>
      <c r="B29" s="995">
        <v>12419.900000000001</v>
      </c>
      <c r="C29" s="995" t="s">
        <v>975</v>
      </c>
      <c r="D29" s="995">
        <v>31049.75</v>
      </c>
      <c r="F29" s="996">
        <v>691016</v>
      </c>
      <c r="G29" s="996"/>
      <c r="H29" s="996">
        <v>13572389.793219998</v>
      </c>
      <c r="I29" s="996"/>
      <c r="J29" s="996">
        <v>1094</v>
      </c>
      <c r="K29" s="996"/>
      <c r="L29" s="996">
        <v>22262.41115</v>
      </c>
      <c r="M29" s="996"/>
      <c r="N29" s="996">
        <v>12152</v>
      </c>
      <c r="O29" s="996"/>
      <c r="P29" s="996">
        <v>244188.63441999999</v>
      </c>
      <c r="Q29" s="996"/>
      <c r="R29" s="996">
        <v>704262</v>
      </c>
      <c r="S29" s="996"/>
      <c r="T29" s="996">
        <v>13838840.838790001</v>
      </c>
    </row>
    <row r="30" spans="1:20" s="24" customFormat="1" ht="15" customHeight="1">
      <c r="A30" s="182" t="s">
        <v>974</v>
      </c>
      <c r="B30" s="995">
        <v>31049.75</v>
      </c>
      <c r="C30" s="995" t="s">
        <v>975</v>
      </c>
      <c r="D30" s="995">
        <v>62099.5</v>
      </c>
      <c r="F30" s="996">
        <v>307486</v>
      </c>
      <c r="G30" s="996"/>
      <c r="H30" s="996">
        <v>13342009.38015</v>
      </c>
      <c r="I30" s="996"/>
      <c r="J30" s="996">
        <v>744</v>
      </c>
      <c r="K30" s="996"/>
      <c r="L30" s="996">
        <v>32752.82214</v>
      </c>
      <c r="M30" s="996"/>
      <c r="N30" s="996">
        <v>7110</v>
      </c>
      <c r="O30" s="996"/>
      <c r="P30" s="996">
        <v>314358.56586000003</v>
      </c>
      <c r="Q30" s="996"/>
      <c r="R30" s="996">
        <v>315340</v>
      </c>
      <c r="S30" s="996"/>
      <c r="T30" s="996">
        <v>13689120.76815</v>
      </c>
    </row>
    <row r="31" spans="1:20" s="24" customFormat="1" ht="15" customHeight="1">
      <c r="A31" s="182" t="s">
        <v>974</v>
      </c>
      <c r="B31" s="995">
        <v>62099.5</v>
      </c>
      <c r="C31" s="995" t="s">
        <v>975</v>
      </c>
      <c r="D31" s="995">
        <v>124199</v>
      </c>
      <c r="F31" s="996">
        <v>166278</v>
      </c>
      <c r="G31" s="996"/>
      <c r="H31" s="996">
        <v>14332508.659709999</v>
      </c>
      <c r="I31" s="996"/>
      <c r="J31" s="996">
        <v>484</v>
      </c>
      <c r="K31" s="996"/>
      <c r="L31" s="996">
        <v>42624.127229999998</v>
      </c>
      <c r="M31" s="996"/>
      <c r="N31" s="996">
        <v>5147</v>
      </c>
      <c r="O31" s="996"/>
      <c r="P31" s="996">
        <v>451845.33126000001</v>
      </c>
      <c r="Q31" s="996"/>
      <c r="R31" s="996">
        <v>171909</v>
      </c>
      <c r="S31" s="996"/>
      <c r="T31" s="996">
        <v>14826978.1182</v>
      </c>
    </row>
    <row r="32" spans="1:20" s="24" customFormat="1" ht="15" customHeight="1">
      <c r="A32" s="182" t="s">
        <v>974</v>
      </c>
      <c r="B32" s="995">
        <v>124199</v>
      </c>
      <c r="C32" s="995" t="s">
        <v>975</v>
      </c>
      <c r="D32" s="995">
        <v>248398</v>
      </c>
      <c r="F32" s="996">
        <v>74172</v>
      </c>
      <c r="G32" s="996"/>
      <c r="H32" s="996">
        <v>12633145.75701</v>
      </c>
      <c r="I32" s="996"/>
      <c r="J32" s="996">
        <v>392</v>
      </c>
      <c r="K32" s="996"/>
      <c r="L32" s="996">
        <v>68655.439290000009</v>
      </c>
      <c r="M32" s="996"/>
      <c r="N32" s="996">
        <v>3266</v>
      </c>
      <c r="O32" s="996"/>
      <c r="P32" s="996">
        <v>569816.72161000001</v>
      </c>
      <c r="Q32" s="996"/>
      <c r="R32" s="996">
        <v>77830</v>
      </c>
      <c r="S32" s="996"/>
      <c r="T32" s="996">
        <v>13271617.91791</v>
      </c>
    </row>
    <row r="33" spans="1:20" s="24" customFormat="1" ht="15" customHeight="1">
      <c r="A33" s="182" t="s">
        <v>974</v>
      </c>
      <c r="B33" s="995">
        <v>248398</v>
      </c>
      <c r="C33" s="995" t="s">
        <v>975</v>
      </c>
      <c r="D33" s="995">
        <v>496796</v>
      </c>
      <c r="F33" s="996">
        <v>28744</v>
      </c>
      <c r="G33" s="996"/>
      <c r="H33" s="996">
        <v>9719489.5885499995</v>
      </c>
      <c r="I33" s="996"/>
      <c r="J33" s="996">
        <v>255</v>
      </c>
      <c r="K33" s="996"/>
      <c r="L33" s="996">
        <v>89809.844980000009</v>
      </c>
      <c r="M33" s="996"/>
      <c r="N33" s="996">
        <v>1826</v>
      </c>
      <c r="O33" s="996"/>
      <c r="P33" s="996">
        <v>634745.77402000001</v>
      </c>
      <c r="Q33" s="996"/>
      <c r="R33" s="996">
        <v>30825</v>
      </c>
      <c r="S33" s="996"/>
      <c r="T33" s="996">
        <v>10444045.207549999</v>
      </c>
    </row>
    <row r="34" spans="1:20" s="24" customFormat="1" ht="15" customHeight="1">
      <c r="A34" s="182" t="s">
        <v>974</v>
      </c>
      <c r="B34" s="995">
        <v>496796</v>
      </c>
      <c r="C34" s="995" t="s">
        <v>975</v>
      </c>
      <c r="D34" s="995">
        <v>745194</v>
      </c>
      <c r="F34" s="996">
        <v>6633</v>
      </c>
      <c r="G34" s="996"/>
      <c r="H34" s="996">
        <v>3965829.7264699996</v>
      </c>
      <c r="I34" s="996"/>
      <c r="J34" s="996">
        <v>115</v>
      </c>
      <c r="K34" s="996"/>
      <c r="L34" s="996">
        <v>70296.276799999992</v>
      </c>
      <c r="M34" s="996"/>
      <c r="N34" s="996">
        <v>594</v>
      </c>
      <c r="O34" s="996"/>
      <c r="P34" s="996">
        <v>355051.99689000001</v>
      </c>
      <c r="Q34" s="996"/>
      <c r="R34" s="996">
        <v>7342</v>
      </c>
      <c r="S34" s="996"/>
      <c r="T34" s="996">
        <v>4391178.0001600003</v>
      </c>
    </row>
    <row r="35" spans="1:20" s="24" customFormat="1" ht="15" customHeight="1">
      <c r="A35" s="182" t="s">
        <v>974</v>
      </c>
      <c r="B35" s="995">
        <v>745194</v>
      </c>
      <c r="C35" s="995" t="s">
        <v>975</v>
      </c>
      <c r="D35" s="995">
        <v>993592</v>
      </c>
      <c r="F35" s="996">
        <v>2454</v>
      </c>
      <c r="G35" s="996"/>
      <c r="H35" s="996">
        <v>2086671.84048</v>
      </c>
      <c r="I35" s="996"/>
      <c r="J35" s="996">
        <v>57</v>
      </c>
      <c r="K35" s="996"/>
      <c r="L35" s="996">
        <v>49325.778709999999</v>
      </c>
      <c r="M35" s="996"/>
      <c r="N35" s="996">
        <v>279</v>
      </c>
      <c r="O35" s="996"/>
      <c r="P35" s="996">
        <v>237327.31065</v>
      </c>
      <c r="Q35" s="996"/>
      <c r="R35" s="996">
        <v>2790</v>
      </c>
      <c r="S35" s="996"/>
      <c r="T35" s="996">
        <v>2373324.9298400003</v>
      </c>
    </row>
    <row r="36" spans="1:20" s="24" customFormat="1" ht="15" customHeight="1">
      <c r="A36" s="182" t="s">
        <v>974</v>
      </c>
      <c r="B36" s="995">
        <v>993592</v>
      </c>
      <c r="C36" s="995" t="s">
        <v>975</v>
      </c>
      <c r="D36" s="995">
        <v>1241990</v>
      </c>
      <c r="F36" s="996">
        <v>1202</v>
      </c>
      <c r="G36" s="996"/>
      <c r="H36" s="996">
        <v>1326702.36439</v>
      </c>
      <c r="I36" s="996"/>
      <c r="J36" s="996">
        <v>42</v>
      </c>
      <c r="K36" s="996"/>
      <c r="L36" s="996">
        <v>47365.00778</v>
      </c>
      <c r="M36" s="996"/>
      <c r="N36" s="996">
        <v>178</v>
      </c>
      <c r="O36" s="996"/>
      <c r="P36" s="996">
        <v>196813.47099</v>
      </c>
      <c r="Q36" s="996"/>
      <c r="R36" s="996">
        <v>1422</v>
      </c>
      <c r="S36" s="996"/>
      <c r="T36" s="996">
        <v>1570880.8431600002</v>
      </c>
    </row>
    <row r="37" spans="1:20" s="24" customFormat="1" ht="15" customHeight="1">
      <c r="A37" s="182" t="s">
        <v>974</v>
      </c>
      <c r="B37" s="995">
        <v>1241990</v>
      </c>
      <c r="C37" s="995" t="s">
        <v>975</v>
      </c>
      <c r="D37" s="995">
        <v>1862985</v>
      </c>
      <c r="F37" s="996">
        <v>1134</v>
      </c>
      <c r="G37" s="996"/>
      <c r="H37" s="996">
        <v>1689512.53581</v>
      </c>
      <c r="I37" s="996"/>
      <c r="J37" s="996">
        <v>70</v>
      </c>
      <c r="K37" s="996"/>
      <c r="L37" s="996">
        <v>104747.46304999999</v>
      </c>
      <c r="M37" s="996"/>
      <c r="N37" s="996">
        <v>232</v>
      </c>
      <c r="O37" s="996"/>
      <c r="P37" s="996">
        <v>355787.18443000002</v>
      </c>
      <c r="Q37" s="996"/>
      <c r="R37" s="996">
        <v>1436</v>
      </c>
      <c r="S37" s="996"/>
      <c r="T37" s="996">
        <v>2150047.1832900001</v>
      </c>
    </row>
    <row r="38" spans="1:20" s="24" customFormat="1" ht="15" customHeight="1">
      <c r="A38" s="182" t="s">
        <v>974</v>
      </c>
      <c r="B38" s="995">
        <v>1862985</v>
      </c>
      <c r="C38" s="995" t="s">
        <v>975</v>
      </c>
      <c r="D38" s="995">
        <v>2483980</v>
      </c>
      <c r="F38" s="996">
        <v>410</v>
      </c>
      <c r="G38" s="996"/>
      <c r="H38" s="996">
        <v>874396.80728999991</v>
      </c>
      <c r="I38" s="996"/>
      <c r="J38" s="996">
        <v>55</v>
      </c>
      <c r="K38" s="996"/>
      <c r="L38" s="996">
        <v>122902.67956</v>
      </c>
      <c r="M38" s="996"/>
      <c r="N38" s="996">
        <v>155</v>
      </c>
      <c r="O38" s="996"/>
      <c r="P38" s="996">
        <v>341129.85206</v>
      </c>
      <c r="Q38" s="996"/>
      <c r="R38" s="996">
        <v>620</v>
      </c>
      <c r="S38" s="996"/>
      <c r="T38" s="996">
        <v>1338429.3389100002</v>
      </c>
    </row>
    <row r="39" spans="1:20" s="24" customFormat="1" ht="15" customHeight="1">
      <c r="A39" s="182" t="s">
        <v>974</v>
      </c>
      <c r="B39" s="995">
        <v>2483980</v>
      </c>
      <c r="C39" s="995" t="s">
        <v>975</v>
      </c>
      <c r="D39" s="995">
        <v>6209950</v>
      </c>
      <c r="F39" s="996">
        <v>388</v>
      </c>
      <c r="G39" s="996"/>
      <c r="H39" s="996">
        <v>1367925.35729</v>
      </c>
      <c r="I39" s="996"/>
      <c r="J39" s="996">
        <v>56</v>
      </c>
      <c r="K39" s="996"/>
      <c r="L39" s="996">
        <v>221060.73119999998</v>
      </c>
      <c r="M39" s="996"/>
      <c r="N39" s="996">
        <v>183</v>
      </c>
      <c r="O39" s="996"/>
      <c r="P39" s="996">
        <v>686801.75734000001</v>
      </c>
      <c r="Q39" s="996"/>
      <c r="R39" s="996">
        <v>627</v>
      </c>
      <c r="S39" s="996"/>
      <c r="T39" s="996">
        <v>2275787.84583</v>
      </c>
    </row>
    <row r="40" spans="1:20" s="24" customFormat="1" ht="15" customHeight="1">
      <c r="A40" s="182" t="s">
        <v>974</v>
      </c>
      <c r="B40" s="995">
        <v>6209950</v>
      </c>
      <c r="C40" s="995" t="s">
        <v>975</v>
      </c>
      <c r="D40" s="995">
        <v>12419900</v>
      </c>
      <c r="F40" s="996">
        <v>48</v>
      </c>
      <c r="G40" s="996"/>
      <c r="H40" s="996">
        <v>412291.35677999997</v>
      </c>
      <c r="I40" s="996"/>
      <c r="J40" s="996">
        <v>10</v>
      </c>
      <c r="K40" s="996"/>
      <c r="L40" s="996">
        <v>73156.625440000003</v>
      </c>
      <c r="M40" s="996"/>
      <c r="N40" s="996">
        <v>44</v>
      </c>
      <c r="O40" s="996"/>
      <c r="P40" s="996">
        <v>362274.70421</v>
      </c>
      <c r="Q40" s="996"/>
      <c r="R40" s="996">
        <v>102</v>
      </c>
      <c r="S40" s="996"/>
      <c r="T40" s="996">
        <v>847722.68643</v>
      </c>
    </row>
    <row r="41" spans="1:20" s="24" customFormat="1" ht="15" customHeight="1">
      <c r="A41" s="182" t="s">
        <v>974</v>
      </c>
      <c r="B41" s="995">
        <v>12419900</v>
      </c>
      <c r="C41" s="995" t="s">
        <v>975</v>
      </c>
      <c r="D41" s="995" t="s">
        <v>976</v>
      </c>
      <c r="F41" s="996">
        <v>17</v>
      </c>
      <c r="G41" s="996"/>
      <c r="H41" s="996">
        <v>356941.94776999997</v>
      </c>
      <c r="I41" s="996"/>
      <c r="J41" s="996">
        <v>7</v>
      </c>
      <c r="K41" s="996"/>
      <c r="L41" s="996">
        <v>383371.47889999999</v>
      </c>
      <c r="M41" s="996"/>
      <c r="N41" s="996">
        <v>55</v>
      </c>
      <c r="O41" s="996"/>
      <c r="P41" s="996">
        <v>3408173.6379400003</v>
      </c>
      <c r="Q41" s="996"/>
      <c r="R41" s="996">
        <v>79</v>
      </c>
      <c r="S41" s="996"/>
      <c r="T41" s="996">
        <v>4148487.0646100002</v>
      </c>
    </row>
    <row r="42" spans="1:20" s="24" customFormat="1" ht="9.75" customHeight="1">
      <c r="A42" s="182"/>
      <c r="C42" s="182"/>
      <c r="D42" s="992"/>
      <c r="F42" s="996"/>
      <c r="G42" s="996"/>
      <c r="H42" s="996"/>
      <c r="I42" s="996"/>
      <c r="J42" s="996"/>
      <c r="K42" s="996"/>
      <c r="L42" s="996"/>
      <c r="M42" s="996"/>
      <c r="N42" s="996"/>
      <c r="O42" s="996"/>
      <c r="P42" s="996"/>
      <c r="Q42" s="996"/>
      <c r="R42" s="996"/>
      <c r="S42" s="996"/>
      <c r="T42" s="996"/>
    </row>
    <row r="43" spans="1:20" s="24" customFormat="1" ht="18" customHeight="1">
      <c r="A43" s="925" t="s">
        <v>143</v>
      </c>
      <c r="C43" s="182"/>
      <c r="D43" s="992"/>
      <c r="F43" s="993">
        <v>717402</v>
      </c>
      <c r="G43" s="993"/>
      <c r="H43" s="993">
        <v>53296265.524099998</v>
      </c>
      <c r="I43" s="993"/>
      <c r="J43" s="993">
        <v>3709</v>
      </c>
      <c r="K43" s="993"/>
      <c r="L43" s="993">
        <v>9084943.2941100001</v>
      </c>
      <c r="M43" s="993"/>
      <c r="N43" s="993">
        <v>45229</v>
      </c>
      <c r="O43" s="993"/>
      <c r="P43" s="993">
        <v>58344069.545630001</v>
      </c>
      <c r="Q43" s="993"/>
      <c r="R43" s="993">
        <v>766340</v>
      </c>
      <c r="S43" s="993"/>
      <c r="T43" s="993">
        <v>120725278.36384</v>
      </c>
    </row>
    <row r="44" spans="1:20" s="24" customFormat="1" ht="15" customHeight="1">
      <c r="A44" s="182"/>
      <c r="B44" s="994" t="s">
        <v>973</v>
      </c>
      <c r="C44" s="994"/>
      <c r="D44" s="995">
        <v>12419.900000000001</v>
      </c>
      <c r="F44" s="996">
        <v>279651</v>
      </c>
      <c r="G44" s="996"/>
      <c r="H44" s="996">
        <v>1182966.657209985</v>
      </c>
      <c r="I44" s="996"/>
      <c r="J44" s="996">
        <v>1844</v>
      </c>
      <c r="K44" s="996"/>
      <c r="L44" s="996">
        <v>4063.7757899984717</v>
      </c>
      <c r="M44" s="996"/>
      <c r="N44" s="996">
        <v>27807</v>
      </c>
      <c r="O44" s="996"/>
      <c r="P44" s="996">
        <v>84767.716820001602</v>
      </c>
      <c r="Q44" s="996"/>
      <c r="R44" s="996">
        <v>309302</v>
      </c>
      <c r="S44" s="996"/>
      <c r="T44" s="996">
        <v>1271798.1498199999</v>
      </c>
    </row>
    <row r="45" spans="1:20" s="24" customFormat="1" ht="15" customHeight="1">
      <c r="A45" s="182" t="s">
        <v>974</v>
      </c>
      <c r="B45" s="995">
        <v>12419.900000000001</v>
      </c>
      <c r="C45" s="995" t="s">
        <v>975</v>
      </c>
      <c r="D45" s="995">
        <v>31049.75</v>
      </c>
      <c r="F45" s="996">
        <v>146576</v>
      </c>
      <c r="G45" s="996"/>
      <c r="H45" s="996">
        <v>3065069.5321300002</v>
      </c>
      <c r="I45" s="996"/>
      <c r="J45" s="996">
        <v>480</v>
      </c>
      <c r="K45" s="996"/>
      <c r="L45" s="996">
        <v>9720.1907899999987</v>
      </c>
      <c r="M45" s="996"/>
      <c r="N45" s="996">
        <v>8483</v>
      </c>
      <c r="O45" s="996"/>
      <c r="P45" s="996">
        <v>182646.87784999999</v>
      </c>
      <c r="Q45" s="996"/>
      <c r="R45" s="996">
        <v>155539</v>
      </c>
      <c r="S45" s="996"/>
      <c r="T45" s="996">
        <v>3257436.6007699999</v>
      </c>
    </row>
    <row r="46" spans="1:20" s="24" customFormat="1" ht="15" customHeight="1">
      <c r="A46" s="182" t="s">
        <v>974</v>
      </c>
      <c r="B46" s="995">
        <v>31049.75</v>
      </c>
      <c r="C46" s="995" t="s">
        <v>975</v>
      </c>
      <c r="D46" s="995">
        <v>62099.5</v>
      </c>
      <c r="F46" s="996">
        <v>108251</v>
      </c>
      <c r="G46" s="996"/>
      <c r="H46" s="996">
        <v>4907728.9425499998</v>
      </c>
      <c r="I46" s="996"/>
      <c r="J46" s="996">
        <v>302</v>
      </c>
      <c r="K46" s="996"/>
      <c r="L46" s="996">
        <v>13480.34815</v>
      </c>
      <c r="M46" s="996"/>
      <c r="N46" s="996">
        <v>1408</v>
      </c>
      <c r="O46" s="996"/>
      <c r="P46" s="996">
        <v>62428.542909999996</v>
      </c>
      <c r="Q46" s="996"/>
      <c r="R46" s="996">
        <v>109961</v>
      </c>
      <c r="S46" s="996"/>
      <c r="T46" s="996">
        <v>4983637.8336100001</v>
      </c>
    </row>
    <row r="47" spans="1:20" s="24" customFormat="1" ht="15" customHeight="1">
      <c r="A47" s="182" t="s">
        <v>974</v>
      </c>
      <c r="B47" s="995">
        <v>62099.5</v>
      </c>
      <c r="C47" s="995" t="s">
        <v>975</v>
      </c>
      <c r="D47" s="995">
        <v>124199</v>
      </c>
      <c r="F47" s="996">
        <v>91962</v>
      </c>
      <c r="G47" s="996"/>
      <c r="H47" s="996">
        <v>8362155.6317799995</v>
      </c>
      <c r="I47" s="996"/>
      <c r="J47" s="996">
        <v>224</v>
      </c>
      <c r="K47" s="996"/>
      <c r="L47" s="996">
        <v>19703.547010000002</v>
      </c>
      <c r="M47" s="996"/>
      <c r="N47" s="996">
        <v>1247</v>
      </c>
      <c r="O47" s="996"/>
      <c r="P47" s="996">
        <v>113356.77495000001</v>
      </c>
      <c r="Q47" s="996"/>
      <c r="R47" s="996">
        <v>93433</v>
      </c>
      <c r="S47" s="996"/>
      <c r="T47" s="996">
        <v>8495215.9537399989</v>
      </c>
    </row>
    <row r="48" spans="1:20" s="24" customFormat="1" ht="15" customHeight="1">
      <c r="A48" s="182" t="s">
        <v>974</v>
      </c>
      <c r="B48" s="995">
        <v>124199</v>
      </c>
      <c r="C48" s="995" t="s">
        <v>975</v>
      </c>
      <c r="D48" s="995">
        <v>248398</v>
      </c>
      <c r="F48" s="996">
        <v>50035</v>
      </c>
      <c r="G48" s="996"/>
      <c r="H48" s="996">
        <v>8670893.3052900005</v>
      </c>
      <c r="I48" s="996"/>
      <c r="J48" s="996">
        <v>166</v>
      </c>
      <c r="K48" s="996"/>
      <c r="L48" s="996">
        <v>29210.090379999998</v>
      </c>
      <c r="M48" s="996"/>
      <c r="N48" s="996">
        <v>988</v>
      </c>
      <c r="O48" s="996"/>
      <c r="P48" s="996">
        <v>176084.88076</v>
      </c>
      <c r="Q48" s="996"/>
      <c r="R48" s="996">
        <v>51189</v>
      </c>
      <c r="S48" s="996"/>
      <c r="T48" s="996">
        <v>8876188.2764299996</v>
      </c>
    </row>
    <row r="49" spans="1:20" s="24" customFormat="1" ht="15" customHeight="1">
      <c r="A49" s="182" t="s">
        <v>974</v>
      </c>
      <c r="B49" s="995">
        <v>248398</v>
      </c>
      <c r="C49" s="995" t="s">
        <v>975</v>
      </c>
      <c r="D49" s="995">
        <v>496796</v>
      </c>
      <c r="F49" s="996">
        <v>25277</v>
      </c>
      <c r="G49" s="996"/>
      <c r="H49" s="996">
        <v>8612367.8660000004</v>
      </c>
      <c r="I49" s="996"/>
      <c r="J49" s="996">
        <v>157</v>
      </c>
      <c r="K49" s="996"/>
      <c r="L49" s="996">
        <v>55288.284810000005</v>
      </c>
      <c r="M49" s="996"/>
      <c r="N49" s="996">
        <v>1090</v>
      </c>
      <c r="O49" s="996"/>
      <c r="P49" s="996">
        <v>386615.21162000002</v>
      </c>
      <c r="Q49" s="996"/>
      <c r="R49" s="996">
        <v>26524</v>
      </c>
      <c r="S49" s="996"/>
      <c r="T49" s="996">
        <v>9054271.3624300007</v>
      </c>
    </row>
    <row r="50" spans="1:20" s="24" customFormat="1" ht="15" customHeight="1">
      <c r="A50" s="182" t="s">
        <v>974</v>
      </c>
      <c r="B50" s="995">
        <v>496796</v>
      </c>
      <c r="C50" s="995" t="s">
        <v>975</v>
      </c>
      <c r="D50" s="995">
        <v>745194</v>
      </c>
      <c r="F50" s="996">
        <v>7365</v>
      </c>
      <c r="G50" s="996"/>
      <c r="H50" s="996">
        <v>4344271.6730300002</v>
      </c>
      <c r="I50" s="996"/>
      <c r="J50" s="996">
        <v>80</v>
      </c>
      <c r="K50" s="996"/>
      <c r="L50" s="996">
        <v>48511.469850000001</v>
      </c>
      <c r="M50" s="996"/>
      <c r="N50" s="996">
        <v>599</v>
      </c>
      <c r="O50" s="996"/>
      <c r="P50" s="996">
        <v>359816.20389999996</v>
      </c>
      <c r="Q50" s="996"/>
      <c r="R50" s="996">
        <v>8044</v>
      </c>
      <c r="S50" s="996"/>
      <c r="T50" s="996">
        <v>4752599.3467799993</v>
      </c>
    </row>
    <row r="51" spans="1:20" s="24" customFormat="1" ht="15" customHeight="1">
      <c r="A51" s="182" t="s">
        <v>974</v>
      </c>
      <c r="B51" s="995">
        <v>745194</v>
      </c>
      <c r="C51" s="995" t="s">
        <v>975</v>
      </c>
      <c r="D51" s="995">
        <v>993592</v>
      </c>
      <c r="F51" s="996">
        <v>3297</v>
      </c>
      <c r="G51" s="996"/>
      <c r="H51" s="996">
        <v>2777507.03101</v>
      </c>
      <c r="I51" s="996"/>
      <c r="J51" s="996">
        <v>52</v>
      </c>
      <c r="K51" s="996"/>
      <c r="L51" s="996">
        <v>44147.868990000003</v>
      </c>
      <c r="M51" s="996"/>
      <c r="N51" s="996">
        <v>352</v>
      </c>
      <c r="O51" s="996"/>
      <c r="P51" s="996">
        <v>296856.02468999999</v>
      </c>
      <c r="Q51" s="996"/>
      <c r="R51" s="996">
        <v>3701</v>
      </c>
      <c r="S51" s="996"/>
      <c r="T51" s="996">
        <v>3118510.9246900002</v>
      </c>
    </row>
    <row r="52" spans="1:20" s="24" customFormat="1" ht="15" customHeight="1">
      <c r="A52" s="182" t="s">
        <v>974</v>
      </c>
      <c r="B52" s="995">
        <v>993592</v>
      </c>
      <c r="C52" s="995" t="s">
        <v>975</v>
      </c>
      <c r="D52" s="995">
        <v>1241990</v>
      </c>
      <c r="F52" s="996">
        <v>1823</v>
      </c>
      <c r="G52" s="996"/>
      <c r="H52" s="996">
        <v>1997616.98373</v>
      </c>
      <c r="I52" s="996"/>
      <c r="J52" s="996">
        <v>41</v>
      </c>
      <c r="K52" s="996"/>
      <c r="L52" s="996">
        <v>44538.506079999999</v>
      </c>
      <c r="M52" s="996"/>
      <c r="N52" s="996">
        <v>310</v>
      </c>
      <c r="O52" s="996"/>
      <c r="P52" s="996">
        <v>337582.91144</v>
      </c>
      <c r="Q52" s="996"/>
      <c r="R52" s="996">
        <v>2174</v>
      </c>
      <c r="S52" s="996"/>
      <c r="T52" s="996">
        <v>2379738.4012500001</v>
      </c>
    </row>
    <row r="53" spans="1:20" s="24" customFormat="1" ht="15" customHeight="1">
      <c r="A53" s="182" t="s">
        <v>974</v>
      </c>
      <c r="B53" s="995">
        <v>1241990</v>
      </c>
      <c r="C53" s="995" t="s">
        <v>975</v>
      </c>
      <c r="D53" s="995">
        <v>1862985</v>
      </c>
      <c r="F53" s="996">
        <v>1471</v>
      </c>
      <c r="G53" s="996"/>
      <c r="H53" s="996">
        <v>2195954.9689799999</v>
      </c>
      <c r="I53" s="996"/>
      <c r="J53" s="996">
        <v>56</v>
      </c>
      <c r="K53" s="996"/>
      <c r="L53" s="996">
        <v>84489.842780000006</v>
      </c>
      <c r="M53" s="996"/>
      <c r="N53" s="996">
        <v>420</v>
      </c>
      <c r="O53" s="996"/>
      <c r="P53" s="996">
        <v>632414.56978000002</v>
      </c>
      <c r="Q53" s="996"/>
      <c r="R53" s="996">
        <v>1947</v>
      </c>
      <c r="S53" s="996"/>
      <c r="T53" s="996">
        <v>2912859.38154</v>
      </c>
    </row>
    <row r="54" spans="1:20" s="24" customFormat="1" ht="15" customHeight="1">
      <c r="A54" s="182" t="s">
        <v>974</v>
      </c>
      <c r="B54" s="995">
        <v>1862985</v>
      </c>
      <c r="C54" s="995" t="s">
        <v>975</v>
      </c>
      <c r="D54" s="995">
        <v>2483980</v>
      </c>
      <c r="F54" s="996">
        <v>697</v>
      </c>
      <c r="G54" s="996"/>
      <c r="H54" s="996">
        <v>1465789.20303</v>
      </c>
      <c r="I54" s="996"/>
      <c r="J54" s="996">
        <v>35</v>
      </c>
      <c r="K54" s="996"/>
      <c r="L54" s="996">
        <v>71612.226620000001</v>
      </c>
      <c r="M54" s="996"/>
      <c r="N54" s="996">
        <v>378</v>
      </c>
      <c r="O54" s="996"/>
      <c r="P54" s="996">
        <v>793248.23657000007</v>
      </c>
      <c r="Q54" s="996"/>
      <c r="R54" s="996">
        <v>1110</v>
      </c>
      <c r="S54" s="996"/>
      <c r="T54" s="996">
        <v>2330649.66622</v>
      </c>
    </row>
    <row r="55" spans="1:20" s="24" customFormat="1" ht="15" customHeight="1">
      <c r="A55" s="182" t="s">
        <v>974</v>
      </c>
      <c r="B55" s="995">
        <v>2483980</v>
      </c>
      <c r="C55" s="995" t="s">
        <v>975</v>
      </c>
      <c r="D55" s="995">
        <v>6209950</v>
      </c>
      <c r="F55" s="996">
        <v>789</v>
      </c>
      <c r="G55" s="996"/>
      <c r="H55" s="996">
        <v>2886825.6873600003</v>
      </c>
      <c r="I55" s="996"/>
      <c r="J55" s="996">
        <v>114</v>
      </c>
      <c r="K55" s="996"/>
      <c r="L55" s="996">
        <v>450942.5491</v>
      </c>
      <c r="M55" s="996"/>
      <c r="N55" s="996">
        <v>884</v>
      </c>
      <c r="O55" s="996"/>
      <c r="P55" s="996">
        <v>3491159.1244000001</v>
      </c>
      <c r="Q55" s="996"/>
      <c r="R55" s="996">
        <v>1787</v>
      </c>
      <c r="S55" s="996"/>
      <c r="T55" s="996">
        <v>6828927.3608599994</v>
      </c>
    </row>
    <row r="56" spans="1:20" s="24" customFormat="1" ht="15" customHeight="1">
      <c r="A56" s="182" t="s">
        <v>974</v>
      </c>
      <c r="B56" s="995">
        <v>6209950</v>
      </c>
      <c r="C56" s="995" t="s">
        <v>975</v>
      </c>
      <c r="D56" s="995">
        <v>12419900</v>
      </c>
      <c r="F56" s="996">
        <v>139</v>
      </c>
      <c r="G56" s="996"/>
      <c r="H56" s="996">
        <v>1172181.2176600001</v>
      </c>
      <c r="I56" s="996"/>
      <c r="J56" s="996">
        <v>58</v>
      </c>
      <c r="K56" s="996"/>
      <c r="L56" s="996">
        <v>511775.85712</v>
      </c>
      <c r="M56" s="996"/>
      <c r="N56" s="996">
        <v>510</v>
      </c>
      <c r="O56" s="996"/>
      <c r="P56" s="996">
        <v>4540892.9223800004</v>
      </c>
      <c r="Q56" s="996"/>
      <c r="R56" s="996">
        <v>707</v>
      </c>
      <c r="S56" s="996"/>
      <c r="T56" s="996">
        <v>6224849.9971599998</v>
      </c>
    </row>
    <row r="57" spans="1:20" s="24" customFormat="1" ht="15" customHeight="1">
      <c r="A57" s="182" t="s">
        <v>974</v>
      </c>
      <c r="B57" s="995">
        <v>12419900</v>
      </c>
      <c r="C57" s="995" t="s">
        <v>975</v>
      </c>
      <c r="D57" s="613" t="s">
        <v>976</v>
      </c>
      <c r="F57" s="996">
        <v>69</v>
      </c>
      <c r="G57" s="996"/>
      <c r="H57" s="996">
        <v>1654936.8243399998</v>
      </c>
      <c r="I57" s="996"/>
      <c r="J57" s="996">
        <v>100</v>
      </c>
      <c r="K57" s="996"/>
      <c r="L57" s="996">
        <v>7697458.7366400007</v>
      </c>
      <c r="M57" s="996"/>
      <c r="N57" s="996">
        <v>753</v>
      </c>
      <c r="O57" s="996"/>
      <c r="P57" s="996">
        <v>46886199.547559999</v>
      </c>
      <c r="Q57" s="996"/>
      <c r="R57" s="996">
        <v>922</v>
      </c>
      <c r="S57" s="996"/>
      <c r="T57" s="996">
        <v>56238595.108539999</v>
      </c>
    </row>
    <row r="58" spans="1:20" s="24" customFormat="1" ht="9.75" customHeight="1">
      <c r="A58" s="182"/>
      <c r="B58" s="994"/>
      <c r="C58" s="994"/>
      <c r="D58" s="995"/>
      <c r="F58" s="996"/>
      <c r="G58" s="996"/>
      <c r="H58" s="996"/>
      <c r="I58" s="996"/>
      <c r="J58" s="996"/>
      <c r="K58" s="996"/>
      <c r="L58" s="996"/>
      <c r="M58" s="996"/>
      <c r="N58" s="996"/>
      <c r="O58" s="996"/>
      <c r="P58" s="996"/>
      <c r="Q58" s="996"/>
      <c r="R58" s="996"/>
      <c r="S58" s="996"/>
      <c r="T58" s="996"/>
    </row>
    <row r="59" spans="1:20" s="18" customFormat="1" ht="20.100000000000001" customHeight="1">
      <c r="A59" s="925" t="s">
        <v>469</v>
      </c>
      <c r="B59" s="24"/>
      <c r="C59" s="182"/>
      <c r="D59" s="992"/>
      <c r="E59" s="24"/>
      <c r="F59" s="993">
        <v>4291775</v>
      </c>
      <c r="G59" s="993"/>
      <c r="H59" s="993">
        <v>6686155.24046</v>
      </c>
      <c r="I59" s="993"/>
      <c r="J59" s="993" t="s">
        <v>115</v>
      </c>
      <c r="K59" s="993"/>
      <c r="L59" s="993" t="s">
        <v>115</v>
      </c>
      <c r="M59" s="993"/>
      <c r="N59" s="993" t="s">
        <v>115</v>
      </c>
      <c r="O59" s="993"/>
      <c r="P59" s="993" t="s">
        <v>115</v>
      </c>
      <c r="Q59" s="993"/>
      <c r="R59" s="993">
        <v>4291775</v>
      </c>
      <c r="S59" s="993"/>
      <c r="T59" s="993">
        <v>6686155.24046</v>
      </c>
    </row>
    <row r="60" spans="1:20" s="24" customFormat="1" ht="15" customHeight="1">
      <c r="A60" s="182"/>
      <c r="B60" s="994" t="s">
        <v>973</v>
      </c>
      <c r="C60" s="994"/>
      <c r="D60" s="995">
        <v>12419.900000000001</v>
      </c>
      <c r="F60" s="996">
        <v>4181074</v>
      </c>
      <c r="G60" s="996"/>
      <c r="H60" s="996">
        <v>1577655.028330001</v>
      </c>
      <c r="I60" s="996"/>
      <c r="J60" s="996" t="s">
        <v>115</v>
      </c>
      <c r="K60" s="996"/>
      <c r="L60" s="996" t="s">
        <v>115</v>
      </c>
      <c r="M60" s="996"/>
      <c r="N60" s="996" t="s">
        <v>115</v>
      </c>
      <c r="O60" s="996"/>
      <c r="P60" s="996" t="s">
        <v>115</v>
      </c>
      <c r="Q60" s="996"/>
      <c r="R60" s="996">
        <v>4181074</v>
      </c>
      <c r="S60" s="996"/>
      <c r="T60" s="996">
        <v>1577655.028330001</v>
      </c>
    </row>
    <row r="61" spans="1:20" s="24" customFormat="1" ht="15" customHeight="1">
      <c r="A61" s="182" t="s">
        <v>974</v>
      </c>
      <c r="B61" s="995">
        <v>12419.900000000001</v>
      </c>
      <c r="C61" s="995" t="s">
        <v>975</v>
      </c>
      <c r="D61" s="995">
        <v>31049.75</v>
      </c>
      <c r="F61" s="996">
        <v>64043</v>
      </c>
      <c r="G61" s="996"/>
      <c r="H61" s="996">
        <v>1248912.6904200001</v>
      </c>
      <c r="I61" s="996"/>
      <c r="J61" s="996" t="s">
        <v>115</v>
      </c>
      <c r="K61" s="996"/>
      <c r="L61" s="996" t="s">
        <v>115</v>
      </c>
      <c r="M61" s="996"/>
      <c r="N61" s="996" t="s">
        <v>115</v>
      </c>
      <c r="O61" s="996"/>
      <c r="P61" s="996" t="s">
        <v>115</v>
      </c>
      <c r="Q61" s="996"/>
      <c r="R61" s="996">
        <v>64043</v>
      </c>
      <c r="S61" s="996"/>
      <c r="T61" s="996">
        <v>1248912.6904200001</v>
      </c>
    </row>
    <row r="62" spans="1:20" s="24" customFormat="1" ht="15" customHeight="1">
      <c r="A62" s="182" t="s">
        <v>974</v>
      </c>
      <c r="B62" s="995">
        <v>31049.75</v>
      </c>
      <c r="C62" s="995" t="s">
        <v>975</v>
      </c>
      <c r="D62" s="995">
        <v>62099.5</v>
      </c>
      <c r="F62" s="996">
        <v>26020</v>
      </c>
      <c r="G62" s="996"/>
      <c r="H62" s="996">
        <v>1127312.15839</v>
      </c>
      <c r="I62" s="996"/>
      <c r="J62" s="996" t="s">
        <v>115</v>
      </c>
      <c r="K62" s="996"/>
      <c r="L62" s="996" t="s">
        <v>115</v>
      </c>
      <c r="M62" s="996"/>
      <c r="N62" s="996" t="s">
        <v>115</v>
      </c>
      <c r="O62" s="996"/>
      <c r="P62" s="996" t="s">
        <v>115</v>
      </c>
      <c r="Q62" s="996"/>
      <c r="R62" s="996">
        <v>26020</v>
      </c>
      <c r="S62" s="996"/>
      <c r="T62" s="996">
        <v>1127312.15839</v>
      </c>
    </row>
    <row r="63" spans="1:20" s="24" customFormat="1" ht="15" customHeight="1">
      <c r="A63" s="182" t="s">
        <v>974</v>
      </c>
      <c r="B63" s="995">
        <v>62099.5</v>
      </c>
      <c r="C63" s="995" t="s">
        <v>975</v>
      </c>
      <c r="D63" s="995">
        <v>124199</v>
      </c>
      <c r="F63" s="996">
        <v>13572</v>
      </c>
      <c r="G63" s="996"/>
      <c r="H63" s="996">
        <v>1161663.4829800001</v>
      </c>
      <c r="I63" s="996"/>
      <c r="J63" s="996" t="s">
        <v>115</v>
      </c>
      <c r="K63" s="996"/>
      <c r="L63" s="996" t="s">
        <v>115</v>
      </c>
      <c r="M63" s="996"/>
      <c r="N63" s="996" t="s">
        <v>115</v>
      </c>
      <c r="O63" s="996"/>
      <c r="P63" s="996" t="s">
        <v>115</v>
      </c>
      <c r="Q63" s="996"/>
      <c r="R63" s="996">
        <v>13572</v>
      </c>
      <c r="S63" s="996"/>
      <c r="T63" s="996">
        <v>1161663.4829800001</v>
      </c>
    </row>
    <row r="64" spans="1:20" s="24" customFormat="1" ht="15" customHeight="1">
      <c r="A64" s="182" t="s">
        <v>974</v>
      </c>
      <c r="B64" s="995">
        <v>124199</v>
      </c>
      <c r="C64" s="995" t="s">
        <v>975</v>
      </c>
      <c r="D64" s="995">
        <v>248398</v>
      </c>
      <c r="F64" s="996">
        <v>5369</v>
      </c>
      <c r="G64" s="996"/>
      <c r="H64" s="996">
        <v>898119.56619000004</v>
      </c>
      <c r="I64" s="996"/>
      <c r="J64" s="996" t="s">
        <v>115</v>
      </c>
      <c r="K64" s="996"/>
      <c r="L64" s="996" t="s">
        <v>115</v>
      </c>
      <c r="M64" s="996"/>
      <c r="N64" s="996" t="s">
        <v>115</v>
      </c>
      <c r="O64" s="996"/>
      <c r="P64" s="996" t="s">
        <v>115</v>
      </c>
      <c r="Q64" s="996"/>
      <c r="R64" s="996">
        <v>5369</v>
      </c>
      <c r="S64" s="996"/>
      <c r="T64" s="996">
        <v>898119.56619000004</v>
      </c>
    </row>
    <row r="65" spans="1:20" s="24" customFormat="1" ht="15" customHeight="1">
      <c r="A65" s="182" t="s">
        <v>974</v>
      </c>
      <c r="B65" s="995">
        <v>248398</v>
      </c>
      <c r="C65" s="995" t="s">
        <v>975</v>
      </c>
      <c r="D65" s="995">
        <v>496796</v>
      </c>
      <c r="F65" s="996">
        <v>1395</v>
      </c>
      <c r="G65" s="996"/>
      <c r="H65" s="996">
        <v>456419.15551999997</v>
      </c>
      <c r="I65" s="996"/>
      <c r="J65" s="996" t="s">
        <v>115</v>
      </c>
      <c r="K65" s="996"/>
      <c r="L65" s="996" t="s">
        <v>115</v>
      </c>
      <c r="M65" s="996"/>
      <c r="N65" s="996" t="s">
        <v>115</v>
      </c>
      <c r="O65" s="996"/>
      <c r="P65" s="996" t="s">
        <v>115</v>
      </c>
      <c r="Q65" s="996"/>
      <c r="R65" s="996">
        <v>1395</v>
      </c>
      <c r="S65" s="996"/>
      <c r="T65" s="996">
        <v>456419.15551999997</v>
      </c>
    </row>
    <row r="66" spans="1:20" s="24" customFormat="1" ht="15" customHeight="1">
      <c r="A66" s="182" t="s">
        <v>974</v>
      </c>
      <c r="B66" s="995">
        <v>496796</v>
      </c>
      <c r="C66" s="995" t="s">
        <v>975</v>
      </c>
      <c r="D66" s="995">
        <v>745194</v>
      </c>
      <c r="F66" s="996">
        <v>218</v>
      </c>
      <c r="G66" s="996"/>
      <c r="H66" s="996">
        <v>127149.52622</v>
      </c>
      <c r="I66" s="996"/>
      <c r="J66" s="996" t="s">
        <v>115</v>
      </c>
      <c r="K66" s="996"/>
      <c r="L66" s="996" t="s">
        <v>115</v>
      </c>
      <c r="M66" s="996"/>
      <c r="N66" s="996" t="s">
        <v>115</v>
      </c>
      <c r="O66" s="996"/>
      <c r="P66" s="996" t="s">
        <v>115</v>
      </c>
      <c r="Q66" s="996"/>
      <c r="R66" s="996">
        <v>218</v>
      </c>
      <c r="S66" s="996"/>
      <c r="T66" s="996">
        <v>127149.52622</v>
      </c>
    </row>
    <row r="67" spans="1:20" s="24" customFormat="1" ht="15" customHeight="1">
      <c r="A67" s="182" t="s">
        <v>974</v>
      </c>
      <c r="B67" s="995">
        <v>745194</v>
      </c>
      <c r="C67" s="995" t="s">
        <v>975</v>
      </c>
      <c r="D67" s="995">
        <v>993592</v>
      </c>
      <c r="F67" s="996">
        <v>50</v>
      </c>
      <c r="G67" s="996"/>
      <c r="H67" s="996">
        <v>42275.577400000002</v>
      </c>
      <c r="I67" s="996"/>
      <c r="J67" s="996" t="s">
        <v>115</v>
      </c>
      <c r="K67" s="996"/>
      <c r="L67" s="996" t="s">
        <v>115</v>
      </c>
      <c r="M67" s="996"/>
      <c r="N67" s="996" t="s">
        <v>115</v>
      </c>
      <c r="O67" s="996"/>
      <c r="P67" s="996" t="s">
        <v>115</v>
      </c>
      <c r="Q67" s="996"/>
      <c r="R67" s="996">
        <v>50</v>
      </c>
      <c r="S67" s="996"/>
      <c r="T67" s="996">
        <v>42275.577400000002</v>
      </c>
    </row>
    <row r="68" spans="1:20" s="24" customFormat="1" ht="15" customHeight="1">
      <c r="A68" s="182" t="s">
        <v>974</v>
      </c>
      <c r="B68" s="995">
        <v>993592</v>
      </c>
      <c r="C68" s="995" t="s">
        <v>975</v>
      </c>
      <c r="D68" s="995">
        <v>1241990</v>
      </c>
      <c r="F68" s="996">
        <v>19</v>
      </c>
      <c r="G68" s="996"/>
      <c r="H68" s="996">
        <v>20855.740010000001</v>
      </c>
      <c r="I68" s="996"/>
      <c r="J68" s="996" t="s">
        <v>115</v>
      </c>
      <c r="K68" s="996"/>
      <c r="L68" s="996" t="s">
        <v>115</v>
      </c>
      <c r="M68" s="996"/>
      <c r="N68" s="996" t="s">
        <v>115</v>
      </c>
      <c r="O68" s="996"/>
      <c r="P68" s="996" t="s">
        <v>115</v>
      </c>
      <c r="Q68" s="996"/>
      <c r="R68" s="996">
        <v>19</v>
      </c>
      <c r="S68" s="996"/>
      <c r="T68" s="996">
        <v>20855.740010000001</v>
      </c>
    </row>
    <row r="69" spans="1:20" s="24" customFormat="1" ht="15" customHeight="1">
      <c r="A69" s="182" t="s">
        <v>974</v>
      </c>
      <c r="B69" s="995">
        <v>1241990</v>
      </c>
      <c r="C69" s="995" t="s">
        <v>975</v>
      </c>
      <c r="D69" s="995">
        <v>1862985</v>
      </c>
      <c r="F69" s="996">
        <v>11</v>
      </c>
      <c r="G69" s="996"/>
      <c r="H69" s="996">
        <v>16401.58527</v>
      </c>
      <c r="I69" s="996"/>
      <c r="J69" s="996" t="s">
        <v>115</v>
      </c>
      <c r="K69" s="996"/>
      <c r="L69" s="996" t="s">
        <v>115</v>
      </c>
      <c r="M69" s="996"/>
      <c r="N69" s="996" t="s">
        <v>115</v>
      </c>
      <c r="O69" s="996"/>
      <c r="P69" s="996" t="s">
        <v>115</v>
      </c>
      <c r="Q69" s="996"/>
      <c r="R69" s="996">
        <v>11</v>
      </c>
      <c r="S69" s="996"/>
      <c r="T69" s="996">
        <v>16401.58527</v>
      </c>
    </row>
    <row r="70" spans="1:20" s="24" customFormat="1" ht="15" customHeight="1">
      <c r="A70" s="182" t="s">
        <v>974</v>
      </c>
      <c r="B70" s="995">
        <v>1862985</v>
      </c>
      <c r="C70" s="995" t="s">
        <v>975</v>
      </c>
      <c r="D70" s="995">
        <v>2483980</v>
      </c>
      <c r="F70" s="996">
        <v>3</v>
      </c>
      <c r="G70" s="996"/>
      <c r="H70" s="996">
        <v>6456.35358</v>
      </c>
      <c r="I70" s="996"/>
      <c r="J70" s="996" t="s">
        <v>115</v>
      </c>
      <c r="K70" s="996"/>
      <c r="L70" s="996" t="s">
        <v>115</v>
      </c>
      <c r="M70" s="996"/>
      <c r="N70" s="996" t="s">
        <v>115</v>
      </c>
      <c r="O70" s="996"/>
      <c r="P70" s="996" t="s">
        <v>115</v>
      </c>
      <c r="Q70" s="996"/>
      <c r="R70" s="996">
        <v>3</v>
      </c>
      <c r="S70" s="996"/>
      <c r="T70" s="996">
        <v>6456.35358</v>
      </c>
    </row>
    <row r="71" spans="1:20" s="24" customFormat="1" ht="15" customHeight="1">
      <c r="A71" s="182" t="s">
        <v>974</v>
      </c>
      <c r="B71" s="995">
        <v>2483980</v>
      </c>
      <c r="C71" s="995" t="s">
        <v>975</v>
      </c>
      <c r="D71" s="995">
        <v>6209950</v>
      </c>
      <c r="F71" s="996">
        <v>1</v>
      </c>
      <c r="G71" s="996"/>
      <c r="H71" s="996">
        <v>2934.3761500000001</v>
      </c>
      <c r="I71" s="996"/>
      <c r="J71" s="996" t="s">
        <v>115</v>
      </c>
      <c r="K71" s="996"/>
      <c r="L71" s="996" t="s">
        <v>115</v>
      </c>
      <c r="M71" s="996"/>
      <c r="N71" s="996" t="s">
        <v>115</v>
      </c>
      <c r="O71" s="996"/>
      <c r="P71" s="996" t="s">
        <v>115</v>
      </c>
      <c r="Q71" s="996"/>
      <c r="R71" s="996">
        <v>1</v>
      </c>
      <c r="S71" s="996"/>
      <c r="T71" s="996">
        <v>2934.3761500000001</v>
      </c>
    </row>
    <row r="72" spans="1:20" s="24" customFormat="1" ht="15" customHeight="1">
      <c r="A72" s="182" t="s">
        <v>974</v>
      </c>
      <c r="B72" s="995">
        <v>6209950</v>
      </c>
      <c r="C72" s="995" t="s">
        <v>975</v>
      </c>
      <c r="D72" s="995">
        <v>12419900</v>
      </c>
      <c r="F72" s="996" t="s">
        <v>115</v>
      </c>
      <c r="G72" s="996"/>
      <c r="H72" s="996" t="s">
        <v>115</v>
      </c>
      <c r="I72" s="996"/>
      <c r="J72" s="996" t="s">
        <v>115</v>
      </c>
      <c r="K72" s="996"/>
      <c r="L72" s="996" t="s">
        <v>115</v>
      </c>
      <c r="M72" s="996"/>
      <c r="N72" s="996" t="s">
        <v>115</v>
      </c>
      <c r="O72" s="996"/>
      <c r="P72" s="996" t="s">
        <v>115</v>
      </c>
      <c r="Q72" s="996"/>
      <c r="R72" s="996" t="s">
        <v>115</v>
      </c>
      <c r="S72" s="996"/>
      <c r="T72" s="996" t="s">
        <v>115</v>
      </c>
    </row>
    <row r="73" spans="1:20" s="24" customFormat="1" ht="15" customHeight="1">
      <c r="A73" s="182" t="s">
        <v>974</v>
      </c>
      <c r="B73" s="995">
        <v>12419900</v>
      </c>
      <c r="C73" s="995" t="s">
        <v>975</v>
      </c>
      <c r="D73" s="613" t="s">
        <v>976</v>
      </c>
      <c r="F73" s="996" t="s">
        <v>115</v>
      </c>
      <c r="G73" s="996"/>
      <c r="H73" s="996" t="s">
        <v>115</v>
      </c>
      <c r="I73" s="996"/>
      <c r="J73" s="996" t="s">
        <v>115</v>
      </c>
      <c r="K73" s="996"/>
      <c r="L73" s="996" t="s">
        <v>115</v>
      </c>
      <c r="M73" s="996"/>
      <c r="N73" s="996" t="s">
        <v>115</v>
      </c>
      <c r="O73" s="996"/>
      <c r="P73" s="996" t="s">
        <v>115</v>
      </c>
      <c r="Q73" s="996"/>
      <c r="R73" s="996" t="s">
        <v>115</v>
      </c>
      <c r="S73" s="996"/>
      <c r="T73" s="996" t="s">
        <v>115</v>
      </c>
    </row>
    <row r="74" spans="1:20" s="24" customFormat="1" ht="9.75" customHeight="1">
      <c r="A74" s="182"/>
      <c r="B74" s="994"/>
      <c r="C74" s="994"/>
      <c r="D74" s="995"/>
      <c r="F74" s="996"/>
      <c r="G74" s="996"/>
      <c r="H74" s="996"/>
      <c r="I74" s="996"/>
      <c r="J74" s="996"/>
      <c r="K74" s="996"/>
      <c r="L74" s="996"/>
      <c r="M74" s="996"/>
      <c r="N74" s="996"/>
      <c r="O74" s="996"/>
      <c r="P74" s="996"/>
      <c r="Q74" s="996"/>
      <c r="R74" s="996"/>
      <c r="S74" s="996"/>
      <c r="T74" s="996"/>
    </row>
    <row r="75" spans="1:20" s="18" customFormat="1" ht="10.199999999999999">
      <c r="A75" s="925" t="s">
        <v>152</v>
      </c>
      <c r="B75" s="24"/>
      <c r="C75" s="182"/>
      <c r="D75" s="992"/>
      <c r="E75" s="24"/>
      <c r="F75" s="993">
        <v>37372018</v>
      </c>
      <c r="G75" s="993"/>
      <c r="H75" s="993">
        <v>158144592.90098003</v>
      </c>
      <c r="I75" s="993"/>
      <c r="J75" s="993">
        <v>38656</v>
      </c>
      <c r="K75" s="993"/>
      <c r="L75" s="993">
        <v>18241023.693</v>
      </c>
      <c r="M75" s="993"/>
      <c r="N75" s="993">
        <v>805708</v>
      </c>
      <c r="O75" s="993"/>
      <c r="P75" s="993">
        <v>154525535.82598001</v>
      </c>
      <c r="Q75" s="993"/>
      <c r="R75" s="993">
        <v>38216382</v>
      </c>
      <c r="S75" s="993"/>
      <c r="T75" s="993">
        <v>330911152.41996002</v>
      </c>
    </row>
    <row r="76" spans="1:20" s="24" customFormat="1" ht="15" customHeight="1">
      <c r="A76" s="182"/>
      <c r="B76" s="994" t="s">
        <v>973</v>
      </c>
      <c r="C76" s="994"/>
      <c r="D76" s="995">
        <v>12419.900000000001</v>
      </c>
      <c r="E76" s="192"/>
      <c r="F76" s="996">
        <v>35622239</v>
      </c>
      <c r="G76" s="996"/>
      <c r="H76" s="996">
        <v>19477697.69679001</v>
      </c>
      <c r="I76" s="996"/>
      <c r="J76" s="996">
        <v>25664</v>
      </c>
      <c r="K76" s="996"/>
      <c r="L76" s="996">
        <v>49777.054250001907</v>
      </c>
      <c r="M76" s="996"/>
      <c r="N76" s="996">
        <v>612412</v>
      </c>
      <c r="O76" s="996"/>
      <c r="P76" s="996">
        <v>879636.41233000159</v>
      </c>
      <c r="Q76" s="996"/>
      <c r="R76" s="996">
        <v>36260315</v>
      </c>
      <c r="S76" s="996"/>
      <c r="T76" s="996">
        <v>20407111.163370013</v>
      </c>
    </row>
    <row r="77" spans="1:20" s="24" customFormat="1" ht="15" customHeight="1">
      <c r="A77" s="182" t="s">
        <v>974</v>
      </c>
      <c r="B77" s="995">
        <v>12419.900000000001</v>
      </c>
      <c r="C77" s="995" t="s">
        <v>975</v>
      </c>
      <c r="D77" s="995">
        <v>31049.75</v>
      </c>
      <c r="E77" s="192"/>
      <c r="F77" s="996">
        <v>839657</v>
      </c>
      <c r="G77" s="996"/>
      <c r="H77" s="996">
        <v>16644043.80651</v>
      </c>
      <c r="I77" s="996"/>
      <c r="J77" s="996">
        <v>3722</v>
      </c>
      <c r="K77" s="996"/>
      <c r="L77" s="996">
        <v>74903.223209999996</v>
      </c>
      <c r="M77" s="996"/>
      <c r="N77" s="996">
        <v>64308</v>
      </c>
      <c r="O77" s="996"/>
      <c r="P77" s="996">
        <v>1310362.15803</v>
      </c>
      <c r="Q77" s="996"/>
      <c r="R77" s="996">
        <v>907687</v>
      </c>
      <c r="S77" s="996"/>
      <c r="T77" s="996">
        <v>18029309.187750001</v>
      </c>
    </row>
    <row r="78" spans="1:20" s="24" customFormat="1" ht="15" customHeight="1">
      <c r="A78" s="182" t="s">
        <v>974</v>
      </c>
      <c r="B78" s="995">
        <v>31049.75</v>
      </c>
      <c r="C78" s="995" t="s">
        <v>975</v>
      </c>
      <c r="D78" s="995">
        <v>62099.5</v>
      </c>
      <c r="E78" s="192"/>
      <c r="F78" s="996">
        <v>418779</v>
      </c>
      <c r="G78" s="996"/>
      <c r="H78" s="996">
        <v>18350565.339360002</v>
      </c>
      <c r="I78" s="996"/>
      <c r="J78" s="996">
        <v>2558</v>
      </c>
      <c r="K78" s="996"/>
      <c r="L78" s="996">
        <v>113463.7297</v>
      </c>
      <c r="M78" s="996"/>
      <c r="N78" s="996">
        <v>37804</v>
      </c>
      <c r="O78" s="996"/>
      <c r="P78" s="996">
        <v>1680648.29926</v>
      </c>
      <c r="Q78" s="996"/>
      <c r="R78" s="996">
        <v>459141</v>
      </c>
      <c r="S78" s="996"/>
      <c r="T78" s="996">
        <v>20144677.368319999</v>
      </c>
    </row>
    <row r="79" spans="1:20" s="24" customFormat="1" ht="15" customHeight="1">
      <c r="A79" s="182" t="s">
        <v>974</v>
      </c>
      <c r="B79" s="995">
        <v>62099.5</v>
      </c>
      <c r="C79" s="995" t="s">
        <v>975</v>
      </c>
      <c r="D79" s="995">
        <v>124199</v>
      </c>
      <c r="E79" s="192"/>
      <c r="F79" s="996">
        <v>263859</v>
      </c>
      <c r="G79" s="996"/>
      <c r="H79" s="996">
        <v>23153483.92529</v>
      </c>
      <c r="I79" s="996"/>
      <c r="J79" s="996">
        <v>2006</v>
      </c>
      <c r="K79" s="996"/>
      <c r="L79" s="996">
        <v>175501.08450999999</v>
      </c>
      <c r="M79" s="996"/>
      <c r="N79" s="996">
        <v>30027</v>
      </c>
      <c r="O79" s="996"/>
      <c r="P79" s="996">
        <v>2658271.4593099998</v>
      </c>
      <c r="Q79" s="996"/>
      <c r="R79" s="996">
        <v>295892</v>
      </c>
      <c r="S79" s="996"/>
      <c r="T79" s="996">
        <v>25987256.469110001</v>
      </c>
    </row>
    <row r="80" spans="1:20" s="24" customFormat="1" ht="15" customHeight="1">
      <c r="A80" s="182" t="s">
        <v>974</v>
      </c>
      <c r="B80" s="995">
        <v>124199</v>
      </c>
      <c r="C80" s="995" t="s">
        <v>975</v>
      </c>
      <c r="D80" s="995">
        <v>248398</v>
      </c>
      <c r="E80" s="192"/>
      <c r="F80" s="996">
        <v>133967</v>
      </c>
      <c r="G80" s="996"/>
      <c r="H80" s="996">
        <v>23001361.75798</v>
      </c>
      <c r="I80" s="996"/>
      <c r="J80" s="996">
        <v>1536</v>
      </c>
      <c r="K80" s="996"/>
      <c r="L80" s="996">
        <v>267794.22058000002</v>
      </c>
      <c r="M80" s="996"/>
      <c r="N80" s="996">
        <v>22254</v>
      </c>
      <c r="O80" s="996"/>
      <c r="P80" s="996">
        <v>3910827.7019400001</v>
      </c>
      <c r="Q80" s="996"/>
      <c r="R80" s="996">
        <v>157757</v>
      </c>
      <c r="S80" s="996"/>
      <c r="T80" s="996">
        <v>27179983.680500001</v>
      </c>
    </row>
    <row r="81" spans="1:20" s="24" customFormat="1" ht="15" customHeight="1">
      <c r="A81" s="182" t="s">
        <v>974</v>
      </c>
      <c r="B81" s="995">
        <v>248398</v>
      </c>
      <c r="C81" s="995" t="s">
        <v>975</v>
      </c>
      <c r="D81" s="995">
        <v>496796</v>
      </c>
      <c r="E81" s="192"/>
      <c r="F81" s="996">
        <v>60337</v>
      </c>
      <c r="G81" s="996"/>
      <c r="H81" s="996">
        <v>20565640.389400002</v>
      </c>
      <c r="I81" s="996"/>
      <c r="J81" s="996">
        <v>1103</v>
      </c>
      <c r="K81" s="996"/>
      <c r="L81" s="996">
        <v>388869.03824999998</v>
      </c>
      <c r="M81" s="996"/>
      <c r="N81" s="996">
        <v>15452</v>
      </c>
      <c r="O81" s="996"/>
      <c r="P81" s="996">
        <v>5409822.0120100006</v>
      </c>
      <c r="Q81" s="996"/>
      <c r="R81" s="996">
        <v>76892</v>
      </c>
      <c r="S81" s="996"/>
      <c r="T81" s="996">
        <v>26364331.439660002</v>
      </c>
    </row>
    <row r="82" spans="1:20" s="24" customFormat="1" ht="15" customHeight="1">
      <c r="A82" s="182" t="s">
        <v>974</v>
      </c>
      <c r="B82" s="995">
        <v>496796</v>
      </c>
      <c r="C82" s="995" t="s">
        <v>975</v>
      </c>
      <c r="D82" s="995">
        <v>745194</v>
      </c>
      <c r="E82" s="192"/>
      <c r="F82" s="996">
        <v>16392</v>
      </c>
      <c r="G82" s="996"/>
      <c r="H82" s="996">
        <v>9810856.1578199994</v>
      </c>
      <c r="I82" s="996"/>
      <c r="J82" s="996">
        <v>475</v>
      </c>
      <c r="K82" s="996"/>
      <c r="L82" s="996">
        <v>287323.06486000004</v>
      </c>
      <c r="M82" s="996"/>
      <c r="N82" s="996">
        <v>6193</v>
      </c>
      <c r="O82" s="996"/>
      <c r="P82" s="996">
        <v>3758619.86943</v>
      </c>
      <c r="Q82" s="996"/>
      <c r="R82" s="996">
        <v>23060</v>
      </c>
      <c r="S82" s="996"/>
      <c r="T82" s="996">
        <v>13856799.092110001</v>
      </c>
    </row>
    <row r="83" spans="1:20" s="24" customFormat="1" ht="15" customHeight="1">
      <c r="A83" s="182" t="s">
        <v>974</v>
      </c>
      <c r="B83" s="995">
        <v>745194</v>
      </c>
      <c r="C83" s="995" t="s">
        <v>975</v>
      </c>
      <c r="D83" s="995">
        <v>993592</v>
      </c>
      <c r="E83" s="192"/>
      <c r="F83" s="996">
        <v>6809</v>
      </c>
      <c r="G83" s="996"/>
      <c r="H83" s="996">
        <v>5799901.3530400004</v>
      </c>
      <c r="I83" s="996"/>
      <c r="J83" s="996">
        <v>275</v>
      </c>
      <c r="K83" s="996"/>
      <c r="L83" s="996">
        <v>236176.53737999999</v>
      </c>
      <c r="M83" s="996"/>
      <c r="N83" s="996">
        <v>3384</v>
      </c>
      <c r="O83" s="996"/>
      <c r="P83" s="996">
        <v>2905018.0154899997</v>
      </c>
      <c r="Q83" s="996"/>
      <c r="R83" s="996">
        <v>10468</v>
      </c>
      <c r="S83" s="996"/>
      <c r="T83" s="996">
        <v>8941095.9059100002</v>
      </c>
    </row>
    <row r="84" spans="1:20" s="24" customFormat="1" ht="15" customHeight="1">
      <c r="A84" s="182" t="s">
        <v>974</v>
      </c>
      <c r="B84" s="995">
        <v>993592</v>
      </c>
      <c r="C84" s="995" t="s">
        <v>975</v>
      </c>
      <c r="D84" s="995">
        <v>1241990</v>
      </c>
      <c r="E84" s="192"/>
      <c r="F84" s="996">
        <v>3510</v>
      </c>
      <c r="G84" s="996"/>
      <c r="H84" s="996">
        <v>3877621.7522700001</v>
      </c>
      <c r="I84" s="996"/>
      <c r="J84" s="996">
        <v>176</v>
      </c>
      <c r="K84" s="996"/>
      <c r="L84" s="996">
        <v>196223.59844</v>
      </c>
      <c r="M84" s="996"/>
      <c r="N84" s="996">
        <v>2274</v>
      </c>
      <c r="O84" s="996"/>
      <c r="P84" s="996">
        <v>2514645.2964599999</v>
      </c>
      <c r="Q84" s="996"/>
      <c r="R84" s="996">
        <v>5960</v>
      </c>
      <c r="S84" s="996"/>
      <c r="T84" s="996">
        <v>6588490.6471699998</v>
      </c>
    </row>
    <row r="85" spans="1:20" s="24" customFormat="1" ht="15" customHeight="1">
      <c r="A85" s="182" t="s">
        <v>974</v>
      </c>
      <c r="B85" s="995">
        <v>1241990</v>
      </c>
      <c r="C85" s="995" t="s">
        <v>975</v>
      </c>
      <c r="D85" s="995">
        <v>1862985</v>
      </c>
      <c r="E85" s="192"/>
      <c r="F85" s="996">
        <v>3361</v>
      </c>
      <c r="G85" s="996"/>
      <c r="H85" s="996">
        <v>4994563.23092</v>
      </c>
      <c r="I85" s="996"/>
      <c r="J85" s="996">
        <v>312</v>
      </c>
      <c r="K85" s="996"/>
      <c r="L85" s="996">
        <v>471548.36012000003</v>
      </c>
      <c r="M85" s="996"/>
      <c r="N85" s="996">
        <v>3104</v>
      </c>
      <c r="O85" s="996"/>
      <c r="P85" s="996">
        <v>4707299.4177000001</v>
      </c>
      <c r="Q85" s="996"/>
      <c r="R85" s="996">
        <v>6777</v>
      </c>
      <c r="S85" s="996"/>
      <c r="T85" s="996">
        <v>10173411.00874</v>
      </c>
    </row>
    <row r="86" spans="1:20" s="24" customFormat="1" ht="15" customHeight="1">
      <c r="A86" s="182" t="s">
        <v>974</v>
      </c>
      <c r="B86" s="995">
        <v>1862985</v>
      </c>
      <c r="C86" s="995" t="s">
        <v>975</v>
      </c>
      <c r="D86" s="995">
        <v>2483980</v>
      </c>
      <c r="E86" s="192"/>
      <c r="F86" s="996">
        <v>1298</v>
      </c>
      <c r="G86" s="996"/>
      <c r="H86" s="996">
        <v>2754417.6605000002</v>
      </c>
      <c r="I86" s="996"/>
      <c r="J86" s="996">
        <v>175</v>
      </c>
      <c r="K86" s="996"/>
      <c r="L86" s="996">
        <v>379062.85634</v>
      </c>
      <c r="M86" s="996"/>
      <c r="N86" s="996">
        <v>1810</v>
      </c>
      <c r="O86" s="996"/>
      <c r="P86" s="996">
        <v>3881929.6478499998</v>
      </c>
      <c r="Q86" s="996"/>
      <c r="R86" s="996">
        <v>3283</v>
      </c>
      <c r="S86" s="996"/>
      <c r="T86" s="996">
        <v>7015410.16469</v>
      </c>
    </row>
    <row r="87" spans="1:20" s="24" customFormat="1" ht="15" customHeight="1">
      <c r="A87" s="182" t="s">
        <v>974</v>
      </c>
      <c r="B87" s="995">
        <v>2483980</v>
      </c>
      <c r="C87" s="995" t="s">
        <v>975</v>
      </c>
      <c r="D87" s="995">
        <v>6209950</v>
      </c>
      <c r="E87" s="192"/>
      <c r="F87" s="996">
        <v>1468</v>
      </c>
      <c r="G87" s="996"/>
      <c r="H87" s="996">
        <v>5260724.9185699997</v>
      </c>
      <c r="I87" s="996"/>
      <c r="J87" s="996">
        <v>342</v>
      </c>
      <c r="K87" s="996"/>
      <c r="L87" s="996">
        <v>1326091.3812299999</v>
      </c>
      <c r="M87" s="996"/>
      <c r="N87" s="996">
        <v>3548</v>
      </c>
      <c r="O87" s="996"/>
      <c r="P87" s="996">
        <v>13743357.909089999</v>
      </c>
      <c r="Q87" s="996"/>
      <c r="R87" s="996">
        <v>5358</v>
      </c>
      <c r="S87" s="996"/>
      <c r="T87" s="996">
        <v>20330174.208889998</v>
      </c>
    </row>
    <row r="88" spans="1:20" s="24" customFormat="1" ht="15" customHeight="1">
      <c r="A88" s="182" t="s">
        <v>974</v>
      </c>
      <c r="B88" s="995">
        <v>6209950</v>
      </c>
      <c r="C88" s="995" t="s">
        <v>975</v>
      </c>
      <c r="D88" s="995">
        <v>12419900</v>
      </c>
      <c r="E88" s="192"/>
      <c r="F88" s="996">
        <v>244</v>
      </c>
      <c r="G88" s="996"/>
      <c r="H88" s="996">
        <v>2075926.87405</v>
      </c>
      <c r="I88" s="996"/>
      <c r="J88" s="996">
        <v>132</v>
      </c>
      <c r="K88" s="996"/>
      <c r="L88" s="996">
        <v>1172116.0547400001</v>
      </c>
      <c r="M88" s="996"/>
      <c r="N88" s="996">
        <v>1442</v>
      </c>
      <c r="O88" s="996"/>
      <c r="P88" s="996">
        <v>12642052.13366</v>
      </c>
      <c r="Q88" s="996"/>
      <c r="R88" s="996">
        <v>1818</v>
      </c>
      <c r="S88" s="996"/>
      <c r="T88" s="996">
        <v>15890095.062450001</v>
      </c>
    </row>
    <row r="89" spans="1:20" s="24" customFormat="1" ht="15" customHeight="1">
      <c r="A89" s="182" t="s">
        <v>974</v>
      </c>
      <c r="B89" s="995">
        <v>12419900</v>
      </c>
      <c r="C89" s="995" t="s">
        <v>975</v>
      </c>
      <c r="D89" s="613" t="s">
        <v>976</v>
      </c>
      <c r="E89" s="192"/>
      <c r="F89" s="996">
        <v>98</v>
      </c>
      <c r="G89" s="996"/>
      <c r="H89" s="996">
        <v>2377788.0384800001</v>
      </c>
      <c r="I89" s="996"/>
      <c r="J89" s="996">
        <v>180</v>
      </c>
      <c r="K89" s="996"/>
      <c r="L89" s="996">
        <v>13102173.489389999</v>
      </c>
      <c r="M89" s="996"/>
      <c r="N89" s="996">
        <v>1696</v>
      </c>
      <c r="O89" s="996"/>
      <c r="P89" s="996">
        <v>94523045.493420005</v>
      </c>
      <c r="Q89" s="996"/>
      <c r="R89" s="996">
        <v>1974</v>
      </c>
      <c r="S89" s="996"/>
      <c r="T89" s="996">
        <v>110003007.02128999</v>
      </c>
    </row>
    <row r="90" spans="1:20" s="35" customFormat="1" ht="10.8" thickBot="1">
      <c r="A90" s="998"/>
      <c r="B90" s="18"/>
      <c r="C90" s="18"/>
      <c r="D90" s="18"/>
      <c r="E90" s="18"/>
      <c r="F90" s="996"/>
      <c r="G90" s="996"/>
      <c r="H90" s="996"/>
      <c r="I90" s="996"/>
      <c r="J90" s="996"/>
      <c r="K90" s="996"/>
      <c r="L90" s="996"/>
      <c r="M90" s="996"/>
      <c r="N90" s="996"/>
      <c r="O90" s="996"/>
      <c r="P90" s="996"/>
      <c r="Q90" s="996"/>
      <c r="R90" s="996"/>
      <c r="S90" s="996"/>
      <c r="T90" s="996"/>
    </row>
    <row r="91" spans="1:20" s="35" customFormat="1" ht="10.199999999999999">
      <c r="A91" s="999" t="s">
        <v>977</v>
      </c>
      <c r="B91" s="1000"/>
      <c r="C91" s="1000"/>
      <c r="D91" s="1000"/>
      <c r="E91" s="1000"/>
      <c r="F91" s="1000"/>
      <c r="G91" s="1000"/>
      <c r="H91" s="1000"/>
      <c r="I91" s="1000"/>
      <c r="J91" s="1000"/>
      <c r="K91" s="1000"/>
      <c r="L91" s="1000"/>
      <c r="M91" s="1000"/>
      <c r="N91" s="1000"/>
      <c r="O91" s="1000"/>
      <c r="P91" s="1000"/>
      <c r="Q91" s="1000"/>
      <c r="R91" s="1000"/>
      <c r="S91" s="1000"/>
      <c r="T91" s="1000"/>
    </row>
    <row r="92" spans="1:20" ht="13.8">
      <c r="A92" s="1001"/>
      <c r="B92" s="1002"/>
      <c r="C92" s="988"/>
      <c r="D92" s="988"/>
      <c r="E92" s="988"/>
      <c r="F92" s="1002"/>
      <c r="G92" s="1002"/>
      <c r="H92" s="1002"/>
      <c r="I92" s="1002"/>
      <c r="J92" s="1002"/>
      <c r="K92" s="1002"/>
      <c r="L92" s="1002"/>
      <c r="M92" s="1002"/>
      <c r="N92" s="1002"/>
      <c r="O92" s="1002"/>
      <c r="P92" s="1002"/>
      <c r="Q92" s="1002"/>
      <c r="R92" s="1002"/>
      <c r="S92" s="1002"/>
      <c r="T92" s="1002"/>
    </row>
    <row r="93" spans="1:20" ht="13.8">
      <c r="B93" s="1002"/>
      <c r="C93" s="1002"/>
      <c r="D93" s="988"/>
      <c r="E93" s="1002"/>
      <c r="F93" s="1003"/>
      <c r="G93" s="1002"/>
      <c r="H93" s="1003"/>
      <c r="I93" s="1002"/>
      <c r="J93" s="1003"/>
      <c r="K93" s="1002"/>
      <c r="L93" s="1003"/>
      <c r="M93" s="1002"/>
      <c r="N93" s="1003"/>
      <c r="O93" s="1002"/>
      <c r="P93" s="1003"/>
      <c r="Q93" s="1002"/>
      <c r="R93" s="1003"/>
      <c r="S93" s="1002"/>
      <c r="T93" s="1003"/>
    </row>
    <row r="94" spans="1:20" ht="13.8">
      <c r="A94" s="1002"/>
      <c r="B94" s="1002"/>
      <c r="C94" s="1002"/>
      <c r="D94" s="1002"/>
      <c r="E94" s="1002"/>
      <c r="F94" s="1003"/>
      <c r="G94" s="1002"/>
      <c r="H94" s="1003"/>
      <c r="I94" s="1002"/>
      <c r="J94" s="1003"/>
      <c r="K94" s="1002"/>
      <c r="L94" s="1003"/>
      <c r="M94" s="1002"/>
      <c r="N94" s="1003"/>
      <c r="O94" s="1002"/>
      <c r="P94" s="1003"/>
      <c r="Q94" s="1002"/>
      <c r="R94" s="1003"/>
      <c r="S94" s="1002"/>
      <c r="T94" s="1003"/>
    </row>
    <row r="95" spans="1:20" ht="13.8">
      <c r="A95" s="1002"/>
      <c r="B95" s="1002"/>
      <c r="C95" s="1002"/>
      <c r="D95" s="1002"/>
      <c r="E95" s="1002"/>
      <c r="F95" s="1003"/>
      <c r="G95" s="1002"/>
      <c r="H95" s="1002"/>
      <c r="I95" s="1002"/>
      <c r="J95" s="1002"/>
      <c r="K95" s="1002"/>
      <c r="L95" s="1002"/>
      <c r="M95" s="1002"/>
      <c r="N95" s="1002"/>
      <c r="O95" s="1002"/>
      <c r="P95" s="1002"/>
      <c r="Q95" s="1002"/>
      <c r="R95" s="1002"/>
      <c r="S95" s="1002"/>
      <c r="T95" s="1002"/>
    </row>
    <row r="96" spans="1:20" ht="13.8">
      <c r="A96" s="1002"/>
      <c r="B96" s="1002"/>
      <c r="C96" s="1002"/>
      <c r="D96" s="1002"/>
      <c r="E96" s="1002"/>
      <c r="F96" s="1003"/>
      <c r="G96" s="1002"/>
      <c r="H96" s="1002"/>
      <c r="I96" s="1002"/>
      <c r="J96" s="1002"/>
      <c r="K96" s="1002"/>
      <c r="L96" s="1002"/>
      <c r="M96" s="1002"/>
      <c r="N96" s="1002"/>
      <c r="O96" s="1002"/>
      <c r="P96" s="1002"/>
      <c r="Q96" s="1002"/>
      <c r="R96" s="1002"/>
      <c r="S96" s="1002"/>
      <c r="T96" s="1002"/>
    </row>
    <row r="97" spans="1:20" ht="13.8">
      <c r="A97" s="1002"/>
      <c r="B97" s="1002"/>
      <c r="C97" s="1002"/>
      <c r="D97" s="1002"/>
      <c r="E97" s="1002"/>
      <c r="F97" s="1003"/>
      <c r="G97" s="1002"/>
      <c r="H97" s="1002"/>
      <c r="I97" s="1002"/>
      <c r="J97" s="1002"/>
      <c r="K97" s="1002"/>
      <c r="L97" s="1002"/>
      <c r="M97" s="1002"/>
      <c r="N97" s="1002"/>
      <c r="O97" s="1002"/>
      <c r="P97" s="1002"/>
      <c r="Q97" s="1002"/>
      <c r="R97" s="1002"/>
      <c r="S97" s="1002"/>
      <c r="T97" s="1002"/>
    </row>
    <row r="98" spans="1:20" ht="13.8">
      <c r="A98" s="1002"/>
      <c r="B98" s="1002"/>
      <c r="C98" s="1002"/>
      <c r="D98" s="1002"/>
      <c r="E98" s="1002"/>
      <c r="F98" s="1003"/>
      <c r="G98" s="1002"/>
      <c r="H98" s="1002"/>
      <c r="I98" s="1002"/>
      <c r="J98" s="1002"/>
      <c r="K98" s="1002"/>
      <c r="L98" s="1002"/>
      <c r="M98" s="1002"/>
      <c r="N98" s="1002"/>
      <c r="O98" s="1002"/>
      <c r="P98" s="1002"/>
      <c r="Q98" s="1002"/>
      <c r="R98" s="1002"/>
      <c r="S98" s="1002"/>
      <c r="T98" s="1002"/>
    </row>
    <row r="99" spans="1:20" ht="13.8">
      <c r="A99" s="1002"/>
      <c r="B99" s="1002"/>
      <c r="C99" s="1002"/>
      <c r="D99" s="1002"/>
      <c r="E99" s="1002"/>
      <c r="F99" s="1003"/>
      <c r="G99" s="1002"/>
      <c r="H99" s="1002"/>
      <c r="I99" s="1002"/>
      <c r="J99" s="1002"/>
      <c r="K99" s="1002"/>
      <c r="L99" s="1002"/>
      <c r="M99" s="1002"/>
      <c r="N99" s="1002"/>
      <c r="O99" s="1002"/>
      <c r="P99" s="1002"/>
      <c r="Q99" s="1002"/>
      <c r="R99" s="1002"/>
      <c r="S99" s="1002"/>
      <c r="T99" s="1002"/>
    </row>
    <row r="100" spans="1:20" ht="13.8">
      <c r="A100" s="1002"/>
      <c r="B100" s="1002"/>
      <c r="C100" s="1002"/>
      <c r="D100" s="1002"/>
      <c r="E100" s="1002"/>
      <c r="F100" s="1003"/>
      <c r="G100" s="1002"/>
      <c r="H100" s="1002"/>
      <c r="I100" s="1002"/>
      <c r="J100" s="1002"/>
      <c r="K100" s="1002"/>
      <c r="L100" s="1002"/>
      <c r="M100" s="1002"/>
      <c r="N100" s="1002"/>
      <c r="O100" s="1002"/>
      <c r="P100" s="1002"/>
      <c r="Q100" s="1002"/>
      <c r="R100" s="1002"/>
      <c r="S100" s="1002"/>
      <c r="T100" s="1002"/>
    </row>
    <row r="101" spans="1:20" ht="13.8">
      <c r="A101" s="1002"/>
      <c r="B101" s="1002"/>
      <c r="C101" s="1002"/>
      <c r="D101" s="1002"/>
      <c r="E101" s="1002"/>
      <c r="F101" s="1003"/>
      <c r="G101" s="1002"/>
      <c r="H101" s="1002"/>
      <c r="I101" s="1002"/>
      <c r="J101" s="1002"/>
      <c r="K101" s="1002"/>
      <c r="L101" s="1002"/>
      <c r="M101" s="1002"/>
      <c r="N101" s="1002"/>
      <c r="O101" s="1002"/>
      <c r="P101" s="1002"/>
      <c r="Q101" s="1002"/>
      <c r="R101" s="1002"/>
      <c r="S101" s="1002"/>
      <c r="T101" s="1002"/>
    </row>
    <row r="102" spans="1:20" ht="13.8">
      <c r="A102" s="1002"/>
      <c r="B102" s="1002"/>
      <c r="C102" s="1002"/>
      <c r="D102" s="1002"/>
      <c r="E102" s="1002"/>
      <c r="F102" s="1003"/>
      <c r="G102" s="1002"/>
      <c r="H102" s="1002"/>
      <c r="I102" s="1002"/>
      <c r="J102" s="1002"/>
      <c r="K102" s="1002"/>
      <c r="L102" s="1002"/>
      <c r="M102" s="1002"/>
      <c r="N102" s="1002"/>
      <c r="O102" s="1002"/>
      <c r="P102" s="1002"/>
      <c r="Q102" s="1002"/>
      <c r="R102" s="1002"/>
      <c r="S102" s="1002"/>
      <c r="T102" s="1002"/>
    </row>
    <row r="103" spans="1:20" ht="13.8">
      <c r="A103" s="1002"/>
      <c r="B103" s="1002"/>
      <c r="C103" s="1002"/>
      <c r="D103" s="1002"/>
      <c r="E103" s="1002"/>
      <c r="F103" s="1003"/>
      <c r="G103" s="1002"/>
      <c r="H103" s="1002"/>
      <c r="I103" s="1002"/>
      <c r="J103" s="1002"/>
      <c r="K103" s="1002"/>
      <c r="L103" s="1002"/>
      <c r="M103" s="1002"/>
      <c r="N103" s="1002"/>
      <c r="O103" s="1002"/>
      <c r="P103" s="1002"/>
      <c r="Q103" s="1002"/>
      <c r="R103" s="1002"/>
      <c r="S103" s="1002"/>
      <c r="T103" s="1002"/>
    </row>
    <row r="104" spans="1:20" ht="13.8">
      <c r="A104" s="1002"/>
      <c r="B104" s="1002"/>
      <c r="C104" s="1002"/>
      <c r="D104" s="1002"/>
      <c r="E104" s="1002"/>
      <c r="F104" s="1003"/>
      <c r="G104" s="1002"/>
      <c r="H104" s="1002"/>
      <c r="I104" s="1002"/>
      <c r="J104" s="1002"/>
      <c r="K104" s="1002"/>
      <c r="L104" s="1002"/>
      <c r="M104" s="1002"/>
      <c r="N104" s="1002"/>
      <c r="O104" s="1002"/>
      <c r="P104" s="1002"/>
      <c r="Q104" s="1002"/>
      <c r="R104" s="1002"/>
      <c r="S104" s="1002"/>
      <c r="T104" s="1002"/>
    </row>
    <row r="105" spans="1:20" ht="13.8">
      <c r="A105" s="1002"/>
      <c r="B105" s="1002"/>
      <c r="C105" s="1002"/>
      <c r="D105" s="1002"/>
      <c r="E105" s="1002"/>
      <c r="F105" s="1003"/>
      <c r="G105" s="1002"/>
      <c r="H105" s="1002"/>
      <c r="I105" s="1002"/>
      <c r="J105" s="1002"/>
      <c r="K105" s="1002"/>
      <c r="L105" s="1002"/>
      <c r="M105" s="1002"/>
      <c r="N105" s="1002"/>
      <c r="O105" s="1002"/>
      <c r="P105" s="1002"/>
      <c r="Q105" s="1002"/>
      <c r="R105" s="1002"/>
      <c r="S105" s="1002"/>
      <c r="T105" s="1002"/>
    </row>
    <row r="106" spans="1:20" ht="13.8">
      <c r="A106" s="1002"/>
      <c r="B106" s="1002"/>
      <c r="C106" s="1002"/>
      <c r="D106" s="1002"/>
      <c r="E106" s="1002"/>
      <c r="F106" s="1003"/>
      <c r="G106" s="1002"/>
      <c r="H106" s="1002"/>
      <c r="I106" s="1002"/>
      <c r="J106" s="1002"/>
      <c r="K106" s="1002"/>
      <c r="L106" s="1002"/>
      <c r="M106" s="1002"/>
      <c r="N106" s="1002"/>
      <c r="O106" s="1002"/>
      <c r="P106" s="1002"/>
      <c r="Q106" s="1002"/>
      <c r="R106" s="1002"/>
      <c r="S106" s="1002"/>
      <c r="T106" s="1002"/>
    </row>
    <row r="107" spans="1:20" ht="13.8">
      <c r="A107" s="1002"/>
      <c r="B107" s="1002"/>
      <c r="C107" s="1002"/>
      <c r="D107" s="1002"/>
      <c r="E107" s="1002"/>
      <c r="F107" s="1002"/>
      <c r="G107" s="1002"/>
      <c r="H107" s="1002"/>
      <c r="I107" s="1002"/>
      <c r="J107" s="1002"/>
      <c r="K107" s="1002"/>
      <c r="L107" s="1002"/>
      <c r="M107" s="1002"/>
      <c r="N107" s="1002"/>
      <c r="O107" s="1002"/>
      <c r="P107" s="1002"/>
      <c r="Q107" s="1002"/>
      <c r="R107" s="1002"/>
      <c r="S107" s="1002"/>
      <c r="T107" s="1002"/>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AD6B6262-7808-47FB-9473-96509B05E214}"/>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C8A1-2A04-4CB8-BB34-2841A4618455}">
  <dimension ref="A1:AA31"/>
  <sheetViews>
    <sheetView showGridLines="0" zoomScaleNormal="75" workbookViewId="0"/>
  </sheetViews>
  <sheetFormatPr baseColWidth="10" defaultColWidth="11.44140625" defaultRowHeight="13.2"/>
  <cols>
    <col min="1" max="1" width="35.5546875" style="7" customWidth="1"/>
    <col min="2" max="2" width="9.88671875" style="7" bestFit="1" customWidth="1"/>
    <col min="3" max="3" width="9.5546875" style="7" customWidth="1"/>
    <col min="4" max="4" width="0.88671875" style="7" customWidth="1"/>
    <col min="5" max="5" width="4.5546875" style="7" customWidth="1"/>
    <col min="6" max="6" width="9.5546875" style="7" customWidth="1"/>
    <col min="7" max="7" width="0.88671875" style="7" customWidth="1"/>
    <col min="8" max="8" width="4.5546875" style="7" customWidth="1"/>
    <col min="9" max="9" width="9.5546875" style="7" customWidth="1"/>
    <col min="10" max="10" width="0.88671875" style="7" customWidth="1"/>
    <col min="11" max="11" width="4.5546875" style="7" customWidth="1"/>
    <col min="12" max="12" width="9.5546875" style="7" customWidth="1"/>
    <col min="13" max="13" width="0.88671875" style="7" customWidth="1"/>
    <col min="14" max="14" width="5.44140625" style="7" bestFit="1" customWidth="1"/>
    <col min="15" max="15" width="9.5546875" style="7" customWidth="1"/>
    <col min="16" max="16" width="0.88671875" style="7" customWidth="1"/>
    <col min="17" max="17" width="4.5546875" style="7" customWidth="1"/>
    <col min="18" max="18" width="9.5546875" style="7" customWidth="1"/>
    <col min="19" max="19" width="0.88671875" style="7" customWidth="1"/>
    <col min="20" max="20" width="4.5546875" style="7" customWidth="1"/>
    <col min="21" max="21" width="9.5546875" style="7" customWidth="1"/>
    <col min="22" max="22" width="0.88671875" style="7" customWidth="1"/>
    <col min="23" max="23" width="5.44140625" style="7" bestFit="1" customWidth="1"/>
    <col min="24" max="24" width="9.5546875" style="7" customWidth="1"/>
    <col min="25" max="26" width="12" style="7" bestFit="1" customWidth="1"/>
    <col min="27" max="256" width="11.44140625" style="7"/>
    <col min="257" max="257" width="35.5546875" style="7" customWidth="1"/>
    <col min="258" max="258" width="9.88671875" style="7" bestFit="1" customWidth="1"/>
    <col min="259" max="259" width="9.5546875" style="7" customWidth="1"/>
    <col min="260" max="260" width="0.88671875" style="7" customWidth="1"/>
    <col min="261" max="261" width="4.5546875" style="7" customWidth="1"/>
    <col min="262" max="262" width="9.5546875" style="7" customWidth="1"/>
    <col min="263" max="263" width="0.88671875" style="7" customWidth="1"/>
    <col min="264" max="264" width="4.5546875" style="7" customWidth="1"/>
    <col min="265" max="265" width="9.5546875" style="7" customWidth="1"/>
    <col min="266" max="266" width="0.88671875" style="7" customWidth="1"/>
    <col min="267" max="267" width="4.5546875" style="7" customWidth="1"/>
    <col min="268" max="268" width="9.5546875" style="7" customWidth="1"/>
    <col min="269" max="269" width="0.88671875" style="7" customWidth="1"/>
    <col min="270" max="270" width="5.44140625" style="7" bestFit="1" customWidth="1"/>
    <col min="271" max="271" width="9.5546875" style="7" customWidth="1"/>
    <col min="272" max="272" width="0.88671875" style="7" customWidth="1"/>
    <col min="273" max="273" width="4.5546875" style="7" customWidth="1"/>
    <col min="274" max="274" width="9.5546875" style="7" customWidth="1"/>
    <col min="275" max="275" width="0.88671875" style="7" customWidth="1"/>
    <col min="276" max="276" width="4.5546875" style="7" customWidth="1"/>
    <col min="277" max="277" width="9.5546875" style="7" customWidth="1"/>
    <col min="278" max="278" width="0.88671875" style="7" customWidth="1"/>
    <col min="279" max="279" width="5.44140625" style="7" bestFit="1" customWidth="1"/>
    <col min="280" max="280" width="9.5546875" style="7" customWidth="1"/>
    <col min="281" max="282" width="12" style="7" bestFit="1" customWidth="1"/>
    <col min="283" max="512" width="11.44140625" style="7"/>
    <col min="513" max="513" width="35.5546875" style="7" customWidth="1"/>
    <col min="514" max="514" width="9.88671875" style="7" bestFit="1" customWidth="1"/>
    <col min="515" max="515" width="9.5546875" style="7" customWidth="1"/>
    <col min="516" max="516" width="0.88671875" style="7" customWidth="1"/>
    <col min="517" max="517" width="4.5546875" style="7" customWidth="1"/>
    <col min="518" max="518" width="9.5546875" style="7" customWidth="1"/>
    <col min="519" max="519" width="0.88671875" style="7" customWidth="1"/>
    <col min="520" max="520" width="4.5546875" style="7" customWidth="1"/>
    <col min="521" max="521" width="9.5546875" style="7" customWidth="1"/>
    <col min="522" max="522" width="0.88671875" style="7" customWidth="1"/>
    <col min="523" max="523" width="4.5546875" style="7" customWidth="1"/>
    <col min="524" max="524" width="9.5546875" style="7" customWidth="1"/>
    <col min="525" max="525" width="0.88671875" style="7" customWidth="1"/>
    <col min="526" max="526" width="5.44140625" style="7" bestFit="1" customWidth="1"/>
    <col min="527" max="527" width="9.5546875" style="7" customWidth="1"/>
    <col min="528" max="528" width="0.88671875" style="7" customWidth="1"/>
    <col min="529" max="529" width="4.5546875" style="7" customWidth="1"/>
    <col min="530" max="530" width="9.5546875" style="7" customWidth="1"/>
    <col min="531" max="531" width="0.88671875" style="7" customWidth="1"/>
    <col min="532" max="532" width="4.5546875" style="7" customWidth="1"/>
    <col min="533" max="533" width="9.5546875" style="7" customWidth="1"/>
    <col min="534" max="534" width="0.88671875" style="7" customWidth="1"/>
    <col min="535" max="535" width="5.44140625" style="7" bestFit="1" customWidth="1"/>
    <col min="536" max="536" width="9.5546875" style="7" customWidth="1"/>
    <col min="537" max="538" width="12" style="7" bestFit="1" customWidth="1"/>
    <col min="539" max="768" width="11.44140625" style="7"/>
    <col min="769" max="769" width="35.5546875" style="7" customWidth="1"/>
    <col min="770" max="770" width="9.88671875" style="7" bestFit="1" customWidth="1"/>
    <col min="771" max="771" width="9.5546875" style="7" customWidth="1"/>
    <col min="772" max="772" width="0.88671875" style="7" customWidth="1"/>
    <col min="773" max="773" width="4.5546875" style="7" customWidth="1"/>
    <col min="774" max="774" width="9.5546875" style="7" customWidth="1"/>
    <col min="775" max="775" width="0.88671875" style="7" customWidth="1"/>
    <col min="776" max="776" width="4.5546875" style="7" customWidth="1"/>
    <col min="777" max="777" width="9.5546875" style="7" customWidth="1"/>
    <col min="778" max="778" width="0.88671875" style="7" customWidth="1"/>
    <col min="779" max="779" width="4.5546875" style="7" customWidth="1"/>
    <col min="780" max="780" width="9.5546875" style="7" customWidth="1"/>
    <col min="781" max="781" width="0.88671875" style="7" customWidth="1"/>
    <col min="782" max="782" width="5.44140625" style="7" bestFit="1" customWidth="1"/>
    <col min="783" max="783" width="9.5546875" style="7" customWidth="1"/>
    <col min="784" max="784" width="0.88671875" style="7" customWidth="1"/>
    <col min="785" max="785" width="4.5546875" style="7" customWidth="1"/>
    <col min="786" max="786" width="9.5546875" style="7" customWidth="1"/>
    <col min="787" max="787" width="0.88671875" style="7" customWidth="1"/>
    <col min="788" max="788" width="4.5546875" style="7" customWidth="1"/>
    <col min="789" max="789" width="9.5546875" style="7" customWidth="1"/>
    <col min="790" max="790" width="0.88671875" style="7" customWidth="1"/>
    <col min="791" max="791" width="5.44140625" style="7" bestFit="1" customWidth="1"/>
    <col min="792" max="792" width="9.5546875" style="7" customWidth="1"/>
    <col min="793" max="794" width="12" style="7" bestFit="1" customWidth="1"/>
    <col min="795" max="1024" width="11.44140625" style="7"/>
    <col min="1025" max="1025" width="35.5546875" style="7" customWidth="1"/>
    <col min="1026" max="1026" width="9.88671875" style="7" bestFit="1" customWidth="1"/>
    <col min="1027" max="1027" width="9.5546875" style="7" customWidth="1"/>
    <col min="1028" max="1028" width="0.88671875" style="7" customWidth="1"/>
    <col min="1029" max="1029" width="4.5546875" style="7" customWidth="1"/>
    <col min="1030" max="1030" width="9.5546875" style="7" customWidth="1"/>
    <col min="1031" max="1031" width="0.88671875" style="7" customWidth="1"/>
    <col min="1032" max="1032" width="4.5546875" style="7" customWidth="1"/>
    <col min="1033" max="1033" width="9.5546875" style="7" customWidth="1"/>
    <col min="1034" max="1034" width="0.88671875" style="7" customWidth="1"/>
    <col min="1035" max="1035" width="4.5546875" style="7" customWidth="1"/>
    <col min="1036" max="1036" width="9.5546875" style="7" customWidth="1"/>
    <col min="1037" max="1037" width="0.88671875" style="7" customWidth="1"/>
    <col min="1038" max="1038" width="5.44140625" style="7" bestFit="1" customWidth="1"/>
    <col min="1039" max="1039" width="9.5546875" style="7" customWidth="1"/>
    <col min="1040" max="1040" width="0.88671875" style="7" customWidth="1"/>
    <col min="1041" max="1041" width="4.5546875" style="7" customWidth="1"/>
    <col min="1042" max="1042" width="9.5546875" style="7" customWidth="1"/>
    <col min="1043" max="1043" width="0.88671875" style="7" customWidth="1"/>
    <col min="1044" max="1044" width="4.5546875" style="7" customWidth="1"/>
    <col min="1045" max="1045" width="9.5546875" style="7" customWidth="1"/>
    <col min="1046" max="1046" width="0.88671875" style="7" customWidth="1"/>
    <col min="1047" max="1047" width="5.44140625" style="7" bestFit="1" customWidth="1"/>
    <col min="1048" max="1048" width="9.5546875" style="7" customWidth="1"/>
    <col min="1049" max="1050" width="12" style="7" bestFit="1" customWidth="1"/>
    <col min="1051" max="1280" width="11.44140625" style="7"/>
    <col min="1281" max="1281" width="35.5546875" style="7" customWidth="1"/>
    <col min="1282" max="1282" width="9.88671875" style="7" bestFit="1" customWidth="1"/>
    <col min="1283" max="1283" width="9.5546875" style="7" customWidth="1"/>
    <col min="1284" max="1284" width="0.88671875" style="7" customWidth="1"/>
    <col min="1285" max="1285" width="4.5546875" style="7" customWidth="1"/>
    <col min="1286" max="1286" width="9.5546875" style="7" customWidth="1"/>
    <col min="1287" max="1287" width="0.88671875" style="7" customWidth="1"/>
    <col min="1288" max="1288" width="4.5546875" style="7" customWidth="1"/>
    <col min="1289" max="1289" width="9.5546875" style="7" customWidth="1"/>
    <col min="1290" max="1290" width="0.88671875" style="7" customWidth="1"/>
    <col min="1291" max="1291" width="4.5546875" style="7" customWidth="1"/>
    <col min="1292" max="1292" width="9.5546875" style="7" customWidth="1"/>
    <col min="1293" max="1293" width="0.88671875" style="7" customWidth="1"/>
    <col min="1294" max="1294" width="5.44140625" style="7" bestFit="1" customWidth="1"/>
    <col min="1295" max="1295" width="9.5546875" style="7" customWidth="1"/>
    <col min="1296" max="1296" width="0.88671875" style="7" customWidth="1"/>
    <col min="1297" max="1297" width="4.5546875" style="7" customWidth="1"/>
    <col min="1298" max="1298" width="9.5546875" style="7" customWidth="1"/>
    <col min="1299" max="1299" width="0.88671875" style="7" customWidth="1"/>
    <col min="1300" max="1300" width="4.5546875" style="7" customWidth="1"/>
    <col min="1301" max="1301" width="9.5546875" style="7" customWidth="1"/>
    <col min="1302" max="1302" width="0.88671875" style="7" customWidth="1"/>
    <col min="1303" max="1303" width="5.44140625" style="7" bestFit="1" customWidth="1"/>
    <col min="1304" max="1304" width="9.5546875" style="7" customWidth="1"/>
    <col min="1305" max="1306" width="12" style="7" bestFit="1" customWidth="1"/>
    <col min="1307" max="1536" width="11.44140625" style="7"/>
    <col min="1537" max="1537" width="35.5546875" style="7" customWidth="1"/>
    <col min="1538" max="1538" width="9.88671875" style="7" bestFit="1" customWidth="1"/>
    <col min="1539" max="1539" width="9.5546875" style="7" customWidth="1"/>
    <col min="1540" max="1540" width="0.88671875" style="7" customWidth="1"/>
    <col min="1541" max="1541" width="4.5546875" style="7" customWidth="1"/>
    <col min="1542" max="1542" width="9.5546875" style="7" customWidth="1"/>
    <col min="1543" max="1543" width="0.88671875" style="7" customWidth="1"/>
    <col min="1544" max="1544" width="4.5546875" style="7" customWidth="1"/>
    <col min="1545" max="1545" width="9.5546875" style="7" customWidth="1"/>
    <col min="1546" max="1546" width="0.88671875" style="7" customWidth="1"/>
    <col min="1547" max="1547" width="4.5546875" style="7" customWidth="1"/>
    <col min="1548" max="1548" width="9.5546875" style="7" customWidth="1"/>
    <col min="1549" max="1549" width="0.88671875" style="7" customWidth="1"/>
    <col min="1550" max="1550" width="5.44140625" style="7" bestFit="1" customWidth="1"/>
    <col min="1551" max="1551" width="9.5546875" style="7" customWidth="1"/>
    <col min="1552" max="1552" width="0.88671875" style="7" customWidth="1"/>
    <col min="1553" max="1553" width="4.5546875" style="7" customWidth="1"/>
    <col min="1554" max="1554" width="9.5546875" style="7" customWidth="1"/>
    <col min="1555" max="1555" width="0.88671875" style="7" customWidth="1"/>
    <col min="1556" max="1556" width="4.5546875" style="7" customWidth="1"/>
    <col min="1557" max="1557" width="9.5546875" style="7" customWidth="1"/>
    <col min="1558" max="1558" width="0.88671875" style="7" customWidth="1"/>
    <col min="1559" max="1559" width="5.44140625" style="7" bestFit="1" customWidth="1"/>
    <col min="1560" max="1560" width="9.5546875" style="7" customWidth="1"/>
    <col min="1561" max="1562" width="12" style="7" bestFit="1" customWidth="1"/>
    <col min="1563" max="1792" width="11.44140625" style="7"/>
    <col min="1793" max="1793" width="35.5546875" style="7" customWidth="1"/>
    <col min="1794" max="1794" width="9.88671875" style="7" bestFit="1" customWidth="1"/>
    <col min="1795" max="1795" width="9.5546875" style="7" customWidth="1"/>
    <col min="1796" max="1796" width="0.88671875" style="7" customWidth="1"/>
    <col min="1797" max="1797" width="4.5546875" style="7" customWidth="1"/>
    <col min="1798" max="1798" width="9.5546875" style="7" customWidth="1"/>
    <col min="1799" max="1799" width="0.88671875" style="7" customWidth="1"/>
    <col min="1800" max="1800" width="4.5546875" style="7" customWidth="1"/>
    <col min="1801" max="1801" width="9.5546875" style="7" customWidth="1"/>
    <col min="1802" max="1802" width="0.88671875" style="7" customWidth="1"/>
    <col min="1803" max="1803" width="4.5546875" style="7" customWidth="1"/>
    <col min="1804" max="1804" width="9.5546875" style="7" customWidth="1"/>
    <col min="1805" max="1805" width="0.88671875" style="7" customWidth="1"/>
    <col min="1806" max="1806" width="5.44140625" style="7" bestFit="1" customWidth="1"/>
    <col min="1807" max="1807" width="9.5546875" style="7" customWidth="1"/>
    <col min="1808" max="1808" width="0.88671875" style="7" customWidth="1"/>
    <col min="1809" max="1809" width="4.5546875" style="7" customWidth="1"/>
    <col min="1810" max="1810" width="9.5546875" style="7" customWidth="1"/>
    <col min="1811" max="1811" width="0.88671875" style="7" customWidth="1"/>
    <col min="1812" max="1812" width="4.5546875" style="7" customWidth="1"/>
    <col min="1813" max="1813" width="9.5546875" style="7" customWidth="1"/>
    <col min="1814" max="1814" width="0.88671875" style="7" customWidth="1"/>
    <col min="1815" max="1815" width="5.44140625" style="7" bestFit="1" customWidth="1"/>
    <col min="1816" max="1816" width="9.5546875" style="7" customWidth="1"/>
    <col min="1817" max="1818" width="12" style="7" bestFit="1" customWidth="1"/>
    <col min="1819" max="2048" width="11.44140625" style="7"/>
    <col min="2049" max="2049" width="35.5546875" style="7" customWidth="1"/>
    <col min="2050" max="2050" width="9.88671875" style="7" bestFit="1" customWidth="1"/>
    <col min="2051" max="2051" width="9.5546875" style="7" customWidth="1"/>
    <col min="2052" max="2052" width="0.88671875" style="7" customWidth="1"/>
    <col min="2053" max="2053" width="4.5546875" style="7" customWidth="1"/>
    <col min="2054" max="2054" width="9.5546875" style="7" customWidth="1"/>
    <col min="2055" max="2055" width="0.88671875" style="7" customWidth="1"/>
    <col min="2056" max="2056" width="4.5546875" style="7" customWidth="1"/>
    <col min="2057" max="2057" width="9.5546875" style="7" customWidth="1"/>
    <col min="2058" max="2058" width="0.88671875" style="7" customWidth="1"/>
    <col min="2059" max="2059" width="4.5546875" style="7" customWidth="1"/>
    <col min="2060" max="2060" width="9.5546875" style="7" customWidth="1"/>
    <col min="2061" max="2061" width="0.88671875" style="7" customWidth="1"/>
    <col min="2062" max="2062" width="5.44140625" style="7" bestFit="1" customWidth="1"/>
    <col min="2063" max="2063" width="9.5546875" style="7" customWidth="1"/>
    <col min="2064" max="2064" width="0.88671875" style="7" customWidth="1"/>
    <col min="2065" max="2065" width="4.5546875" style="7" customWidth="1"/>
    <col min="2066" max="2066" width="9.5546875" style="7" customWidth="1"/>
    <col min="2067" max="2067" width="0.88671875" style="7" customWidth="1"/>
    <col min="2068" max="2068" width="4.5546875" style="7" customWidth="1"/>
    <col min="2069" max="2069" width="9.5546875" style="7" customWidth="1"/>
    <col min="2070" max="2070" width="0.88671875" style="7" customWidth="1"/>
    <col min="2071" max="2071" width="5.44140625" style="7" bestFit="1" customWidth="1"/>
    <col min="2072" max="2072" width="9.5546875" style="7" customWidth="1"/>
    <col min="2073" max="2074" width="12" style="7" bestFit="1" customWidth="1"/>
    <col min="2075" max="2304" width="11.44140625" style="7"/>
    <col min="2305" max="2305" width="35.5546875" style="7" customWidth="1"/>
    <col min="2306" max="2306" width="9.88671875" style="7" bestFit="1" customWidth="1"/>
    <col min="2307" max="2307" width="9.5546875" style="7" customWidth="1"/>
    <col min="2308" max="2308" width="0.88671875" style="7" customWidth="1"/>
    <col min="2309" max="2309" width="4.5546875" style="7" customWidth="1"/>
    <col min="2310" max="2310" width="9.5546875" style="7" customWidth="1"/>
    <col min="2311" max="2311" width="0.88671875" style="7" customWidth="1"/>
    <col min="2312" max="2312" width="4.5546875" style="7" customWidth="1"/>
    <col min="2313" max="2313" width="9.5546875" style="7" customWidth="1"/>
    <col min="2314" max="2314" width="0.88671875" style="7" customWidth="1"/>
    <col min="2315" max="2315" width="4.5546875" style="7" customWidth="1"/>
    <col min="2316" max="2316" width="9.5546875" style="7" customWidth="1"/>
    <col min="2317" max="2317" width="0.88671875" style="7" customWidth="1"/>
    <col min="2318" max="2318" width="5.44140625" style="7" bestFit="1" customWidth="1"/>
    <col min="2319" max="2319" width="9.5546875" style="7" customWidth="1"/>
    <col min="2320" max="2320" width="0.88671875" style="7" customWidth="1"/>
    <col min="2321" max="2321" width="4.5546875" style="7" customWidth="1"/>
    <col min="2322" max="2322" width="9.5546875" style="7" customWidth="1"/>
    <col min="2323" max="2323" width="0.88671875" style="7" customWidth="1"/>
    <col min="2324" max="2324" width="4.5546875" style="7" customWidth="1"/>
    <col min="2325" max="2325" width="9.5546875" style="7" customWidth="1"/>
    <col min="2326" max="2326" width="0.88671875" style="7" customWidth="1"/>
    <col min="2327" max="2327" width="5.44140625" style="7" bestFit="1" customWidth="1"/>
    <col min="2328" max="2328" width="9.5546875" style="7" customWidth="1"/>
    <col min="2329" max="2330" width="12" style="7" bestFit="1" customWidth="1"/>
    <col min="2331" max="2560" width="11.44140625" style="7"/>
    <col min="2561" max="2561" width="35.5546875" style="7" customWidth="1"/>
    <col min="2562" max="2562" width="9.88671875" style="7" bestFit="1" customWidth="1"/>
    <col min="2563" max="2563" width="9.5546875" style="7" customWidth="1"/>
    <col min="2564" max="2564" width="0.88671875" style="7" customWidth="1"/>
    <col min="2565" max="2565" width="4.5546875" style="7" customWidth="1"/>
    <col min="2566" max="2566" width="9.5546875" style="7" customWidth="1"/>
    <col min="2567" max="2567" width="0.88671875" style="7" customWidth="1"/>
    <col min="2568" max="2568" width="4.5546875" style="7" customWidth="1"/>
    <col min="2569" max="2569" width="9.5546875" style="7" customWidth="1"/>
    <col min="2570" max="2570" width="0.88671875" style="7" customWidth="1"/>
    <col min="2571" max="2571" width="4.5546875" style="7" customWidth="1"/>
    <col min="2572" max="2572" width="9.5546875" style="7" customWidth="1"/>
    <col min="2573" max="2573" width="0.88671875" style="7" customWidth="1"/>
    <col min="2574" max="2574" width="5.44140625" style="7" bestFit="1" customWidth="1"/>
    <col min="2575" max="2575" width="9.5546875" style="7" customWidth="1"/>
    <col min="2576" max="2576" width="0.88671875" style="7" customWidth="1"/>
    <col min="2577" max="2577" width="4.5546875" style="7" customWidth="1"/>
    <col min="2578" max="2578" width="9.5546875" style="7" customWidth="1"/>
    <col min="2579" max="2579" width="0.88671875" style="7" customWidth="1"/>
    <col min="2580" max="2580" width="4.5546875" style="7" customWidth="1"/>
    <col min="2581" max="2581" width="9.5546875" style="7" customWidth="1"/>
    <col min="2582" max="2582" width="0.88671875" style="7" customWidth="1"/>
    <col min="2583" max="2583" width="5.44140625" style="7" bestFit="1" customWidth="1"/>
    <col min="2584" max="2584" width="9.5546875" style="7" customWidth="1"/>
    <col min="2585" max="2586" width="12" style="7" bestFit="1" customWidth="1"/>
    <col min="2587" max="2816" width="11.44140625" style="7"/>
    <col min="2817" max="2817" width="35.5546875" style="7" customWidth="1"/>
    <col min="2818" max="2818" width="9.88671875" style="7" bestFit="1" customWidth="1"/>
    <col min="2819" max="2819" width="9.5546875" style="7" customWidth="1"/>
    <col min="2820" max="2820" width="0.88671875" style="7" customWidth="1"/>
    <col min="2821" max="2821" width="4.5546875" style="7" customWidth="1"/>
    <col min="2822" max="2822" width="9.5546875" style="7" customWidth="1"/>
    <col min="2823" max="2823" width="0.88671875" style="7" customWidth="1"/>
    <col min="2824" max="2824" width="4.5546875" style="7" customWidth="1"/>
    <col min="2825" max="2825" width="9.5546875" style="7" customWidth="1"/>
    <col min="2826" max="2826" width="0.88671875" style="7" customWidth="1"/>
    <col min="2827" max="2827" width="4.5546875" style="7" customWidth="1"/>
    <col min="2828" max="2828" width="9.5546875" style="7" customWidth="1"/>
    <col min="2829" max="2829" width="0.88671875" style="7" customWidth="1"/>
    <col min="2830" max="2830" width="5.44140625" style="7" bestFit="1" customWidth="1"/>
    <col min="2831" max="2831" width="9.5546875" style="7" customWidth="1"/>
    <col min="2832" max="2832" width="0.88671875" style="7" customWidth="1"/>
    <col min="2833" max="2833" width="4.5546875" style="7" customWidth="1"/>
    <col min="2834" max="2834" width="9.5546875" style="7" customWidth="1"/>
    <col min="2835" max="2835" width="0.88671875" style="7" customWidth="1"/>
    <col min="2836" max="2836" width="4.5546875" style="7" customWidth="1"/>
    <col min="2837" max="2837" width="9.5546875" style="7" customWidth="1"/>
    <col min="2838" max="2838" width="0.88671875" style="7" customWidth="1"/>
    <col min="2839" max="2839" width="5.44140625" style="7" bestFit="1" customWidth="1"/>
    <col min="2840" max="2840" width="9.5546875" style="7" customWidth="1"/>
    <col min="2841" max="2842" width="12" style="7" bestFit="1" customWidth="1"/>
    <col min="2843" max="3072" width="11.44140625" style="7"/>
    <col min="3073" max="3073" width="35.5546875" style="7" customWidth="1"/>
    <col min="3074" max="3074" width="9.88671875" style="7" bestFit="1" customWidth="1"/>
    <col min="3075" max="3075" width="9.5546875" style="7" customWidth="1"/>
    <col min="3076" max="3076" width="0.88671875" style="7" customWidth="1"/>
    <col min="3077" max="3077" width="4.5546875" style="7" customWidth="1"/>
    <col min="3078" max="3078" width="9.5546875" style="7" customWidth="1"/>
    <col min="3079" max="3079" width="0.88671875" style="7" customWidth="1"/>
    <col min="3080" max="3080" width="4.5546875" style="7" customWidth="1"/>
    <col min="3081" max="3081" width="9.5546875" style="7" customWidth="1"/>
    <col min="3082" max="3082" width="0.88671875" style="7" customWidth="1"/>
    <col min="3083" max="3083" width="4.5546875" style="7" customWidth="1"/>
    <col min="3084" max="3084" width="9.5546875" style="7" customWidth="1"/>
    <col min="3085" max="3085" width="0.88671875" style="7" customWidth="1"/>
    <col min="3086" max="3086" width="5.44140625" style="7" bestFit="1" customWidth="1"/>
    <col min="3087" max="3087" width="9.5546875" style="7" customWidth="1"/>
    <col min="3088" max="3088" width="0.88671875" style="7" customWidth="1"/>
    <col min="3089" max="3089" width="4.5546875" style="7" customWidth="1"/>
    <col min="3090" max="3090" width="9.5546875" style="7" customWidth="1"/>
    <col min="3091" max="3091" width="0.88671875" style="7" customWidth="1"/>
    <col min="3092" max="3092" width="4.5546875" style="7" customWidth="1"/>
    <col min="3093" max="3093" width="9.5546875" style="7" customWidth="1"/>
    <col min="3094" max="3094" width="0.88671875" style="7" customWidth="1"/>
    <col min="3095" max="3095" width="5.44140625" style="7" bestFit="1" customWidth="1"/>
    <col min="3096" max="3096" width="9.5546875" style="7" customWidth="1"/>
    <col min="3097" max="3098" width="12" style="7" bestFit="1" customWidth="1"/>
    <col min="3099" max="3328" width="11.44140625" style="7"/>
    <col min="3329" max="3329" width="35.5546875" style="7" customWidth="1"/>
    <col min="3330" max="3330" width="9.88671875" style="7" bestFit="1" customWidth="1"/>
    <col min="3331" max="3331" width="9.5546875" style="7" customWidth="1"/>
    <col min="3332" max="3332" width="0.88671875" style="7" customWidth="1"/>
    <col min="3333" max="3333" width="4.5546875" style="7" customWidth="1"/>
    <col min="3334" max="3334" width="9.5546875" style="7" customWidth="1"/>
    <col min="3335" max="3335" width="0.88671875" style="7" customWidth="1"/>
    <col min="3336" max="3336" width="4.5546875" style="7" customWidth="1"/>
    <col min="3337" max="3337" width="9.5546875" style="7" customWidth="1"/>
    <col min="3338" max="3338" width="0.88671875" style="7" customWidth="1"/>
    <col min="3339" max="3339" width="4.5546875" style="7" customWidth="1"/>
    <col min="3340" max="3340" width="9.5546875" style="7" customWidth="1"/>
    <col min="3341" max="3341" width="0.88671875" style="7" customWidth="1"/>
    <col min="3342" max="3342" width="5.44140625" style="7" bestFit="1" customWidth="1"/>
    <col min="3343" max="3343" width="9.5546875" style="7" customWidth="1"/>
    <col min="3344" max="3344" width="0.88671875" style="7" customWidth="1"/>
    <col min="3345" max="3345" width="4.5546875" style="7" customWidth="1"/>
    <col min="3346" max="3346" width="9.5546875" style="7" customWidth="1"/>
    <col min="3347" max="3347" width="0.88671875" style="7" customWidth="1"/>
    <col min="3348" max="3348" width="4.5546875" style="7" customWidth="1"/>
    <col min="3349" max="3349" width="9.5546875" style="7" customWidth="1"/>
    <col min="3350" max="3350" width="0.88671875" style="7" customWidth="1"/>
    <col min="3351" max="3351" width="5.44140625" style="7" bestFit="1" customWidth="1"/>
    <col min="3352" max="3352" width="9.5546875" style="7" customWidth="1"/>
    <col min="3353" max="3354" width="12" style="7" bestFit="1" customWidth="1"/>
    <col min="3355" max="3584" width="11.44140625" style="7"/>
    <col min="3585" max="3585" width="35.5546875" style="7" customWidth="1"/>
    <col min="3586" max="3586" width="9.88671875" style="7" bestFit="1" customWidth="1"/>
    <col min="3587" max="3587" width="9.5546875" style="7" customWidth="1"/>
    <col min="3588" max="3588" width="0.88671875" style="7" customWidth="1"/>
    <col min="3589" max="3589" width="4.5546875" style="7" customWidth="1"/>
    <col min="3590" max="3590" width="9.5546875" style="7" customWidth="1"/>
    <col min="3591" max="3591" width="0.88671875" style="7" customWidth="1"/>
    <col min="3592" max="3592" width="4.5546875" style="7" customWidth="1"/>
    <col min="3593" max="3593" width="9.5546875" style="7" customWidth="1"/>
    <col min="3594" max="3594" width="0.88671875" style="7" customWidth="1"/>
    <col min="3595" max="3595" width="4.5546875" style="7" customWidth="1"/>
    <col min="3596" max="3596" width="9.5546875" style="7" customWidth="1"/>
    <col min="3597" max="3597" width="0.88671875" style="7" customWidth="1"/>
    <col min="3598" max="3598" width="5.44140625" style="7" bestFit="1" customWidth="1"/>
    <col min="3599" max="3599" width="9.5546875" style="7" customWidth="1"/>
    <col min="3600" max="3600" width="0.88671875" style="7" customWidth="1"/>
    <col min="3601" max="3601" width="4.5546875" style="7" customWidth="1"/>
    <col min="3602" max="3602" width="9.5546875" style="7" customWidth="1"/>
    <col min="3603" max="3603" width="0.88671875" style="7" customWidth="1"/>
    <col min="3604" max="3604" width="4.5546875" style="7" customWidth="1"/>
    <col min="3605" max="3605" width="9.5546875" style="7" customWidth="1"/>
    <col min="3606" max="3606" width="0.88671875" style="7" customWidth="1"/>
    <col min="3607" max="3607" width="5.44140625" style="7" bestFit="1" customWidth="1"/>
    <col min="3608" max="3608" width="9.5546875" style="7" customWidth="1"/>
    <col min="3609" max="3610" width="12" style="7" bestFit="1" customWidth="1"/>
    <col min="3611" max="3840" width="11.44140625" style="7"/>
    <col min="3841" max="3841" width="35.5546875" style="7" customWidth="1"/>
    <col min="3842" max="3842" width="9.88671875" style="7" bestFit="1" customWidth="1"/>
    <col min="3843" max="3843" width="9.5546875" style="7" customWidth="1"/>
    <col min="3844" max="3844" width="0.88671875" style="7" customWidth="1"/>
    <col min="3845" max="3845" width="4.5546875" style="7" customWidth="1"/>
    <col min="3846" max="3846" width="9.5546875" style="7" customWidth="1"/>
    <col min="3847" max="3847" width="0.88671875" style="7" customWidth="1"/>
    <col min="3848" max="3848" width="4.5546875" style="7" customWidth="1"/>
    <col min="3849" max="3849" width="9.5546875" style="7" customWidth="1"/>
    <col min="3850" max="3850" width="0.88671875" style="7" customWidth="1"/>
    <col min="3851" max="3851" width="4.5546875" style="7" customWidth="1"/>
    <col min="3852" max="3852" width="9.5546875" style="7" customWidth="1"/>
    <col min="3853" max="3853" width="0.88671875" style="7" customWidth="1"/>
    <col min="3854" max="3854" width="5.44140625" style="7" bestFit="1" customWidth="1"/>
    <col min="3855" max="3855" width="9.5546875" style="7" customWidth="1"/>
    <col min="3856" max="3856" width="0.88671875" style="7" customWidth="1"/>
    <col min="3857" max="3857" width="4.5546875" style="7" customWidth="1"/>
    <col min="3858" max="3858" width="9.5546875" style="7" customWidth="1"/>
    <col min="3859" max="3859" width="0.88671875" style="7" customWidth="1"/>
    <col min="3860" max="3860" width="4.5546875" style="7" customWidth="1"/>
    <col min="3861" max="3861" width="9.5546875" style="7" customWidth="1"/>
    <col min="3862" max="3862" width="0.88671875" style="7" customWidth="1"/>
    <col min="3863" max="3863" width="5.44140625" style="7" bestFit="1" customWidth="1"/>
    <col min="3864" max="3864" width="9.5546875" style="7" customWidth="1"/>
    <col min="3865" max="3866" width="12" style="7" bestFit="1" customWidth="1"/>
    <col min="3867" max="4096" width="11.44140625" style="7"/>
    <col min="4097" max="4097" width="35.5546875" style="7" customWidth="1"/>
    <col min="4098" max="4098" width="9.88671875" style="7" bestFit="1" customWidth="1"/>
    <col min="4099" max="4099" width="9.5546875" style="7" customWidth="1"/>
    <col min="4100" max="4100" width="0.88671875" style="7" customWidth="1"/>
    <col min="4101" max="4101" width="4.5546875" style="7" customWidth="1"/>
    <col min="4102" max="4102" width="9.5546875" style="7" customWidth="1"/>
    <col min="4103" max="4103" width="0.88671875" style="7" customWidth="1"/>
    <col min="4104" max="4104" width="4.5546875" style="7" customWidth="1"/>
    <col min="4105" max="4105" width="9.5546875" style="7" customWidth="1"/>
    <col min="4106" max="4106" width="0.88671875" style="7" customWidth="1"/>
    <col min="4107" max="4107" width="4.5546875" style="7" customWidth="1"/>
    <col min="4108" max="4108" width="9.5546875" style="7" customWidth="1"/>
    <col min="4109" max="4109" width="0.88671875" style="7" customWidth="1"/>
    <col min="4110" max="4110" width="5.44140625" style="7" bestFit="1" customWidth="1"/>
    <col min="4111" max="4111" width="9.5546875" style="7" customWidth="1"/>
    <col min="4112" max="4112" width="0.88671875" style="7" customWidth="1"/>
    <col min="4113" max="4113" width="4.5546875" style="7" customWidth="1"/>
    <col min="4114" max="4114" width="9.5546875" style="7" customWidth="1"/>
    <col min="4115" max="4115" width="0.88671875" style="7" customWidth="1"/>
    <col min="4116" max="4116" width="4.5546875" style="7" customWidth="1"/>
    <col min="4117" max="4117" width="9.5546875" style="7" customWidth="1"/>
    <col min="4118" max="4118" width="0.88671875" style="7" customWidth="1"/>
    <col min="4119" max="4119" width="5.44140625" style="7" bestFit="1" customWidth="1"/>
    <col min="4120" max="4120" width="9.5546875" style="7" customWidth="1"/>
    <col min="4121" max="4122" width="12" style="7" bestFit="1" customWidth="1"/>
    <col min="4123" max="4352" width="11.44140625" style="7"/>
    <col min="4353" max="4353" width="35.5546875" style="7" customWidth="1"/>
    <col min="4354" max="4354" width="9.88671875" style="7" bestFit="1" customWidth="1"/>
    <col min="4355" max="4355" width="9.5546875" style="7" customWidth="1"/>
    <col min="4356" max="4356" width="0.88671875" style="7" customWidth="1"/>
    <col min="4357" max="4357" width="4.5546875" style="7" customWidth="1"/>
    <col min="4358" max="4358" width="9.5546875" style="7" customWidth="1"/>
    <col min="4359" max="4359" width="0.88671875" style="7" customWidth="1"/>
    <col min="4360" max="4360" width="4.5546875" style="7" customWidth="1"/>
    <col min="4361" max="4361" width="9.5546875" style="7" customWidth="1"/>
    <col min="4362" max="4362" width="0.88671875" style="7" customWidth="1"/>
    <col min="4363" max="4363" width="4.5546875" style="7" customWidth="1"/>
    <col min="4364" max="4364" width="9.5546875" style="7" customWidth="1"/>
    <col min="4365" max="4365" width="0.88671875" style="7" customWidth="1"/>
    <col min="4366" max="4366" width="5.44140625" style="7" bestFit="1" customWidth="1"/>
    <col min="4367" max="4367" width="9.5546875" style="7" customWidth="1"/>
    <col min="4368" max="4368" width="0.88671875" style="7" customWidth="1"/>
    <col min="4369" max="4369" width="4.5546875" style="7" customWidth="1"/>
    <col min="4370" max="4370" width="9.5546875" style="7" customWidth="1"/>
    <col min="4371" max="4371" width="0.88671875" style="7" customWidth="1"/>
    <col min="4372" max="4372" width="4.5546875" style="7" customWidth="1"/>
    <col min="4373" max="4373" width="9.5546875" style="7" customWidth="1"/>
    <col min="4374" max="4374" width="0.88671875" style="7" customWidth="1"/>
    <col min="4375" max="4375" width="5.44140625" style="7" bestFit="1" customWidth="1"/>
    <col min="4376" max="4376" width="9.5546875" style="7" customWidth="1"/>
    <col min="4377" max="4378" width="12" style="7" bestFit="1" customWidth="1"/>
    <col min="4379" max="4608" width="11.44140625" style="7"/>
    <col min="4609" max="4609" width="35.5546875" style="7" customWidth="1"/>
    <col min="4610" max="4610" width="9.88671875" style="7" bestFit="1" customWidth="1"/>
    <col min="4611" max="4611" width="9.5546875" style="7" customWidth="1"/>
    <col min="4612" max="4612" width="0.88671875" style="7" customWidth="1"/>
    <col min="4613" max="4613" width="4.5546875" style="7" customWidth="1"/>
    <col min="4614" max="4614" width="9.5546875" style="7" customWidth="1"/>
    <col min="4615" max="4615" width="0.88671875" style="7" customWidth="1"/>
    <col min="4616" max="4616" width="4.5546875" style="7" customWidth="1"/>
    <col min="4617" max="4617" width="9.5546875" style="7" customWidth="1"/>
    <col min="4618" max="4618" width="0.88671875" style="7" customWidth="1"/>
    <col min="4619" max="4619" width="4.5546875" style="7" customWidth="1"/>
    <col min="4620" max="4620" width="9.5546875" style="7" customWidth="1"/>
    <col min="4621" max="4621" width="0.88671875" style="7" customWidth="1"/>
    <col min="4622" max="4622" width="5.44140625" style="7" bestFit="1" customWidth="1"/>
    <col min="4623" max="4623" width="9.5546875" style="7" customWidth="1"/>
    <col min="4624" max="4624" width="0.88671875" style="7" customWidth="1"/>
    <col min="4625" max="4625" width="4.5546875" style="7" customWidth="1"/>
    <col min="4626" max="4626" width="9.5546875" style="7" customWidth="1"/>
    <col min="4627" max="4627" width="0.88671875" style="7" customWidth="1"/>
    <col min="4628" max="4628" width="4.5546875" style="7" customWidth="1"/>
    <col min="4629" max="4629" width="9.5546875" style="7" customWidth="1"/>
    <col min="4630" max="4630" width="0.88671875" style="7" customWidth="1"/>
    <col min="4631" max="4631" width="5.44140625" style="7" bestFit="1" customWidth="1"/>
    <col min="4632" max="4632" width="9.5546875" style="7" customWidth="1"/>
    <col min="4633" max="4634" width="12" style="7" bestFit="1" customWidth="1"/>
    <col min="4635" max="4864" width="11.44140625" style="7"/>
    <col min="4865" max="4865" width="35.5546875" style="7" customWidth="1"/>
    <col min="4866" max="4866" width="9.88671875" style="7" bestFit="1" customWidth="1"/>
    <col min="4867" max="4867" width="9.5546875" style="7" customWidth="1"/>
    <col min="4868" max="4868" width="0.88671875" style="7" customWidth="1"/>
    <col min="4869" max="4869" width="4.5546875" style="7" customWidth="1"/>
    <col min="4870" max="4870" width="9.5546875" style="7" customWidth="1"/>
    <col min="4871" max="4871" width="0.88671875" style="7" customWidth="1"/>
    <col min="4872" max="4872" width="4.5546875" style="7" customWidth="1"/>
    <col min="4873" max="4873" width="9.5546875" style="7" customWidth="1"/>
    <col min="4874" max="4874" width="0.88671875" style="7" customWidth="1"/>
    <col min="4875" max="4875" width="4.5546875" style="7" customWidth="1"/>
    <col min="4876" max="4876" width="9.5546875" style="7" customWidth="1"/>
    <col min="4877" max="4877" width="0.88671875" style="7" customWidth="1"/>
    <col min="4878" max="4878" width="5.44140625" style="7" bestFit="1" customWidth="1"/>
    <col min="4879" max="4879" width="9.5546875" style="7" customWidth="1"/>
    <col min="4880" max="4880" width="0.88671875" style="7" customWidth="1"/>
    <col min="4881" max="4881" width="4.5546875" style="7" customWidth="1"/>
    <col min="4882" max="4882" width="9.5546875" style="7" customWidth="1"/>
    <col min="4883" max="4883" width="0.88671875" style="7" customWidth="1"/>
    <col min="4884" max="4884" width="4.5546875" style="7" customWidth="1"/>
    <col min="4885" max="4885" width="9.5546875" style="7" customWidth="1"/>
    <col min="4886" max="4886" width="0.88671875" style="7" customWidth="1"/>
    <col min="4887" max="4887" width="5.44140625" style="7" bestFit="1" customWidth="1"/>
    <col min="4888" max="4888" width="9.5546875" style="7" customWidth="1"/>
    <col min="4889" max="4890" width="12" style="7" bestFit="1" customWidth="1"/>
    <col min="4891" max="5120" width="11.44140625" style="7"/>
    <col min="5121" max="5121" width="35.5546875" style="7" customWidth="1"/>
    <col min="5122" max="5122" width="9.88671875" style="7" bestFit="1" customWidth="1"/>
    <col min="5123" max="5123" width="9.5546875" style="7" customWidth="1"/>
    <col min="5124" max="5124" width="0.88671875" style="7" customWidth="1"/>
    <col min="5125" max="5125" width="4.5546875" style="7" customWidth="1"/>
    <col min="5126" max="5126" width="9.5546875" style="7" customWidth="1"/>
    <col min="5127" max="5127" width="0.88671875" style="7" customWidth="1"/>
    <col min="5128" max="5128" width="4.5546875" style="7" customWidth="1"/>
    <col min="5129" max="5129" width="9.5546875" style="7" customWidth="1"/>
    <col min="5130" max="5130" width="0.88671875" style="7" customWidth="1"/>
    <col min="5131" max="5131" width="4.5546875" style="7" customWidth="1"/>
    <col min="5132" max="5132" width="9.5546875" style="7" customWidth="1"/>
    <col min="5133" max="5133" width="0.88671875" style="7" customWidth="1"/>
    <col min="5134" max="5134" width="5.44140625" style="7" bestFit="1" customWidth="1"/>
    <col min="5135" max="5135" width="9.5546875" style="7" customWidth="1"/>
    <col min="5136" max="5136" width="0.88671875" style="7" customWidth="1"/>
    <col min="5137" max="5137" width="4.5546875" style="7" customWidth="1"/>
    <col min="5138" max="5138" width="9.5546875" style="7" customWidth="1"/>
    <col min="5139" max="5139" width="0.88671875" style="7" customWidth="1"/>
    <col min="5140" max="5140" width="4.5546875" style="7" customWidth="1"/>
    <col min="5141" max="5141" width="9.5546875" style="7" customWidth="1"/>
    <col min="5142" max="5142" width="0.88671875" style="7" customWidth="1"/>
    <col min="5143" max="5143" width="5.44140625" style="7" bestFit="1" customWidth="1"/>
    <col min="5144" max="5144" width="9.5546875" style="7" customWidth="1"/>
    <col min="5145" max="5146" width="12" style="7" bestFit="1" customWidth="1"/>
    <col min="5147" max="5376" width="11.44140625" style="7"/>
    <col min="5377" max="5377" width="35.5546875" style="7" customWidth="1"/>
    <col min="5378" max="5378" width="9.88671875" style="7" bestFit="1" customWidth="1"/>
    <col min="5379" max="5379" width="9.5546875" style="7" customWidth="1"/>
    <col min="5380" max="5380" width="0.88671875" style="7" customWidth="1"/>
    <col min="5381" max="5381" width="4.5546875" style="7" customWidth="1"/>
    <col min="5382" max="5382" width="9.5546875" style="7" customWidth="1"/>
    <col min="5383" max="5383" width="0.88671875" style="7" customWidth="1"/>
    <col min="5384" max="5384" width="4.5546875" style="7" customWidth="1"/>
    <col min="5385" max="5385" width="9.5546875" style="7" customWidth="1"/>
    <col min="5386" max="5386" width="0.88671875" style="7" customWidth="1"/>
    <col min="5387" max="5387" width="4.5546875" style="7" customWidth="1"/>
    <col min="5388" max="5388" width="9.5546875" style="7" customWidth="1"/>
    <col min="5389" max="5389" width="0.88671875" style="7" customWidth="1"/>
    <col min="5390" max="5390" width="5.44140625" style="7" bestFit="1" customWidth="1"/>
    <col min="5391" max="5391" width="9.5546875" style="7" customWidth="1"/>
    <col min="5392" max="5392" width="0.88671875" style="7" customWidth="1"/>
    <col min="5393" max="5393" width="4.5546875" style="7" customWidth="1"/>
    <col min="5394" max="5394" width="9.5546875" style="7" customWidth="1"/>
    <col min="5395" max="5395" width="0.88671875" style="7" customWidth="1"/>
    <col min="5396" max="5396" width="4.5546875" style="7" customWidth="1"/>
    <col min="5397" max="5397" width="9.5546875" style="7" customWidth="1"/>
    <col min="5398" max="5398" width="0.88671875" style="7" customWidth="1"/>
    <col min="5399" max="5399" width="5.44140625" style="7" bestFit="1" customWidth="1"/>
    <col min="5400" max="5400" width="9.5546875" style="7" customWidth="1"/>
    <col min="5401" max="5402" width="12" style="7" bestFit="1" customWidth="1"/>
    <col min="5403" max="5632" width="11.44140625" style="7"/>
    <col min="5633" max="5633" width="35.5546875" style="7" customWidth="1"/>
    <col min="5634" max="5634" width="9.88671875" style="7" bestFit="1" customWidth="1"/>
    <col min="5635" max="5635" width="9.5546875" style="7" customWidth="1"/>
    <col min="5636" max="5636" width="0.88671875" style="7" customWidth="1"/>
    <col min="5637" max="5637" width="4.5546875" style="7" customWidth="1"/>
    <col min="5638" max="5638" width="9.5546875" style="7" customWidth="1"/>
    <col min="5639" max="5639" width="0.88671875" style="7" customWidth="1"/>
    <col min="5640" max="5640" width="4.5546875" style="7" customWidth="1"/>
    <col min="5641" max="5641" width="9.5546875" style="7" customWidth="1"/>
    <col min="5642" max="5642" width="0.88671875" style="7" customWidth="1"/>
    <col min="5643" max="5643" width="4.5546875" style="7" customWidth="1"/>
    <col min="5644" max="5644" width="9.5546875" style="7" customWidth="1"/>
    <col min="5645" max="5645" width="0.88671875" style="7" customWidth="1"/>
    <col min="5646" max="5646" width="5.44140625" style="7" bestFit="1" customWidth="1"/>
    <col min="5647" max="5647" width="9.5546875" style="7" customWidth="1"/>
    <col min="5648" max="5648" width="0.88671875" style="7" customWidth="1"/>
    <col min="5649" max="5649" width="4.5546875" style="7" customWidth="1"/>
    <col min="5650" max="5650" width="9.5546875" style="7" customWidth="1"/>
    <col min="5651" max="5651" width="0.88671875" style="7" customWidth="1"/>
    <col min="5652" max="5652" width="4.5546875" style="7" customWidth="1"/>
    <col min="5653" max="5653" width="9.5546875" style="7" customWidth="1"/>
    <col min="5654" max="5654" width="0.88671875" style="7" customWidth="1"/>
    <col min="5655" max="5655" width="5.44140625" style="7" bestFit="1" customWidth="1"/>
    <col min="5656" max="5656" width="9.5546875" style="7" customWidth="1"/>
    <col min="5657" max="5658" width="12" style="7" bestFit="1" customWidth="1"/>
    <col min="5659" max="5888" width="11.44140625" style="7"/>
    <col min="5889" max="5889" width="35.5546875" style="7" customWidth="1"/>
    <col min="5890" max="5890" width="9.88671875" style="7" bestFit="1" customWidth="1"/>
    <col min="5891" max="5891" width="9.5546875" style="7" customWidth="1"/>
    <col min="5892" max="5892" width="0.88671875" style="7" customWidth="1"/>
    <col min="5893" max="5893" width="4.5546875" style="7" customWidth="1"/>
    <col min="5894" max="5894" width="9.5546875" style="7" customWidth="1"/>
    <col min="5895" max="5895" width="0.88671875" style="7" customWidth="1"/>
    <col min="5896" max="5896" width="4.5546875" style="7" customWidth="1"/>
    <col min="5897" max="5897" width="9.5546875" style="7" customWidth="1"/>
    <col min="5898" max="5898" width="0.88671875" style="7" customWidth="1"/>
    <col min="5899" max="5899" width="4.5546875" style="7" customWidth="1"/>
    <col min="5900" max="5900" width="9.5546875" style="7" customWidth="1"/>
    <col min="5901" max="5901" width="0.88671875" style="7" customWidth="1"/>
    <col min="5902" max="5902" width="5.44140625" style="7" bestFit="1" customWidth="1"/>
    <col min="5903" max="5903" width="9.5546875" style="7" customWidth="1"/>
    <col min="5904" max="5904" width="0.88671875" style="7" customWidth="1"/>
    <col min="5905" max="5905" width="4.5546875" style="7" customWidth="1"/>
    <col min="5906" max="5906" width="9.5546875" style="7" customWidth="1"/>
    <col min="5907" max="5907" width="0.88671875" style="7" customWidth="1"/>
    <col min="5908" max="5908" width="4.5546875" style="7" customWidth="1"/>
    <col min="5909" max="5909" width="9.5546875" style="7" customWidth="1"/>
    <col min="5910" max="5910" width="0.88671875" style="7" customWidth="1"/>
    <col min="5911" max="5911" width="5.44140625" style="7" bestFit="1" customWidth="1"/>
    <col min="5912" max="5912" width="9.5546875" style="7" customWidth="1"/>
    <col min="5913" max="5914" width="12" style="7" bestFit="1" customWidth="1"/>
    <col min="5915" max="6144" width="11.44140625" style="7"/>
    <col min="6145" max="6145" width="35.5546875" style="7" customWidth="1"/>
    <col min="6146" max="6146" width="9.88671875" style="7" bestFit="1" customWidth="1"/>
    <col min="6147" max="6147" width="9.5546875" style="7" customWidth="1"/>
    <col min="6148" max="6148" width="0.88671875" style="7" customWidth="1"/>
    <col min="6149" max="6149" width="4.5546875" style="7" customWidth="1"/>
    <col min="6150" max="6150" width="9.5546875" style="7" customWidth="1"/>
    <col min="6151" max="6151" width="0.88671875" style="7" customWidth="1"/>
    <col min="6152" max="6152" width="4.5546875" style="7" customWidth="1"/>
    <col min="6153" max="6153" width="9.5546875" style="7" customWidth="1"/>
    <col min="6154" max="6154" width="0.88671875" style="7" customWidth="1"/>
    <col min="6155" max="6155" width="4.5546875" style="7" customWidth="1"/>
    <col min="6156" max="6156" width="9.5546875" style="7" customWidth="1"/>
    <col min="6157" max="6157" width="0.88671875" style="7" customWidth="1"/>
    <col min="6158" max="6158" width="5.44140625" style="7" bestFit="1" customWidth="1"/>
    <col min="6159" max="6159" width="9.5546875" style="7" customWidth="1"/>
    <col min="6160" max="6160" width="0.88671875" style="7" customWidth="1"/>
    <col min="6161" max="6161" width="4.5546875" style="7" customWidth="1"/>
    <col min="6162" max="6162" width="9.5546875" style="7" customWidth="1"/>
    <col min="6163" max="6163" width="0.88671875" style="7" customWidth="1"/>
    <col min="6164" max="6164" width="4.5546875" style="7" customWidth="1"/>
    <col min="6165" max="6165" width="9.5546875" style="7" customWidth="1"/>
    <col min="6166" max="6166" width="0.88671875" style="7" customWidth="1"/>
    <col min="6167" max="6167" width="5.44140625" style="7" bestFit="1" customWidth="1"/>
    <col min="6168" max="6168" width="9.5546875" style="7" customWidth="1"/>
    <col min="6169" max="6170" width="12" style="7" bestFit="1" customWidth="1"/>
    <col min="6171" max="6400" width="11.44140625" style="7"/>
    <col min="6401" max="6401" width="35.5546875" style="7" customWidth="1"/>
    <col min="6402" max="6402" width="9.88671875" style="7" bestFit="1" customWidth="1"/>
    <col min="6403" max="6403" width="9.5546875" style="7" customWidth="1"/>
    <col min="6404" max="6404" width="0.88671875" style="7" customWidth="1"/>
    <col min="6405" max="6405" width="4.5546875" style="7" customWidth="1"/>
    <col min="6406" max="6406" width="9.5546875" style="7" customWidth="1"/>
    <col min="6407" max="6407" width="0.88671875" style="7" customWidth="1"/>
    <col min="6408" max="6408" width="4.5546875" style="7" customWidth="1"/>
    <col min="6409" max="6409" width="9.5546875" style="7" customWidth="1"/>
    <col min="6410" max="6410" width="0.88671875" style="7" customWidth="1"/>
    <col min="6411" max="6411" width="4.5546875" style="7" customWidth="1"/>
    <col min="6412" max="6412" width="9.5546875" style="7" customWidth="1"/>
    <col min="6413" max="6413" width="0.88671875" style="7" customWidth="1"/>
    <col min="6414" max="6414" width="5.44140625" style="7" bestFit="1" customWidth="1"/>
    <col min="6415" max="6415" width="9.5546875" style="7" customWidth="1"/>
    <col min="6416" max="6416" width="0.88671875" style="7" customWidth="1"/>
    <col min="6417" max="6417" width="4.5546875" style="7" customWidth="1"/>
    <col min="6418" max="6418" width="9.5546875" style="7" customWidth="1"/>
    <col min="6419" max="6419" width="0.88671875" style="7" customWidth="1"/>
    <col min="6420" max="6420" width="4.5546875" style="7" customWidth="1"/>
    <col min="6421" max="6421" width="9.5546875" style="7" customWidth="1"/>
    <col min="6422" max="6422" width="0.88671875" style="7" customWidth="1"/>
    <col min="6423" max="6423" width="5.44140625" style="7" bestFit="1" customWidth="1"/>
    <col min="6424" max="6424" width="9.5546875" style="7" customWidth="1"/>
    <col min="6425" max="6426" width="12" style="7" bestFit="1" customWidth="1"/>
    <col min="6427" max="6656" width="11.44140625" style="7"/>
    <col min="6657" max="6657" width="35.5546875" style="7" customWidth="1"/>
    <col min="6658" max="6658" width="9.88671875" style="7" bestFit="1" customWidth="1"/>
    <col min="6659" max="6659" width="9.5546875" style="7" customWidth="1"/>
    <col min="6660" max="6660" width="0.88671875" style="7" customWidth="1"/>
    <col min="6661" max="6661" width="4.5546875" style="7" customWidth="1"/>
    <col min="6662" max="6662" width="9.5546875" style="7" customWidth="1"/>
    <col min="6663" max="6663" width="0.88671875" style="7" customWidth="1"/>
    <col min="6664" max="6664" width="4.5546875" style="7" customWidth="1"/>
    <col min="6665" max="6665" width="9.5546875" style="7" customWidth="1"/>
    <col min="6666" max="6666" width="0.88671875" style="7" customWidth="1"/>
    <col min="6667" max="6667" width="4.5546875" style="7" customWidth="1"/>
    <col min="6668" max="6668" width="9.5546875" style="7" customWidth="1"/>
    <col min="6669" max="6669" width="0.88671875" style="7" customWidth="1"/>
    <col min="6670" max="6670" width="5.44140625" style="7" bestFit="1" customWidth="1"/>
    <col min="6671" max="6671" width="9.5546875" style="7" customWidth="1"/>
    <col min="6672" max="6672" width="0.88671875" style="7" customWidth="1"/>
    <col min="6673" max="6673" width="4.5546875" style="7" customWidth="1"/>
    <col min="6674" max="6674" width="9.5546875" style="7" customWidth="1"/>
    <col min="6675" max="6675" width="0.88671875" style="7" customWidth="1"/>
    <col min="6676" max="6676" width="4.5546875" style="7" customWidth="1"/>
    <col min="6677" max="6677" width="9.5546875" style="7" customWidth="1"/>
    <col min="6678" max="6678" width="0.88671875" style="7" customWidth="1"/>
    <col min="6679" max="6679" width="5.44140625" style="7" bestFit="1" customWidth="1"/>
    <col min="6680" max="6680" width="9.5546875" style="7" customWidth="1"/>
    <col min="6681" max="6682" width="12" style="7" bestFit="1" customWidth="1"/>
    <col min="6683" max="6912" width="11.44140625" style="7"/>
    <col min="6913" max="6913" width="35.5546875" style="7" customWidth="1"/>
    <col min="6914" max="6914" width="9.88671875" style="7" bestFit="1" customWidth="1"/>
    <col min="6915" max="6915" width="9.5546875" style="7" customWidth="1"/>
    <col min="6916" max="6916" width="0.88671875" style="7" customWidth="1"/>
    <col min="6917" max="6917" width="4.5546875" style="7" customWidth="1"/>
    <col min="6918" max="6918" width="9.5546875" style="7" customWidth="1"/>
    <col min="6919" max="6919" width="0.88671875" style="7" customWidth="1"/>
    <col min="6920" max="6920" width="4.5546875" style="7" customWidth="1"/>
    <col min="6921" max="6921" width="9.5546875" style="7" customWidth="1"/>
    <col min="6922" max="6922" width="0.88671875" style="7" customWidth="1"/>
    <col min="6923" max="6923" width="4.5546875" style="7" customWidth="1"/>
    <col min="6924" max="6924" width="9.5546875" style="7" customWidth="1"/>
    <col min="6925" max="6925" width="0.88671875" style="7" customWidth="1"/>
    <col min="6926" max="6926" width="5.44140625" style="7" bestFit="1" customWidth="1"/>
    <col min="6927" max="6927" width="9.5546875" style="7" customWidth="1"/>
    <col min="6928" max="6928" width="0.88671875" style="7" customWidth="1"/>
    <col min="6929" max="6929" width="4.5546875" style="7" customWidth="1"/>
    <col min="6930" max="6930" width="9.5546875" style="7" customWidth="1"/>
    <col min="6931" max="6931" width="0.88671875" style="7" customWidth="1"/>
    <col min="6932" max="6932" width="4.5546875" style="7" customWidth="1"/>
    <col min="6933" max="6933" width="9.5546875" style="7" customWidth="1"/>
    <col min="6934" max="6934" width="0.88671875" style="7" customWidth="1"/>
    <col min="6935" max="6935" width="5.44140625" style="7" bestFit="1" customWidth="1"/>
    <col min="6936" max="6936" width="9.5546875" style="7" customWidth="1"/>
    <col min="6937" max="6938" width="12" style="7" bestFit="1" customWidth="1"/>
    <col min="6939" max="7168" width="11.44140625" style="7"/>
    <col min="7169" max="7169" width="35.5546875" style="7" customWidth="1"/>
    <col min="7170" max="7170" width="9.88671875" style="7" bestFit="1" customWidth="1"/>
    <col min="7171" max="7171" width="9.5546875" style="7" customWidth="1"/>
    <col min="7172" max="7172" width="0.88671875" style="7" customWidth="1"/>
    <col min="7173" max="7173" width="4.5546875" style="7" customWidth="1"/>
    <col min="7174" max="7174" width="9.5546875" style="7" customWidth="1"/>
    <col min="7175" max="7175" width="0.88671875" style="7" customWidth="1"/>
    <col min="7176" max="7176" width="4.5546875" style="7" customWidth="1"/>
    <col min="7177" max="7177" width="9.5546875" style="7" customWidth="1"/>
    <col min="7178" max="7178" width="0.88671875" style="7" customWidth="1"/>
    <col min="7179" max="7179" width="4.5546875" style="7" customWidth="1"/>
    <col min="7180" max="7180" width="9.5546875" style="7" customWidth="1"/>
    <col min="7181" max="7181" width="0.88671875" style="7" customWidth="1"/>
    <col min="7182" max="7182" width="5.44140625" style="7" bestFit="1" customWidth="1"/>
    <col min="7183" max="7183" width="9.5546875" style="7" customWidth="1"/>
    <col min="7184" max="7184" width="0.88671875" style="7" customWidth="1"/>
    <col min="7185" max="7185" width="4.5546875" style="7" customWidth="1"/>
    <col min="7186" max="7186" width="9.5546875" style="7" customWidth="1"/>
    <col min="7187" max="7187" width="0.88671875" style="7" customWidth="1"/>
    <col min="7188" max="7188" width="4.5546875" style="7" customWidth="1"/>
    <col min="7189" max="7189" width="9.5546875" style="7" customWidth="1"/>
    <col min="7190" max="7190" width="0.88671875" style="7" customWidth="1"/>
    <col min="7191" max="7191" width="5.44140625" style="7" bestFit="1" customWidth="1"/>
    <col min="7192" max="7192" width="9.5546875" style="7" customWidth="1"/>
    <col min="7193" max="7194" width="12" style="7" bestFit="1" customWidth="1"/>
    <col min="7195" max="7424" width="11.44140625" style="7"/>
    <col min="7425" max="7425" width="35.5546875" style="7" customWidth="1"/>
    <col min="7426" max="7426" width="9.88671875" style="7" bestFit="1" customWidth="1"/>
    <col min="7427" max="7427" width="9.5546875" style="7" customWidth="1"/>
    <col min="7428" max="7428" width="0.88671875" style="7" customWidth="1"/>
    <col min="7429" max="7429" width="4.5546875" style="7" customWidth="1"/>
    <col min="7430" max="7430" width="9.5546875" style="7" customWidth="1"/>
    <col min="7431" max="7431" width="0.88671875" style="7" customWidth="1"/>
    <col min="7432" max="7432" width="4.5546875" style="7" customWidth="1"/>
    <col min="7433" max="7433" width="9.5546875" style="7" customWidth="1"/>
    <col min="7434" max="7434" width="0.88671875" style="7" customWidth="1"/>
    <col min="7435" max="7435" width="4.5546875" style="7" customWidth="1"/>
    <col min="7436" max="7436" width="9.5546875" style="7" customWidth="1"/>
    <col min="7437" max="7437" width="0.88671875" style="7" customWidth="1"/>
    <col min="7438" max="7438" width="5.44140625" style="7" bestFit="1" customWidth="1"/>
    <col min="7439" max="7439" width="9.5546875" style="7" customWidth="1"/>
    <col min="7440" max="7440" width="0.88671875" style="7" customWidth="1"/>
    <col min="7441" max="7441" width="4.5546875" style="7" customWidth="1"/>
    <col min="7442" max="7442" width="9.5546875" style="7" customWidth="1"/>
    <col min="7443" max="7443" width="0.88671875" style="7" customWidth="1"/>
    <col min="7444" max="7444" width="4.5546875" style="7" customWidth="1"/>
    <col min="7445" max="7445" width="9.5546875" style="7" customWidth="1"/>
    <col min="7446" max="7446" width="0.88671875" style="7" customWidth="1"/>
    <col min="7447" max="7447" width="5.44140625" style="7" bestFit="1" customWidth="1"/>
    <col min="7448" max="7448" width="9.5546875" style="7" customWidth="1"/>
    <col min="7449" max="7450" width="12" style="7" bestFit="1" customWidth="1"/>
    <col min="7451" max="7680" width="11.44140625" style="7"/>
    <col min="7681" max="7681" width="35.5546875" style="7" customWidth="1"/>
    <col min="7682" max="7682" width="9.88671875" style="7" bestFit="1" customWidth="1"/>
    <col min="7683" max="7683" width="9.5546875" style="7" customWidth="1"/>
    <col min="7684" max="7684" width="0.88671875" style="7" customWidth="1"/>
    <col min="7685" max="7685" width="4.5546875" style="7" customWidth="1"/>
    <col min="7686" max="7686" width="9.5546875" style="7" customWidth="1"/>
    <col min="7687" max="7687" width="0.88671875" style="7" customWidth="1"/>
    <col min="7688" max="7688" width="4.5546875" style="7" customWidth="1"/>
    <col min="7689" max="7689" width="9.5546875" style="7" customWidth="1"/>
    <col min="7690" max="7690" width="0.88671875" style="7" customWidth="1"/>
    <col min="7691" max="7691" width="4.5546875" style="7" customWidth="1"/>
    <col min="7692" max="7692" width="9.5546875" style="7" customWidth="1"/>
    <col min="7693" max="7693" width="0.88671875" style="7" customWidth="1"/>
    <col min="7694" max="7694" width="5.44140625" style="7" bestFit="1" customWidth="1"/>
    <col min="7695" max="7695" width="9.5546875" style="7" customWidth="1"/>
    <col min="7696" max="7696" width="0.88671875" style="7" customWidth="1"/>
    <col min="7697" max="7697" width="4.5546875" style="7" customWidth="1"/>
    <col min="7698" max="7698" width="9.5546875" style="7" customWidth="1"/>
    <col min="7699" max="7699" width="0.88671875" style="7" customWidth="1"/>
    <col min="7700" max="7700" width="4.5546875" style="7" customWidth="1"/>
    <col min="7701" max="7701" width="9.5546875" style="7" customWidth="1"/>
    <col min="7702" max="7702" width="0.88671875" style="7" customWidth="1"/>
    <col min="7703" max="7703" width="5.44140625" style="7" bestFit="1" customWidth="1"/>
    <col min="7704" max="7704" width="9.5546875" style="7" customWidth="1"/>
    <col min="7705" max="7706" width="12" style="7" bestFit="1" customWidth="1"/>
    <col min="7707" max="7936" width="11.44140625" style="7"/>
    <col min="7937" max="7937" width="35.5546875" style="7" customWidth="1"/>
    <col min="7938" max="7938" width="9.88671875" style="7" bestFit="1" customWidth="1"/>
    <col min="7939" max="7939" width="9.5546875" style="7" customWidth="1"/>
    <col min="7940" max="7940" width="0.88671875" style="7" customWidth="1"/>
    <col min="7941" max="7941" width="4.5546875" style="7" customWidth="1"/>
    <col min="7942" max="7942" width="9.5546875" style="7" customWidth="1"/>
    <col min="7943" max="7943" width="0.88671875" style="7" customWidth="1"/>
    <col min="7944" max="7944" width="4.5546875" style="7" customWidth="1"/>
    <col min="7945" max="7945" width="9.5546875" style="7" customWidth="1"/>
    <col min="7946" max="7946" width="0.88671875" style="7" customWidth="1"/>
    <col min="7947" max="7947" width="4.5546875" style="7" customWidth="1"/>
    <col min="7948" max="7948" width="9.5546875" style="7" customWidth="1"/>
    <col min="7949" max="7949" width="0.88671875" style="7" customWidth="1"/>
    <col min="7950" max="7950" width="5.44140625" style="7" bestFit="1" customWidth="1"/>
    <col min="7951" max="7951" width="9.5546875" style="7" customWidth="1"/>
    <col min="7952" max="7952" width="0.88671875" style="7" customWidth="1"/>
    <col min="7953" max="7953" width="4.5546875" style="7" customWidth="1"/>
    <col min="7954" max="7954" width="9.5546875" style="7" customWidth="1"/>
    <col min="7955" max="7955" width="0.88671875" style="7" customWidth="1"/>
    <col min="7956" max="7956" width="4.5546875" style="7" customWidth="1"/>
    <col min="7957" max="7957" width="9.5546875" style="7" customWidth="1"/>
    <col min="7958" max="7958" width="0.88671875" style="7" customWidth="1"/>
    <col min="7959" max="7959" width="5.44140625" style="7" bestFit="1" customWidth="1"/>
    <col min="7960" max="7960" width="9.5546875" style="7" customWidth="1"/>
    <col min="7961" max="7962" width="12" style="7" bestFit="1" customWidth="1"/>
    <col min="7963" max="8192" width="11.44140625" style="7"/>
    <col min="8193" max="8193" width="35.5546875" style="7" customWidth="1"/>
    <col min="8194" max="8194" width="9.88671875" style="7" bestFit="1" customWidth="1"/>
    <col min="8195" max="8195" width="9.5546875" style="7" customWidth="1"/>
    <col min="8196" max="8196" width="0.88671875" style="7" customWidth="1"/>
    <col min="8197" max="8197" width="4.5546875" style="7" customWidth="1"/>
    <col min="8198" max="8198" width="9.5546875" style="7" customWidth="1"/>
    <col min="8199" max="8199" width="0.88671875" style="7" customWidth="1"/>
    <col min="8200" max="8200" width="4.5546875" style="7" customWidth="1"/>
    <col min="8201" max="8201" width="9.5546875" style="7" customWidth="1"/>
    <col min="8202" max="8202" width="0.88671875" style="7" customWidth="1"/>
    <col min="8203" max="8203" width="4.5546875" style="7" customWidth="1"/>
    <col min="8204" max="8204" width="9.5546875" style="7" customWidth="1"/>
    <col min="8205" max="8205" width="0.88671875" style="7" customWidth="1"/>
    <col min="8206" max="8206" width="5.44140625" style="7" bestFit="1" customWidth="1"/>
    <col min="8207" max="8207" width="9.5546875" style="7" customWidth="1"/>
    <col min="8208" max="8208" width="0.88671875" style="7" customWidth="1"/>
    <col min="8209" max="8209" width="4.5546875" style="7" customWidth="1"/>
    <col min="8210" max="8210" width="9.5546875" style="7" customWidth="1"/>
    <col min="8211" max="8211" width="0.88671875" style="7" customWidth="1"/>
    <col min="8212" max="8212" width="4.5546875" style="7" customWidth="1"/>
    <col min="8213" max="8213" width="9.5546875" style="7" customWidth="1"/>
    <col min="8214" max="8214" width="0.88671875" style="7" customWidth="1"/>
    <col min="8215" max="8215" width="5.44140625" style="7" bestFit="1" customWidth="1"/>
    <col min="8216" max="8216" width="9.5546875" style="7" customWidth="1"/>
    <col min="8217" max="8218" width="12" style="7" bestFit="1" customWidth="1"/>
    <col min="8219" max="8448" width="11.44140625" style="7"/>
    <col min="8449" max="8449" width="35.5546875" style="7" customWidth="1"/>
    <col min="8450" max="8450" width="9.88671875" style="7" bestFit="1" customWidth="1"/>
    <col min="8451" max="8451" width="9.5546875" style="7" customWidth="1"/>
    <col min="8452" max="8452" width="0.88671875" style="7" customWidth="1"/>
    <col min="8453" max="8453" width="4.5546875" style="7" customWidth="1"/>
    <col min="8454" max="8454" width="9.5546875" style="7" customWidth="1"/>
    <col min="8455" max="8455" width="0.88671875" style="7" customWidth="1"/>
    <col min="8456" max="8456" width="4.5546875" style="7" customWidth="1"/>
    <col min="8457" max="8457" width="9.5546875" style="7" customWidth="1"/>
    <col min="8458" max="8458" width="0.88671875" style="7" customWidth="1"/>
    <col min="8459" max="8459" width="4.5546875" style="7" customWidth="1"/>
    <col min="8460" max="8460" width="9.5546875" style="7" customWidth="1"/>
    <col min="8461" max="8461" width="0.88671875" style="7" customWidth="1"/>
    <col min="8462" max="8462" width="5.44140625" style="7" bestFit="1" customWidth="1"/>
    <col min="8463" max="8463" width="9.5546875" style="7" customWidth="1"/>
    <col min="8464" max="8464" width="0.88671875" style="7" customWidth="1"/>
    <col min="8465" max="8465" width="4.5546875" style="7" customWidth="1"/>
    <col min="8466" max="8466" width="9.5546875" style="7" customWidth="1"/>
    <col min="8467" max="8467" width="0.88671875" style="7" customWidth="1"/>
    <col min="8468" max="8468" width="4.5546875" style="7" customWidth="1"/>
    <col min="8469" max="8469" width="9.5546875" style="7" customWidth="1"/>
    <col min="8470" max="8470" width="0.88671875" style="7" customWidth="1"/>
    <col min="8471" max="8471" width="5.44140625" style="7" bestFit="1" customWidth="1"/>
    <col min="8472" max="8472" width="9.5546875" style="7" customWidth="1"/>
    <col min="8473" max="8474" width="12" style="7" bestFit="1" customWidth="1"/>
    <col min="8475" max="8704" width="11.44140625" style="7"/>
    <col min="8705" max="8705" width="35.5546875" style="7" customWidth="1"/>
    <col min="8706" max="8706" width="9.88671875" style="7" bestFit="1" customWidth="1"/>
    <col min="8707" max="8707" width="9.5546875" style="7" customWidth="1"/>
    <col min="8708" max="8708" width="0.88671875" style="7" customWidth="1"/>
    <col min="8709" max="8709" width="4.5546875" style="7" customWidth="1"/>
    <col min="8710" max="8710" width="9.5546875" style="7" customWidth="1"/>
    <col min="8711" max="8711" width="0.88671875" style="7" customWidth="1"/>
    <col min="8712" max="8712" width="4.5546875" style="7" customWidth="1"/>
    <col min="8713" max="8713" width="9.5546875" style="7" customWidth="1"/>
    <col min="8714" max="8714" width="0.88671875" style="7" customWidth="1"/>
    <col min="8715" max="8715" width="4.5546875" style="7" customWidth="1"/>
    <col min="8716" max="8716" width="9.5546875" style="7" customWidth="1"/>
    <col min="8717" max="8717" width="0.88671875" style="7" customWidth="1"/>
    <col min="8718" max="8718" width="5.44140625" style="7" bestFit="1" customWidth="1"/>
    <col min="8719" max="8719" width="9.5546875" style="7" customWidth="1"/>
    <col min="8720" max="8720" width="0.88671875" style="7" customWidth="1"/>
    <col min="8721" max="8721" width="4.5546875" style="7" customWidth="1"/>
    <col min="8722" max="8722" width="9.5546875" style="7" customWidth="1"/>
    <col min="8723" max="8723" width="0.88671875" style="7" customWidth="1"/>
    <col min="8724" max="8724" width="4.5546875" style="7" customWidth="1"/>
    <col min="8725" max="8725" width="9.5546875" style="7" customWidth="1"/>
    <col min="8726" max="8726" width="0.88671875" style="7" customWidth="1"/>
    <col min="8727" max="8727" width="5.44140625" style="7" bestFit="1" customWidth="1"/>
    <col min="8728" max="8728" width="9.5546875" style="7" customWidth="1"/>
    <col min="8729" max="8730" width="12" style="7" bestFit="1" customWidth="1"/>
    <col min="8731" max="8960" width="11.44140625" style="7"/>
    <col min="8961" max="8961" width="35.5546875" style="7" customWidth="1"/>
    <col min="8962" max="8962" width="9.88671875" style="7" bestFit="1" customWidth="1"/>
    <col min="8963" max="8963" width="9.5546875" style="7" customWidth="1"/>
    <col min="8964" max="8964" width="0.88671875" style="7" customWidth="1"/>
    <col min="8965" max="8965" width="4.5546875" style="7" customWidth="1"/>
    <col min="8966" max="8966" width="9.5546875" style="7" customWidth="1"/>
    <col min="8967" max="8967" width="0.88671875" style="7" customWidth="1"/>
    <col min="8968" max="8968" width="4.5546875" style="7" customWidth="1"/>
    <col min="8969" max="8969" width="9.5546875" style="7" customWidth="1"/>
    <col min="8970" max="8970" width="0.88671875" style="7" customWidth="1"/>
    <col min="8971" max="8971" width="4.5546875" style="7" customWidth="1"/>
    <col min="8972" max="8972" width="9.5546875" style="7" customWidth="1"/>
    <col min="8973" max="8973" width="0.88671875" style="7" customWidth="1"/>
    <col min="8974" max="8974" width="5.44140625" style="7" bestFit="1" customWidth="1"/>
    <col min="8975" max="8975" width="9.5546875" style="7" customWidth="1"/>
    <col min="8976" max="8976" width="0.88671875" style="7" customWidth="1"/>
    <col min="8977" max="8977" width="4.5546875" style="7" customWidth="1"/>
    <col min="8978" max="8978" width="9.5546875" style="7" customWidth="1"/>
    <col min="8979" max="8979" width="0.88671875" style="7" customWidth="1"/>
    <col min="8980" max="8980" width="4.5546875" style="7" customWidth="1"/>
    <col min="8981" max="8981" width="9.5546875" style="7" customWidth="1"/>
    <col min="8982" max="8982" width="0.88671875" style="7" customWidth="1"/>
    <col min="8983" max="8983" width="5.44140625" style="7" bestFit="1" customWidth="1"/>
    <col min="8984" max="8984" width="9.5546875" style="7" customWidth="1"/>
    <col min="8985" max="8986" width="12" style="7" bestFit="1" customWidth="1"/>
    <col min="8987" max="9216" width="11.44140625" style="7"/>
    <col min="9217" max="9217" width="35.5546875" style="7" customWidth="1"/>
    <col min="9218" max="9218" width="9.88671875" style="7" bestFit="1" customWidth="1"/>
    <col min="9219" max="9219" width="9.5546875" style="7" customWidth="1"/>
    <col min="9220" max="9220" width="0.88671875" style="7" customWidth="1"/>
    <col min="9221" max="9221" width="4.5546875" style="7" customWidth="1"/>
    <col min="9222" max="9222" width="9.5546875" style="7" customWidth="1"/>
    <col min="9223" max="9223" width="0.88671875" style="7" customWidth="1"/>
    <col min="9224" max="9224" width="4.5546875" style="7" customWidth="1"/>
    <col min="9225" max="9225" width="9.5546875" style="7" customWidth="1"/>
    <col min="9226" max="9226" width="0.88671875" style="7" customWidth="1"/>
    <col min="9227" max="9227" width="4.5546875" style="7" customWidth="1"/>
    <col min="9228" max="9228" width="9.5546875" style="7" customWidth="1"/>
    <col min="9229" max="9229" width="0.88671875" style="7" customWidth="1"/>
    <col min="9230" max="9230" width="5.44140625" style="7" bestFit="1" customWidth="1"/>
    <col min="9231" max="9231" width="9.5546875" style="7" customWidth="1"/>
    <col min="9232" max="9232" width="0.88671875" style="7" customWidth="1"/>
    <col min="9233" max="9233" width="4.5546875" style="7" customWidth="1"/>
    <col min="9234" max="9234" width="9.5546875" style="7" customWidth="1"/>
    <col min="9235" max="9235" width="0.88671875" style="7" customWidth="1"/>
    <col min="9236" max="9236" width="4.5546875" style="7" customWidth="1"/>
    <col min="9237" max="9237" width="9.5546875" style="7" customWidth="1"/>
    <col min="9238" max="9238" width="0.88671875" style="7" customWidth="1"/>
    <col min="9239" max="9239" width="5.44140625" style="7" bestFit="1" customWidth="1"/>
    <col min="9240" max="9240" width="9.5546875" style="7" customWidth="1"/>
    <col min="9241" max="9242" width="12" style="7" bestFit="1" customWidth="1"/>
    <col min="9243" max="9472" width="11.44140625" style="7"/>
    <col min="9473" max="9473" width="35.5546875" style="7" customWidth="1"/>
    <col min="9474" max="9474" width="9.88671875" style="7" bestFit="1" customWidth="1"/>
    <col min="9475" max="9475" width="9.5546875" style="7" customWidth="1"/>
    <col min="9476" max="9476" width="0.88671875" style="7" customWidth="1"/>
    <col min="9477" max="9477" width="4.5546875" style="7" customWidth="1"/>
    <col min="9478" max="9478" width="9.5546875" style="7" customWidth="1"/>
    <col min="9479" max="9479" width="0.88671875" style="7" customWidth="1"/>
    <col min="9480" max="9480" width="4.5546875" style="7" customWidth="1"/>
    <col min="9481" max="9481" width="9.5546875" style="7" customWidth="1"/>
    <col min="9482" max="9482" width="0.88671875" style="7" customWidth="1"/>
    <col min="9483" max="9483" width="4.5546875" style="7" customWidth="1"/>
    <col min="9484" max="9484" width="9.5546875" style="7" customWidth="1"/>
    <col min="9485" max="9485" width="0.88671875" style="7" customWidth="1"/>
    <col min="9486" max="9486" width="5.44140625" style="7" bestFit="1" customWidth="1"/>
    <col min="9487" max="9487" width="9.5546875" style="7" customWidth="1"/>
    <col min="9488" max="9488" width="0.88671875" style="7" customWidth="1"/>
    <col min="9489" max="9489" width="4.5546875" style="7" customWidth="1"/>
    <col min="9490" max="9490" width="9.5546875" style="7" customWidth="1"/>
    <col min="9491" max="9491" width="0.88671875" style="7" customWidth="1"/>
    <col min="9492" max="9492" width="4.5546875" style="7" customWidth="1"/>
    <col min="9493" max="9493" width="9.5546875" style="7" customWidth="1"/>
    <col min="9494" max="9494" width="0.88671875" style="7" customWidth="1"/>
    <col min="9495" max="9495" width="5.44140625" style="7" bestFit="1" customWidth="1"/>
    <col min="9496" max="9496" width="9.5546875" style="7" customWidth="1"/>
    <col min="9497" max="9498" width="12" style="7" bestFit="1" customWidth="1"/>
    <col min="9499" max="9728" width="11.44140625" style="7"/>
    <col min="9729" max="9729" width="35.5546875" style="7" customWidth="1"/>
    <col min="9730" max="9730" width="9.88671875" style="7" bestFit="1" customWidth="1"/>
    <col min="9731" max="9731" width="9.5546875" style="7" customWidth="1"/>
    <col min="9732" max="9732" width="0.88671875" style="7" customWidth="1"/>
    <col min="9733" max="9733" width="4.5546875" style="7" customWidth="1"/>
    <col min="9734" max="9734" width="9.5546875" style="7" customWidth="1"/>
    <col min="9735" max="9735" width="0.88671875" style="7" customWidth="1"/>
    <col min="9736" max="9736" width="4.5546875" style="7" customWidth="1"/>
    <col min="9737" max="9737" width="9.5546875" style="7" customWidth="1"/>
    <col min="9738" max="9738" width="0.88671875" style="7" customWidth="1"/>
    <col min="9739" max="9739" width="4.5546875" style="7" customWidth="1"/>
    <col min="9740" max="9740" width="9.5546875" style="7" customWidth="1"/>
    <col min="9741" max="9741" width="0.88671875" style="7" customWidth="1"/>
    <col min="9742" max="9742" width="5.44140625" style="7" bestFit="1" customWidth="1"/>
    <col min="9743" max="9743" width="9.5546875" style="7" customWidth="1"/>
    <col min="9744" max="9744" width="0.88671875" style="7" customWidth="1"/>
    <col min="9745" max="9745" width="4.5546875" style="7" customWidth="1"/>
    <col min="9746" max="9746" width="9.5546875" style="7" customWidth="1"/>
    <col min="9747" max="9747" width="0.88671875" style="7" customWidth="1"/>
    <col min="9748" max="9748" width="4.5546875" style="7" customWidth="1"/>
    <col min="9749" max="9749" width="9.5546875" style="7" customWidth="1"/>
    <col min="9750" max="9750" width="0.88671875" style="7" customWidth="1"/>
    <col min="9751" max="9751" width="5.44140625" style="7" bestFit="1" customWidth="1"/>
    <col min="9752" max="9752" width="9.5546875" style="7" customWidth="1"/>
    <col min="9753" max="9754" width="12" style="7" bestFit="1" customWidth="1"/>
    <col min="9755" max="9984" width="11.44140625" style="7"/>
    <col min="9985" max="9985" width="35.5546875" style="7" customWidth="1"/>
    <col min="9986" max="9986" width="9.88671875" style="7" bestFit="1" customWidth="1"/>
    <col min="9987" max="9987" width="9.5546875" style="7" customWidth="1"/>
    <col min="9988" max="9988" width="0.88671875" style="7" customWidth="1"/>
    <col min="9989" max="9989" width="4.5546875" style="7" customWidth="1"/>
    <col min="9990" max="9990" width="9.5546875" style="7" customWidth="1"/>
    <col min="9991" max="9991" width="0.88671875" style="7" customWidth="1"/>
    <col min="9992" max="9992" width="4.5546875" style="7" customWidth="1"/>
    <col min="9993" max="9993" width="9.5546875" style="7" customWidth="1"/>
    <col min="9994" max="9994" width="0.88671875" style="7" customWidth="1"/>
    <col min="9995" max="9995" width="4.5546875" style="7" customWidth="1"/>
    <col min="9996" max="9996" width="9.5546875" style="7" customWidth="1"/>
    <col min="9997" max="9997" width="0.88671875" style="7" customWidth="1"/>
    <col min="9998" max="9998" width="5.44140625" style="7" bestFit="1" customWidth="1"/>
    <col min="9999" max="9999" width="9.5546875" style="7" customWidth="1"/>
    <col min="10000" max="10000" width="0.88671875" style="7" customWidth="1"/>
    <col min="10001" max="10001" width="4.5546875" style="7" customWidth="1"/>
    <col min="10002" max="10002" width="9.5546875" style="7" customWidth="1"/>
    <col min="10003" max="10003" width="0.88671875" style="7" customWidth="1"/>
    <col min="10004" max="10004" width="4.5546875" style="7" customWidth="1"/>
    <col min="10005" max="10005" width="9.5546875" style="7" customWidth="1"/>
    <col min="10006" max="10006" width="0.88671875" style="7" customWidth="1"/>
    <col min="10007" max="10007" width="5.44140625" style="7" bestFit="1" customWidth="1"/>
    <col min="10008" max="10008" width="9.5546875" style="7" customWidth="1"/>
    <col min="10009" max="10010" width="12" style="7" bestFit="1" customWidth="1"/>
    <col min="10011" max="10240" width="11.44140625" style="7"/>
    <col min="10241" max="10241" width="35.5546875" style="7" customWidth="1"/>
    <col min="10242" max="10242" width="9.88671875" style="7" bestFit="1" customWidth="1"/>
    <col min="10243" max="10243" width="9.5546875" style="7" customWidth="1"/>
    <col min="10244" max="10244" width="0.88671875" style="7" customWidth="1"/>
    <col min="10245" max="10245" width="4.5546875" style="7" customWidth="1"/>
    <col min="10246" max="10246" width="9.5546875" style="7" customWidth="1"/>
    <col min="10247" max="10247" width="0.88671875" style="7" customWidth="1"/>
    <col min="10248" max="10248" width="4.5546875" style="7" customWidth="1"/>
    <col min="10249" max="10249" width="9.5546875" style="7" customWidth="1"/>
    <col min="10250" max="10250" width="0.88671875" style="7" customWidth="1"/>
    <col min="10251" max="10251" width="4.5546875" style="7" customWidth="1"/>
    <col min="10252" max="10252" width="9.5546875" style="7" customWidth="1"/>
    <col min="10253" max="10253" width="0.88671875" style="7" customWidth="1"/>
    <col min="10254" max="10254" width="5.44140625" style="7" bestFit="1" customWidth="1"/>
    <col min="10255" max="10255" width="9.5546875" style="7" customWidth="1"/>
    <col min="10256" max="10256" width="0.88671875" style="7" customWidth="1"/>
    <col min="10257" max="10257" width="4.5546875" style="7" customWidth="1"/>
    <col min="10258" max="10258" width="9.5546875" style="7" customWidth="1"/>
    <col min="10259" max="10259" width="0.88671875" style="7" customWidth="1"/>
    <col min="10260" max="10260" width="4.5546875" style="7" customWidth="1"/>
    <col min="10261" max="10261" width="9.5546875" style="7" customWidth="1"/>
    <col min="10262" max="10262" width="0.88671875" style="7" customWidth="1"/>
    <col min="10263" max="10263" width="5.44140625" style="7" bestFit="1" customWidth="1"/>
    <col min="10264" max="10264" width="9.5546875" style="7" customWidth="1"/>
    <col min="10265" max="10266" width="12" style="7" bestFit="1" customWidth="1"/>
    <col min="10267" max="10496" width="11.44140625" style="7"/>
    <col min="10497" max="10497" width="35.5546875" style="7" customWidth="1"/>
    <col min="10498" max="10498" width="9.88671875" style="7" bestFit="1" customWidth="1"/>
    <col min="10499" max="10499" width="9.5546875" style="7" customWidth="1"/>
    <col min="10500" max="10500" width="0.88671875" style="7" customWidth="1"/>
    <col min="10501" max="10501" width="4.5546875" style="7" customWidth="1"/>
    <col min="10502" max="10502" width="9.5546875" style="7" customWidth="1"/>
    <col min="10503" max="10503" width="0.88671875" style="7" customWidth="1"/>
    <col min="10504" max="10504" width="4.5546875" style="7" customWidth="1"/>
    <col min="10505" max="10505" width="9.5546875" style="7" customWidth="1"/>
    <col min="10506" max="10506" width="0.88671875" style="7" customWidth="1"/>
    <col min="10507" max="10507" width="4.5546875" style="7" customWidth="1"/>
    <col min="10508" max="10508" width="9.5546875" style="7" customWidth="1"/>
    <col min="10509" max="10509" width="0.88671875" style="7" customWidth="1"/>
    <col min="10510" max="10510" width="5.44140625" style="7" bestFit="1" customWidth="1"/>
    <col min="10511" max="10511" width="9.5546875" style="7" customWidth="1"/>
    <col min="10512" max="10512" width="0.88671875" style="7" customWidth="1"/>
    <col min="10513" max="10513" width="4.5546875" style="7" customWidth="1"/>
    <col min="10514" max="10514" width="9.5546875" style="7" customWidth="1"/>
    <col min="10515" max="10515" width="0.88671875" style="7" customWidth="1"/>
    <col min="10516" max="10516" width="4.5546875" style="7" customWidth="1"/>
    <col min="10517" max="10517" width="9.5546875" style="7" customWidth="1"/>
    <col min="10518" max="10518" width="0.88671875" style="7" customWidth="1"/>
    <col min="10519" max="10519" width="5.44140625" style="7" bestFit="1" customWidth="1"/>
    <col min="10520" max="10520" width="9.5546875" style="7" customWidth="1"/>
    <col min="10521" max="10522" width="12" style="7" bestFit="1" customWidth="1"/>
    <col min="10523" max="10752" width="11.44140625" style="7"/>
    <col min="10753" max="10753" width="35.5546875" style="7" customWidth="1"/>
    <col min="10754" max="10754" width="9.88671875" style="7" bestFit="1" customWidth="1"/>
    <col min="10755" max="10755" width="9.5546875" style="7" customWidth="1"/>
    <col min="10756" max="10756" width="0.88671875" style="7" customWidth="1"/>
    <col min="10757" max="10757" width="4.5546875" style="7" customWidth="1"/>
    <col min="10758" max="10758" width="9.5546875" style="7" customWidth="1"/>
    <col min="10759" max="10759" width="0.88671875" style="7" customWidth="1"/>
    <col min="10760" max="10760" width="4.5546875" style="7" customWidth="1"/>
    <col min="10761" max="10761" width="9.5546875" style="7" customWidth="1"/>
    <col min="10762" max="10762" width="0.88671875" style="7" customWidth="1"/>
    <col min="10763" max="10763" width="4.5546875" style="7" customWidth="1"/>
    <col min="10764" max="10764" width="9.5546875" style="7" customWidth="1"/>
    <col min="10765" max="10765" width="0.88671875" style="7" customWidth="1"/>
    <col min="10766" max="10766" width="5.44140625" style="7" bestFit="1" customWidth="1"/>
    <col min="10767" max="10767" width="9.5546875" style="7" customWidth="1"/>
    <col min="10768" max="10768" width="0.88671875" style="7" customWidth="1"/>
    <col min="10769" max="10769" width="4.5546875" style="7" customWidth="1"/>
    <col min="10770" max="10770" width="9.5546875" style="7" customWidth="1"/>
    <col min="10771" max="10771" width="0.88671875" style="7" customWidth="1"/>
    <col min="10772" max="10772" width="4.5546875" style="7" customWidth="1"/>
    <col min="10773" max="10773" width="9.5546875" style="7" customWidth="1"/>
    <col min="10774" max="10774" width="0.88671875" style="7" customWidth="1"/>
    <col min="10775" max="10775" width="5.44140625" style="7" bestFit="1" customWidth="1"/>
    <col min="10776" max="10776" width="9.5546875" style="7" customWidth="1"/>
    <col min="10777" max="10778" width="12" style="7" bestFit="1" customWidth="1"/>
    <col min="10779" max="11008" width="11.44140625" style="7"/>
    <col min="11009" max="11009" width="35.5546875" style="7" customWidth="1"/>
    <col min="11010" max="11010" width="9.88671875" style="7" bestFit="1" customWidth="1"/>
    <col min="11011" max="11011" width="9.5546875" style="7" customWidth="1"/>
    <col min="11012" max="11012" width="0.88671875" style="7" customWidth="1"/>
    <col min="11013" max="11013" width="4.5546875" style="7" customWidth="1"/>
    <col min="11014" max="11014" width="9.5546875" style="7" customWidth="1"/>
    <col min="11015" max="11015" width="0.88671875" style="7" customWidth="1"/>
    <col min="11016" max="11016" width="4.5546875" style="7" customWidth="1"/>
    <col min="11017" max="11017" width="9.5546875" style="7" customWidth="1"/>
    <col min="11018" max="11018" width="0.88671875" style="7" customWidth="1"/>
    <col min="11019" max="11019" width="4.5546875" style="7" customWidth="1"/>
    <col min="11020" max="11020" width="9.5546875" style="7" customWidth="1"/>
    <col min="11021" max="11021" width="0.88671875" style="7" customWidth="1"/>
    <col min="11022" max="11022" width="5.44140625" style="7" bestFit="1" customWidth="1"/>
    <col min="11023" max="11023" width="9.5546875" style="7" customWidth="1"/>
    <col min="11024" max="11024" width="0.88671875" style="7" customWidth="1"/>
    <col min="11025" max="11025" width="4.5546875" style="7" customWidth="1"/>
    <col min="11026" max="11026" width="9.5546875" style="7" customWidth="1"/>
    <col min="11027" max="11027" width="0.88671875" style="7" customWidth="1"/>
    <col min="11028" max="11028" width="4.5546875" style="7" customWidth="1"/>
    <col min="11029" max="11029" width="9.5546875" style="7" customWidth="1"/>
    <col min="11030" max="11030" width="0.88671875" style="7" customWidth="1"/>
    <col min="11031" max="11031" width="5.44140625" style="7" bestFit="1" customWidth="1"/>
    <col min="11032" max="11032" width="9.5546875" style="7" customWidth="1"/>
    <col min="11033" max="11034" width="12" style="7" bestFit="1" customWidth="1"/>
    <col min="11035" max="11264" width="11.44140625" style="7"/>
    <col min="11265" max="11265" width="35.5546875" style="7" customWidth="1"/>
    <col min="11266" max="11266" width="9.88671875" style="7" bestFit="1" customWidth="1"/>
    <col min="11267" max="11267" width="9.5546875" style="7" customWidth="1"/>
    <col min="11268" max="11268" width="0.88671875" style="7" customWidth="1"/>
    <col min="11269" max="11269" width="4.5546875" style="7" customWidth="1"/>
    <col min="11270" max="11270" width="9.5546875" style="7" customWidth="1"/>
    <col min="11271" max="11271" width="0.88671875" style="7" customWidth="1"/>
    <col min="11272" max="11272" width="4.5546875" style="7" customWidth="1"/>
    <col min="11273" max="11273" width="9.5546875" style="7" customWidth="1"/>
    <col min="11274" max="11274" width="0.88671875" style="7" customWidth="1"/>
    <col min="11275" max="11275" width="4.5546875" style="7" customWidth="1"/>
    <col min="11276" max="11276" width="9.5546875" style="7" customWidth="1"/>
    <col min="11277" max="11277" width="0.88671875" style="7" customWidth="1"/>
    <col min="11278" max="11278" width="5.44140625" style="7" bestFit="1" customWidth="1"/>
    <col min="11279" max="11279" width="9.5546875" style="7" customWidth="1"/>
    <col min="11280" max="11280" width="0.88671875" style="7" customWidth="1"/>
    <col min="11281" max="11281" width="4.5546875" style="7" customWidth="1"/>
    <col min="11282" max="11282" width="9.5546875" style="7" customWidth="1"/>
    <col min="11283" max="11283" width="0.88671875" style="7" customWidth="1"/>
    <col min="11284" max="11284" width="4.5546875" style="7" customWidth="1"/>
    <col min="11285" max="11285" width="9.5546875" style="7" customWidth="1"/>
    <col min="11286" max="11286" width="0.88671875" style="7" customWidth="1"/>
    <col min="11287" max="11287" width="5.44140625" style="7" bestFit="1" customWidth="1"/>
    <col min="11288" max="11288" width="9.5546875" style="7" customWidth="1"/>
    <col min="11289" max="11290" width="12" style="7" bestFit="1" customWidth="1"/>
    <col min="11291" max="11520" width="11.44140625" style="7"/>
    <col min="11521" max="11521" width="35.5546875" style="7" customWidth="1"/>
    <col min="11522" max="11522" width="9.88671875" style="7" bestFit="1" customWidth="1"/>
    <col min="11523" max="11523" width="9.5546875" style="7" customWidth="1"/>
    <col min="11524" max="11524" width="0.88671875" style="7" customWidth="1"/>
    <col min="11525" max="11525" width="4.5546875" style="7" customWidth="1"/>
    <col min="11526" max="11526" width="9.5546875" style="7" customWidth="1"/>
    <col min="11527" max="11527" width="0.88671875" style="7" customWidth="1"/>
    <col min="11528" max="11528" width="4.5546875" style="7" customWidth="1"/>
    <col min="11529" max="11529" width="9.5546875" style="7" customWidth="1"/>
    <col min="11530" max="11530" width="0.88671875" style="7" customWidth="1"/>
    <col min="11531" max="11531" width="4.5546875" style="7" customWidth="1"/>
    <col min="11532" max="11532" width="9.5546875" style="7" customWidth="1"/>
    <col min="11533" max="11533" width="0.88671875" style="7" customWidth="1"/>
    <col min="11534" max="11534" width="5.44140625" style="7" bestFit="1" customWidth="1"/>
    <col min="11535" max="11535" width="9.5546875" style="7" customWidth="1"/>
    <col min="11536" max="11536" width="0.88671875" style="7" customWidth="1"/>
    <col min="11537" max="11537" width="4.5546875" style="7" customWidth="1"/>
    <col min="11538" max="11538" width="9.5546875" style="7" customWidth="1"/>
    <col min="11539" max="11539" width="0.88671875" style="7" customWidth="1"/>
    <col min="11540" max="11540" width="4.5546875" style="7" customWidth="1"/>
    <col min="11541" max="11541" width="9.5546875" style="7" customWidth="1"/>
    <col min="11542" max="11542" width="0.88671875" style="7" customWidth="1"/>
    <col min="11543" max="11543" width="5.44140625" style="7" bestFit="1" customWidth="1"/>
    <col min="11544" max="11544" width="9.5546875" style="7" customWidth="1"/>
    <col min="11545" max="11546" width="12" style="7" bestFit="1" customWidth="1"/>
    <col min="11547" max="11776" width="11.44140625" style="7"/>
    <col min="11777" max="11777" width="35.5546875" style="7" customWidth="1"/>
    <col min="11778" max="11778" width="9.88671875" style="7" bestFit="1" customWidth="1"/>
    <col min="11779" max="11779" width="9.5546875" style="7" customWidth="1"/>
    <col min="11780" max="11780" width="0.88671875" style="7" customWidth="1"/>
    <col min="11781" max="11781" width="4.5546875" style="7" customWidth="1"/>
    <col min="11782" max="11782" width="9.5546875" style="7" customWidth="1"/>
    <col min="11783" max="11783" width="0.88671875" style="7" customWidth="1"/>
    <col min="11784" max="11784" width="4.5546875" style="7" customWidth="1"/>
    <col min="11785" max="11785" width="9.5546875" style="7" customWidth="1"/>
    <col min="11786" max="11786" width="0.88671875" style="7" customWidth="1"/>
    <col min="11787" max="11787" width="4.5546875" style="7" customWidth="1"/>
    <col min="11788" max="11788" width="9.5546875" style="7" customWidth="1"/>
    <col min="11789" max="11789" width="0.88671875" style="7" customWidth="1"/>
    <col min="11790" max="11790" width="5.44140625" style="7" bestFit="1" customWidth="1"/>
    <col min="11791" max="11791" width="9.5546875" style="7" customWidth="1"/>
    <col min="11792" max="11792" width="0.88671875" style="7" customWidth="1"/>
    <col min="11793" max="11793" width="4.5546875" style="7" customWidth="1"/>
    <col min="11794" max="11794" width="9.5546875" style="7" customWidth="1"/>
    <col min="11795" max="11795" width="0.88671875" style="7" customWidth="1"/>
    <col min="11796" max="11796" width="4.5546875" style="7" customWidth="1"/>
    <col min="11797" max="11797" width="9.5546875" style="7" customWidth="1"/>
    <col min="11798" max="11798" width="0.88671875" style="7" customWidth="1"/>
    <col min="11799" max="11799" width="5.44140625" style="7" bestFit="1" customWidth="1"/>
    <col min="11800" max="11800" width="9.5546875" style="7" customWidth="1"/>
    <col min="11801" max="11802" width="12" style="7" bestFit="1" customWidth="1"/>
    <col min="11803" max="12032" width="11.44140625" style="7"/>
    <col min="12033" max="12033" width="35.5546875" style="7" customWidth="1"/>
    <col min="12034" max="12034" width="9.88671875" style="7" bestFit="1" customWidth="1"/>
    <col min="12035" max="12035" width="9.5546875" style="7" customWidth="1"/>
    <col min="12036" max="12036" width="0.88671875" style="7" customWidth="1"/>
    <col min="12037" max="12037" width="4.5546875" style="7" customWidth="1"/>
    <col min="12038" max="12038" width="9.5546875" style="7" customWidth="1"/>
    <col min="12039" max="12039" width="0.88671875" style="7" customWidth="1"/>
    <col min="12040" max="12040" width="4.5546875" style="7" customWidth="1"/>
    <col min="12041" max="12041" width="9.5546875" style="7" customWidth="1"/>
    <col min="12042" max="12042" width="0.88671875" style="7" customWidth="1"/>
    <col min="12043" max="12043" width="4.5546875" style="7" customWidth="1"/>
    <col min="12044" max="12044" width="9.5546875" style="7" customWidth="1"/>
    <col min="12045" max="12045" width="0.88671875" style="7" customWidth="1"/>
    <col min="12046" max="12046" width="5.44140625" style="7" bestFit="1" customWidth="1"/>
    <col min="12047" max="12047" width="9.5546875" style="7" customWidth="1"/>
    <col min="12048" max="12048" width="0.88671875" style="7" customWidth="1"/>
    <col min="12049" max="12049" width="4.5546875" style="7" customWidth="1"/>
    <col min="12050" max="12050" width="9.5546875" style="7" customWidth="1"/>
    <col min="12051" max="12051" width="0.88671875" style="7" customWidth="1"/>
    <col min="12052" max="12052" width="4.5546875" style="7" customWidth="1"/>
    <col min="12053" max="12053" width="9.5546875" style="7" customWidth="1"/>
    <col min="12054" max="12054" width="0.88671875" style="7" customWidth="1"/>
    <col min="12055" max="12055" width="5.44140625" style="7" bestFit="1" customWidth="1"/>
    <col min="12056" max="12056" width="9.5546875" style="7" customWidth="1"/>
    <col min="12057" max="12058" width="12" style="7" bestFit="1" customWidth="1"/>
    <col min="12059" max="12288" width="11.44140625" style="7"/>
    <col min="12289" max="12289" width="35.5546875" style="7" customWidth="1"/>
    <col min="12290" max="12290" width="9.88671875" style="7" bestFit="1" customWidth="1"/>
    <col min="12291" max="12291" width="9.5546875" style="7" customWidth="1"/>
    <col min="12292" max="12292" width="0.88671875" style="7" customWidth="1"/>
    <col min="12293" max="12293" width="4.5546875" style="7" customWidth="1"/>
    <col min="12294" max="12294" width="9.5546875" style="7" customWidth="1"/>
    <col min="12295" max="12295" width="0.88671875" style="7" customWidth="1"/>
    <col min="12296" max="12296" width="4.5546875" style="7" customWidth="1"/>
    <col min="12297" max="12297" width="9.5546875" style="7" customWidth="1"/>
    <col min="12298" max="12298" width="0.88671875" style="7" customWidth="1"/>
    <col min="12299" max="12299" width="4.5546875" style="7" customWidth="1"/>
    <col min="12300" max="12300" width="9.5546875" style="7" customWidth="1"/>
    <col min="12301" max="12301" width="0.88671875" style="7" customWidth="1"/>
    <col min="12302" max="12302" width="5.44140625" style="7" bestFit="1" customWidth="1"/>
    <col min="12303" max="12303" width="9.5546875" style="7" customWidth="1"/>
    <col min="12304" max="12304" width="0.88671875" style="7" customWidth="1"/>
    <col min="12305" max="12305" width="4.5546875" style="7" customWidth="1"/>
    <col min="12306" max="12306" width="9.5546875" style="7" customWidth="1"/>
    <col min="12307" max="12307" width="0.88671875" style="7" customWidth="1"/>
    <col min="12308" max="12308" width="4.5546875" style="7" customWidth="1"/>
    <col min="12309" max="12309" width="9.5546875" style="7" customWidth="1"/>
    <col min="12310" max="12310" width="0.88671875" style="7" customWidth="1"/>
    <col min="12311" max="12311" width="5.44140625" style="7" bestFit="1" customWidth="1"/>
    <col min="12312" max="12312" width="9.5546875" style="7" customWidth="1"/>
    <col min="12313" max="12314" width="12" style="7" bestFit="1" customWidth="1"/>
    <col min="12315" max="12544" width="11.44140625" style="7"/>
    <col min="12545" max="12545" width="35.5546875" style="7" customWidth="1"/>
    <col min="12546" max="12546" width="9.88671875" style="7" bestFit="1" customWidth="1"/>
    <col min="12547" max="12547" width="9.5546875" style="7" customWidth="1"/>
    <col min="12548" max="12548" width="0.88671875" style="7" customWidth="1"/>
    <col min="12549" max="12549" width="4.5546875" style="7" customWidth="1"/>
    <col min="12550" max="12550" width="9.5546875" style="7" customWidth="1"/>
    <col min="12551" max="12551" width="0.88671875" style="7" customWidth="1"/>
    <col min="12552" max="12552" width="4.5546875" style="7" customWidth="1"/>
    <col min="12553" max="12553" width="9.5546875" style="7" customWidth="1"/>
    <col min="12554" max="12554" width="0.88671875" style="7" customWidth="1"/>
    <col min="12555" max="12555" width="4.5546875" style="7" customWidth="1"/>
    <col min="12556" max="12556" width="9.5546875" style="7" customWidth="1"/>
    <col min="12557" max="12557" width="0.88671875" style="7" customWidth="1"/>
    <col min="12558" max="12558" width="5.44140625" style="7" bestFit="1" customWidth="1"/>
    <col min="12559" max="12559" width="9.5546875" style="7" customWidth="1"/>
    <col min="12560" max="12560" width="0.88671875" style="7" customWidth="1"/>
    <col min="12561" max="12561" width="4.5546875" style="7" customWidth="1"/>
    <col min="12562" max="12562" width="9.5546875" style="7" customWidth="1"/>
    <col min="12563" max="12563" width="0.88671875" style="7" customWidth="1"/>
    <col min="12564" max="12564" width="4.5546875" style="7" customWidth="1"/>
    <col min="12565" max="12565" width="9.5546875" style="7" customWidth="1"/>
    <col min="12566" max="12566" width="0.88671875" style="7" customWidth="1"/>
    <col min="12567" max="12567" width="5.44140625" style="7" bestFit="1" customWidth="1"/>
    <col min="12568" max="12568" width="9.5546875" style="7" customWidth="1"/>
    <col min="12569" max="12570" width="12" style="7" bestFit="1" customWidth="1"/>
    <col min="12571" max="12800" width="11.44140625" style="7"/>
    <col min="12801" max="12801" width="35.5546875" style="7" customWidth="1"/>
    <col min="12802" max="12802" width="9.88671875" style="7" bestFit="1" customWidth="1"/>
    <col min="12803" max="12803" width="9.5546875" style="7" customWidth="1"/>
    <col min="12804" max="12804" width="0.88671875" style="7" customWidth="1"/>
    <col min="12805" max="12805" width="4.5546875" style="7" customWidth="1"/>
    <col min="12806" max="12806" width="9.5546875" style="7" customWidth="1"/>
    <col min="12807" max="12807" width="0.88671875" style="7" customWidth="1"/>
    <col min="12808" max="12808" width="4.5546875" style="7" customWidth="1"/>
    <col min="12809" max="12809" width="9.5546875" style="7" customWidth="1"/>
    <col min="12810" max="12810" width="0.88671875" style="7" customWidth="1"/>
    <col min="12811" max="12811" width="4.5546875" style="7" customWidth="1"/>
    <col min="12812" max="12812" width="9.5546875" style="7" customWidth="1"/>
    <col min="12813" max="12813" width="0.88671875" style="7" customWidth="1"/>
    <col min="12814" max="12814" width="5.44140625" style="7" bestFit="1" customWidth="1"/>
    <col min="12815" max="12815" width="9.5546875" style="7" customWidth="1"/>
    <col min="12816" max="12816" width="0.88671875" style="7" customWidth="1"/>
    <col min="12817" max="12817" width="4.5546875" style="7" customWidth="1"/>
    <col min="12818" max="12818" width="9.5546875" style="7" customWidth="1"/>
    <col min="12819" max="12819" width="0.88671875" style="7" customWidth="1"/>
    <col min="12820" max="12820" width="4.5546875" style="7" customWidth="1"/>
    <col min="12821" max="12821" width="9.5546875" style="7" customWidth="1"/>
    <col min="12822" max="12822" width="0.88671875" style="7" customWidth="1"/>
    <col min="12823" max="12823" width="5.44140625" style="7" bestFit="1" customWidth="1"/>
    <col min="12824" max="12824" width="9.5546875" style="7" customWidth="1"/>
    <col min="12825" max="12826" width="12" style="7" bestFit="1" customWidth="1"/>
    <col min="12827" max="13056" width="11.44140625" style="7"/>
    <col min="13057" max="13057" width="35.5546875" style="7" customWidth="1"/>
    <col min="13058" max="13058" width="9.88671875" style="7" bestFit="1" customWidth="1"/>
    <col min="13059" max="13059" width="9.5546875" style="7" customWidth="1"/>
    <col min="13060" max="13060" width="0.88671875" style="7" customWidth="1"/>
    <col min="13061" max="13061" width="4.5546875" style="7" customWidth="1"/>
    <col min="13062" max="13062" width="9.5546875" style="7" customWidth="1"/>
    <col min="13063" max="13063" width="0.88671875" style="7" customWidth="1"/>
    <col min="13064" max="13064" width="4.5546875" style="7" customWidth="1"/>
    <col min="13065" max="13065" width="9.5546875" style="7" customWidth="1"/>
    <col min="13066" max="13066" width="0.88671875" style="7" customWidth="1"/>
    <col min="13067" max="13067" width="4.5546875" style="7" customWidth="1"/>
    <col min="13068" max="13068" width="9.5546875" style="7" customWidth="1"/>
    <col min="13069" max="13069" width="0.88671875" style="7" customWidth="1"/>
    <col min="13070" max="13070" width="5.44140625" style="7" bestFit="1" customWidth="1"/>
    <col min="13071" max="13071" width="9.5546875" style="7" customWidth="1"/>
    <col min="13072" max="13072" width="0.88671875" style="7" customWidth="1"/>
    <col min="13073" max="13073" width="4.5546875" style="7" customWidth="1"/>
    <col min="13074" max="13074" width="9.5546875" style="7" customWidth="1"/>
    <col min="13075" max="13075" width="0.88671875" style="7" customWidth="1"/>
    <col min="13076" max="13076" width="4.5546875" style="7" customWidth="1"/>
    <col min="13077" max="13077" width="9.5546875" style="7" customWidth="1"/>
    <col min="13078" max="13078" width="0.88671875" style="7" customWidth="1"/>
    <col min="13079" max="13079" width="5.44140625" style="7" bestFit="1" customWidth="1"/>
    <col min="13080" max="13080" width="9.5546875" style="7" customWidth="1"/>
    <col min="13081" max="13082" width="12" style="7" bestFit="1" customWidth="1"/>
    <col min="13083" max="13312" width="11.44140625" style="7"/>
    <col min="13313" max="13313" width="35.5546875" style="7" customWidth="1"/>
    <col min="13314" max="13314" width="9.88671875" style="7" bestFit="1" customWidth="1"/>
    <col min="13315" max="13315" width="9.5546875" style="7" customWidth="1"/>
    <col min="13316" max="13316" width="0.88671875" style="7" customWidth="1"/>
    <col min="13317" max="13317" width="4.5546875" style="7" customWidth="1"/>
    <col min="13318" max="13318" width="9.5546875" style="7" customWidth="1"/>
    <col min="13319" max="13319" width="0.88671875" style="7" customWidth="1"/>
    <col min="13320" max="13320" width="4.5546875" style="7" customWidth="1"/>
    <col min="13321" max="13321" width="9.5546875" style="7" customWidth="1"/>
    <col min="13322" max="13322" width="0.88671875" style="7" customWidth="1"/>
    <col min="13323" max="13323" width="4.5546875" style="7" customWidth="1"/>
    <col min="13324" max="13324" width="9.5546875" style="7" customWidth="1"/>
    <col min="13325" max="13325" width="0.88671875" style="7" customWidth="1"/>
    <col min="13326" max="13326" width="5.44140625" style="7" bestFit="1" customWidth="1"/>
    <col min="13327" max="13327" width="9.5546875" style="7" customWidth="1"/>
    <col min="13328" max="13328" width="0.88671875" style="7" customWidth="1"/>
    <col min="13329" max="13329" width="4.5546875" style="7" customWidth="1"/>
    <col min="13330" max="13330" width="9.5546875" style="7" customWidth="1"/>
    <col min="13331" max="13331" width="0.88671875" style="7" customWidth="1"/>
    <col min="13332" max="13332" width="4.5546875" style="7" customWidth="1"/>
    <col min="13333" max="13333" width="9.5546875" style="7" customWidth="1"/>
    <col min="13334" max="13334" width="0.88671875" style="7" customWidth="1"/>
    <col min="13335" max="13335" width="5.44140625" style="7" bestFit="1" customWidth="1"/>
    <col min="13336" max="13336" width="9.5546875" style="7" customWidth="1"/>
    <col min="13337" max="13338" width="12" style="7" bestFit="1" customWidth="1"/>
    <col min="13339" max="13568" width="11.44140625" style="7"/>
    <col min="13569" max="13569" width="35.5546875" style="7" customWidth="1"/>
    <col min="13570" max="13570" width="9.88671875" style="7" bestFit="1" customWidth="1"/>
    <col min="13571" max="13571" width="9.5546875" style="7" customWidth="1"/>
    <col min="13572" max="13572" width="0.88671875" style="7" customWidth="1"/>
    <col min="13573" max="13573" width="4.5546875" style="7" customWidth="1"/>
    <col min="13574" max="13574" width="9.5546875" style="7" customWidth="1"/>
    <col min="13575" max="13575" width="0.88671875" style="7" customWidth="1"/>
    <col min="13576" max="13576" width="4.5546875" style="7" customWidth="1"/>
    <col min="13577" max="13577" width="9.5546875" style="7" customWidth="1"/>
    <col min="13578" max="13578" width="0.88671875" style="7" customWidth="1"/>
    <col min="13579" max="13579" width="4.5546875" style="7" customWidth="1"/>
    <col min="13580" max="13580" width="9.5546875" style="7" customWidth="1"/>
    <col min="13581" max="13581" width="0.88671875" style="7" customWidth="1"/>
    <col min="13582" max="13582" width="5.44140625" style="7" bestFit="1" customWidth="1"/>
    <col min="13583" max="13583" width="9.5546875" style="7" customWidth="1"/>
    <col min="13584" max="13584" width="0.88671875" style="7" customWidth="1"/>
    <col min="13585" max="13585" width="4.5546875" style="7" customWidth="1"/>
    <col min="13586" max="13586" width="9.5546875" style="7" customWidth="1"/>
    <col min="13587" max="13587" width="0.88671875" style="7" customWidth="1"/>
    <col min="13588" max="13588" width="4.5546875" style="7" customWidth="1"/>
    <col min="13589" max="13589" width="9.5546875" style="7" customWidth="1"/>
    <col min="13590" max="13590" width="0.88671875" style="7" customWidth="1"/>
    <col min="13591" max="13591" width="5.44140625" style="7" bestFit="1" customWidth="1"/>
    <col min="13592" max="13592" width="9.5546875" style="7" customWidth="1"/>
    <col min="13593" max="13594" width="12" style="7" bestFit="1" customWidth="1"/>
    <col min="13595" max="13824" width="11.44140625" style="7"/>
    <col min="13825" max="13825" width="35.5546875" style="7" customWidth="1"/>
    <col min="13826" max="13826" width="9.88671875" style="7" bestFit="1" customWidth="1"/>
    <col min="13827" max="13827" width="9.5546875" style="7" customWidth="1"/>
    <col min="13828" max="13828" width="0.88671875" style="7" customWidth="1"/>
    <col min="13829" max="13829" width="4.5546875" style="7" customWidth="1"/>
    <col min="13830" max="13830" width="9.5546875" style="7" customWidth="1"/>
    <col min="13831" max="13831" width="0.88671875" style="7" customWidth="1"/>
    <col min="13832" max="13832" width="4.5546875" style="7" customWidth="1"/>
    <col min="13833" max="13833" width="9.5546875" style="7" customWidth="1"/>
    <col min="13834" max="13834" width="0.88671875" style="7" customWidth="1"/>
    <col min="13835" max="13835" width="4.5546875" style="7" customWidth="1"/>
    <col min="13836" max="13836" width="9.5546875" style="7" customWidth="1"/>
    <col min="13837" max="13837" width="0.88671875" style="7" customWidth="1"/>
    <col min="13838" max="13838" width="5.44140625" style="7" bestFit="1" customWidth="1"/>
    <col min="13839" max="13839" width="9.5546875" style="7" customWidth="1"/>
    <col min="13840" max="13840" width="0.88671875" style="7" customWidth="1"/>
    <col min="13841" max="13841" width="4.5546875" style="7" customWidth="1"/>
    <col min="13842" max="13842" width="9.5546875" style="7" customWidth="1"/>
    <col min="13843" max="13843" width="0.88671875" style="7" customWidth="1"/>
    <col min="13844" max="13844" width="4.5546875" style="7" customWidth="1"/>
    <col min="13845" max="13845" width="9.5546875" style="7" customWidth="1"/>
    <col min="13846" max="13846" width="0.88671875" style="7" customWidth="1"/>
    <col min="13847" max="13847" width="5.44140625" style="7" bestFit="1" customWidth="1"/>
    <col min="13848" max="13848" width="9.5546875" style="7" customWidth="1"/>
    <col min="13849" max="13850" width="12" style="7" bestFit="1" customWidth="1"/>
    <col min="13851" max="14080" width="11.44140625" style="7"/>
    <col min="14081" max="14081" width="35.5546875" style="7" customWidth="1"/>
    <col min="14082" max="14082" width="9.88671875" style="7" bestFit="1" customWidth="1"/>
    <col min="14083" max="14083" width="9.5546875" style="7" customWidth="1"/>
    <col min="14084" max="14084" width="0.88671875" style="7" customWidth="1"/>
    <col min="14085" max="14085" width="4.5546875" style="7" customWidth="1"/>
    <col min="14086" max="14086" width="9.5546875" style="7" customWidth="1"/>
    <col min="14087" max="14087" width="0.88671875" style="7" customWidth="1"/>
    <col min="14088" max="14088" width="4.5546875" style="7" customWidth="1"/>
    <col min="14089" max="14089" width="9.5546875" style="7" customWidth="1"/>
    <col min="14090" max="14090" width="0.88671875" style="7" customWidth="1"/>
    <col min="14091" max="14091" width="4.5546875" style="7" customWidth="1"/>
    <col min="14092" max="14092" width="9.5546875" style="7" customWidth="1"/>
    <col min="14093" max="14093" width="0.88671875" style="7" customWidth="1"/>
    <col min="14094" max="14094" width="5.44140625" style="7" bestFit="1" customWidth="1"/>
    <col min="14095" max="14095" width="9.5546875" style="7" customWidth="1"/>
    <col min="14096" max="14096" width="0.88671875" style="7" customWidth="1"/>
    <col min="14097" max="14097" width="4.5546875" style="7" customWidth="1"/>
    <col min="14098" max="14098" width="9.5546875" style="7" customWidth="1"/>
    <col min="14099" max="14099" width="0.88671875" style="7" customWidth="1"/>
    <col min="14100" max="14100" width="4.5546875" style="7" customWidth="1"/>
    <col min="14101" max="14101" width="9.5546875" style="7" customWidth="1"/>
    <col min="14102" max="14102" width="0.88671875" style="7" customWidth="1"/>
    <col min="14103" max="14103" width="5.44140625" style="7" bestFit="1" customWidth="1"/>
    <col min="14104" max="14104" width="9.5546875" style="7" customWidth="1"/>
    <col min="14105" max="14106" width="12" style="7" bestFit="1" customWidth="1"/>
    <col min="14107" max="14336" width="11.44140625" style="7"/>
    <col min="14337" max="14337" width="35.5546875" style="7" customWidth="1"/>
    <col min="14338" max="14338" width="9.88671875" style="7" bestFit="1" customWidth="1"/>
    <col min="14339" max="14339" width="9.5546875" style="7" customWidth="1"/>
    <col min="14340" max="14340" width="0.88671875" style="7" customWidth="1"/>
    <col min="14341" max="14341" width="4.5546875" style="7" customWidth="1"/>
    <col min="14342" max="14342" width="9.5546875" style="7" customWidth="1"/>
    <col min="14343" max="14343" width="0.88671875" style="7" customWidth="1"/>
    <col min="14344" max="14344" width="4.5546875" style="7" customWidth="1"/>
    <col min="14345" max="14345" width="9.5546875" style="7" customWidth="1"/>
    <col min="14346" max="14346" width="0.88671875" style="7" customWidth="1"/>
    <col min="14347" max="14347" width="4.5546875" style="7" customWidth="1"/>
    <col min="14348" max="14348" width="9.5546875" style="7" customWidth="1"/>
    <col min="14349" max="14349" width="0.88671875" style="7" customWidth="1"/>
    <col min="14350" max="14350" width="5.44140625" style="7" bestFit="1" customWidth="1"/>
    <col min="14351" max="14351" width="9.5546875" style="7" customWidth="1"/>
    <col min="14352" max="14352" width="0.88671875" style="7" customWidth="1"/>
    <col min="14353" max="14353" width="4.5546875" style="7" customWidth="1"/>
    <col min="14354" max="14354" width="9.5546875" style="7" customWidth="1"/>
    <col min="14355" max="14355" width="0.88671875" style="7" customWidth="1"/>
    <col min="14356" max="14356" width="4.5546875" style="7" customWidth="1"/>
    <col min="14357" max="14357" width="9.5546875" style="7" customWidth="1"/>
    <col min="14358" max="14358" width="0.88671875" style="7" customWidth="1"/>
    <col min="14359" max="14359" width="5.44140625" style="7" bestFit="1" customWidth="1"/>
    <col min="14360" max="14360" width="9.5546875" style="7" customWidth="1"/>
    <col min="14361" max="14362" width="12" style="7" bestFit="1" customWidth="1"/>
    <col min="14363" max="14592" width="11.44140625" style="7"/>
    <col min="14593" max="14593" width="35.5546875" style="7" customWidth="1"/>
    <col min="14594" max="14594" width="9.88671875" style="7" bestFit="1" customWidth="1"/>
    <col min="14595" max="14595" width="9.5546875" style="7" customWidth="1"/>
    <col min="14596" max="14596" width="0.88671875" style="7" customWidth="1"/>
    <col min="14597" max="14597" width="4.5546875" style="7" customWidth="1"/>
    <col min="14598" max="14598" width="9.5546875" style="7" customWidth="1"/>
    <col min="14599" max="14599" width="0.88671875" style="7" customWidth="1"/>
    <col min="14600" max="14600" width="4.5546875" style="7" customWidth="1"/>
    <col min="14601" max="14601" width="9.5546875" style="7" customWidth="1"/>
    <col min="14602" max="14602" width="0.88671875" style="7" customWidth="1"/>
    <col min="14603" max="14603" width="4.5546875" style="7" customWidth="1"/>
    <col min="14604" max="14604" width="9.5546875" style="7" customWidth="1"/>
    <col min="14605" max="14605" width="0.88671875" style="7" customWidth="1"/>
    <col min="14606" max="14606" width="5.44140625" style="7" bestFit="1" customWidth="1"/>
    <col min="14607" max="14607" width="9.5546875" style="7" customWidth="1"/>
    <col min="14608" max="14608" width="0.88671875" style="7" customWidth="1"/>
    <col min="14609" max="14609" width="4.5546875" style="7" customWidth="1"/>
    <col min="14610" max="14610" width="9.5546875" style="7" customWidth="1"/>
    <col min="14611" max="14611" width="0.88671875" style="7" customWidth="1"/>
    <col min="14612" max="14612" width="4.5546875" style="7" customWidth="1"/>
    <col min="14613" max="14613" width="9.5546875" style="7" customWidth="1"/>
    <col min="14614" max="14614" width="0.88671875" style="7" customWidth="1"/>
    <col min="14615" max="14615" width="5.44140625" style="7" bestFit="1" customWidth="1"/>
    <col min="14616" max="14616" width="9.5546875" style="7" customWidth="1"/>
    <col min="14617" max="14618" width="12" style="7" bestFit="1" customWidth="1"/>
    <col min="14619" max="14848" width="11.44140625" style="7"/>
    <col min="14849" max="14849" width="35.5546875" style="7" customWidth="1"/>
    <col min="14850" max="14850" width="9.88671875" style="7" bestFit="1" customWidth="1"/>
    <col min="14851" max="14851" width="9.5546875" style="7" customWidth="1"/>
    <col min="14852" max="14852" width="0.88671875" style="7" customWidth="1"/>
    <col min="14853" max="14853" width="4.5546875" style="7" customWidth="1"/>
    <col min="14854" max="14854" width="9.5546875" style="7" customWidth="1"/>
    <col min="14855" max="14855" width="0.88671875" style="7" customWidth="1"/>
    <col min="14856" max="14856" width="4.5546875" style="7" customWidth="1"/>
    <col min="14857" max="14857" width="9.5546875" style="7" customWidth="1"/>
    <col min="14858" max="14858" width="0.88671875" style="7" customWidth="1"/>
    <col min="14859" max="14859" width="4.5546875" style="7" customWidth="1"/>
    <col min="14860" max="14860" width="9.5546875" style="7" customWidth="1"/>
    <col min="14861" max="14861" width="0.88671875" style="7" customWidth="1"/>
    <col min="14862" max="14862" width="5.44140625" style="7" bestFit="1" customWidth="1"/>
    <col min="14863" max="14863" width="9.5546875" style="7" customWidth="1"/>
    <col min="14864" max="14864" width="0.88671875" style="7" customWidth="1"/>
    <col min="14865" max="14865" width="4.5546875" style="7" customWidth="1"/>
    <col min="14866" max="14866" width="9.5546875" style="7" customWidth="1"/>
    <col min="14867" max="14867" width="0.88671875" style="7" customWidth="1"/>
    <col min="14868" max="14868" width="4.5546875" style="7" customWidth="1"/>
    <col min="14869" max="14869" width="9.5546875" style="7" customWidth="1"/>
    <col min="14870" max="14870" width="0.88671875" style="7" customWidth="1"/>
    <col min="14871" max="14871" width="5.44140625" style="7" bestFit="1" customWidth="1"/>
    <col min="14872" max="14872" width="9.5546875" style="7" customWidth="1"/>
    <col min="14873" max="14874" width="12" style="7" bestFit="1" customWidth="1"/>
    <col min="14875" max="15104" width="11.44140625" style="7"/>
    <col min="15105" max="15105" width="35.5546875" style="7" customWidth="1"/>
    <col min="15106" max="15106" width="9.88671875" style="7" bestFit="1" customWidth="1"/>
    <col min="15107" max="15107" width="9.5546875" style="7" customWidth="1"/>
    <col min="15108" max="15108" width="0.88671875" style="7" customWidth="1"/>
    <col min="15109" max="15109" width="4.5546875" style="7" customWidth="1"/>
    <col min="15110" max="15110" width="9.5546875" style="7" customWidth="1"/>
    <col min="15111" max="15111" width="0.88671875" style="7" customWidth="1"/>
    <col min="15112" max="15112" width="4.5546875" style="7" customWidth="1"/>
    <col min="15113" max="15113" width="9.5546875" style="7" customWidth="1"/>
    <col min="15114" max="15114" width="0.88671875" style="7" customWidth="1"/>
    <col min="15115" max="15115" width="4.5546875" style="7" customWidth="1"/>
    <col min="15116" max="15116" width="9.5546875" style="7" customWidth="1"/>
    <col min="15117" max="15117" width="0.88671875" style="7" customWidth="1"/>
    <col min="15118" max="15118" width="5.44140625" style="7" bestFit="1" customWidth="1"/>
    <col min="15119" max="15119" width="9.5546875" style="7" customWidth="1"/>
    <col min="15120" max="15120" width="0.88671875" style="7" customWidth="1"/>
    <col min="15121" max="15121" width="4.5546875" style="7" customWidth="1"/>
    <col min="15122" max="15122" width="9.5546875" style="7" customWidth="1"/>
    <col min="15123" max="15123" width="0.88671875" style="7" customWidth="1"/>
    <col min="15124" max="15124" width="4.5546875" style="7" customWidth="1"/>
    <col min="15125" max="15125" width="9.5546875" style="7" customWidth="1"/>
    <col min="15126" max="15126" width="0.88671875" style="7" customWidth="1"/>
    <col min="15127" max="15127" width="5.44140625" style="7" bestFit="1" customWidth="1"/>
    <col min="15128" max="15128" width="9.5546875" style="7" customWidth="1"/>
    <col min="15129" max="15130" width="12" style="7" bestFit="1" customWidth="1"/>
    <col min="15131" max="15360" width="11.44140625" style="7"/>
    <col min="15361" max="15361" width="35.5546875" style="7" customWidth="1"/>
    <col min="15362" max="15362" width="9.88671875" style="7" bestFit="1" customWidth="1"/>
    <col min="15363" max="15363" width="9.5546875" style="7" customWidth="1"/>
    <col min="15364" max="15364" width="0.88671875" style="7" customWidth="1"/>
    <col min="15365" max="15365" width="4.5546875" style="7" customWidth="1"/>
    <col min="15366" max="15366" width="9.5546875" style="7" customWidth="1"/>
    <col min="15367" max="15367" width="0.88671875" style="7" customWidth="1"/>
    <col min="15368" max="15368" width="4.5546875" style="7" customWidth="1"/>
    <col min="15369" max="15369" width="9.5546875" style="7" customWidth="1"/>
    <col min="15370" max="15370" width="0.88671875" style="7" customWidth="1"/>
    <col min="15371" max="15371" width="4.5546875" style="7" customWidth="1"/>
    <col min="15372" max="15372" width="9.5546875" style="7" customWidth="1"/>
    <col min="15373" max="15373" width="0.88671875" style="7" customWidth="1"/>
    <col min="15374" max="15374" width="5.44140625" style="7" bestFit="1" customWidth="1"/>
    <col min="15375" max="15375" width="9.5546875" style="7" customWidth="1"/>
    <col min="15376" max="15376" width="0.88671875" style="7" customWidth="1"/>
    <col min="15377" max="15377" width="4.5546875" style="7" customWidth="1"/>
    <col min="15378" max="15378" width="9.5546875" style="7" customWidth="1"/>
    <col min="15379" max="15379" width="0.88671875" style="7" customWidth="1"/>
    <col min="15380" max="15380" width="4.5546875" style="7" customWidth="1"/>
    <col min="15381" max="15381" width="9.5546875" style="7" customWidth="1"/>
    <col min="15382" max="15382" width="0.88671875" style="7" customWidth="1"/>
    <col min="15383" max="15383" width="5.44140625" style="7" bestFit="1" customWidth="1"/>
    <col min="15384" max="15384" width="9.5546875" style="7" customWidth="1"/>
    <col min="15385" max="15386" width="12" style="7" bestFit="1" customWidth="1"/>
    <col min="15387" max="15616" width="11.44140625" style="7"/>
    <col min="15617" max="15617" width="35.5546875" style="7" customWidth="1"/>
    <col min="15618" max="15618" width="9.88671875" style="7" bestFit="1" customWidth="1"/>
    <col min="15619" max="15619" width="9.5546875" style="7" customWidth="1"/>
    <col min="15620" max="15620" width="0.88671875" style="7" customWidth="1"/>
    <col min="15621" max="15621" width="4.5546875" style="7" customWidth="1"/>
    <col min="15622" max="15622" width="9.5546875" style="7" customWidth="1"/>
    <col min="15623" max="15623" width="0.88671875" style="7" customWidth="1"/>
    <col min="15624" max="15624" width="4.5546875" style="7" customWidth="1"/>
    <col min="15625" max="15625" width="9.5546875" style="7" customWidth="1"/>
    <col min="15626" max="15626" width="0.88671875" style="7" customWidth="1"/>
    <col min="15627" max="15627" width="4.5546875" style="7" customWidth="1"/>
    <col min="15628" max="15628" width="9.5546875" style="7" customWidth="1"/>
    <col min="15629" max="15629" width="0.88671875" style="7" customWidth="1"/>
    <col min="15630" max="15630" width="5.44140625" style="7" bestFit="1" customWidth="1"/>
    <col min="15631" max="15631" width="9.5546875" style="7" customWidth="1"/>
    <col min="15632" max="15632" width="0.88671875" style="7" customWidth="1"/>
    <col min="15633" max="15633" width="4.5546875" style="7" customWidth="1"/>
    <col min="15634" max="15634" width="9.5546875" style="7" customWidth="1"/>
    <col min="15635" max="15635" width="0.88671875" style="7" customWidth="1"/>
    <col min="15636" max="15636" width="4.5546875" style="7" customWidth="1"/>
    <col min="15637" max="15637" width="9.5546875" style="7" customWidth="1"/>
    <col min="15638" max="15638" width="0.88671875" style="7" customWidth="1"/>
    <col min="15639" max="15639" width="5.44140625" style="7" bestFit="1" customWidth="1"/>
    <col min="15640" max="15640" width="9.5546875" style="7" customWidth="1"/>
    <col min="15641" max="15642" width="12" style="7" bestFit="1" customWidth="1"/>
    <col min="15643" max="15872" width="11.44140625" style="7"/>
    <col min="15873" max="15873" width="35.5546875" style="7" customWidth="1"/>
    <col min="15874" max="15874" width="9.88671875" style="7" bestFit="1" customWidth="1"/>
    <col min="15875" max="15875" width="9.5546875" style="7" customWidth="1"/>
    <col min="15876" max="15876" width="0.88671875" style="7" customWidth="1"/>
    <col min="15877" max="15877" width="4.5546875" style="7" customWidth="1"/>
    <col min="15878" max="15878" width="9.5546875" style="7" customWidth="1"/>
    <col min="15879" max="15879" width="0.88671875" style="7" customWidth="1"/>
    <col min="15880" max="15880" width="4.5546875" style="7" customWidth="1"/>
    <col min="15881" max="15881" width="9.5546875" style="7" customWidth="1"/>
    <col min="15882" max="15882" width="0.88671875" style="7" customWidth="1"/>
    <col min="15883" max="15883" width="4.5546875" style="7" customWidth="1"/>
    <col min="15884" max="15884" width="9.5546875" style="7" customWidth="1"/>
    <col min="15885" max="15885" width="0.88671875" style="7" customWidth="1"/>
    <col min="15886" max="15886" width="5.44140625" style="7" bestFit="1" customWidth="1"/>
    <col min="15887" max="15887" width="9.5546875" style="7" customWidth="1"/>
    <col min="15888" max="15888" width="0.88671875" style="7" customWidth="1"/>
    <col min="15889" max="15889" width="4.5546875" style="7" customWidth="1"/>
    <col min="15890" max="15890" width="9.5546875" style="7" customWidth="1"/>
    <col min="15891" max="15891" width="0.88671875" style="7" customWidth="1"/>
    <col min="15892" max="15892" width="4.5546875" style="7" customWidth="1"/>
    <col min="15893" max="15893" width="9.5546875" style="7" customWidth="1"/>
    <col min="15894" max="15894" width="0.88671875" style="7" customWidth="1"/>
    <col min="15895" max="15895" width="5.44140625" style="7" bestFit="1" customWidth="1"/>
    <col min="15896" max="15896" width="9.5546875" style="7" customWidth="1"/>
    <col min="15897" max="15898" width="12" style="7" bestFit="1" customWidth="1"/>
    <col min="15899" max="16128" width="11.44140625" style="7"/>
    <col min="16129" max="16129" width="35.5546875" style="7" customWidth="1"/>
    <col min="16130" max="16130" width="9.88671875" style="7" bestFit="1" customWidth="1"/>
    <col min="16131" max="16131" width="9.5546875" style="7" customWidth="1"/>
    <col min="16132" max="16132" width="0.88671875" style="7" customWidth="1"/>
    <col min="16133" max="16133" width="4.5546875" style="7" customWidth="1"/>
    <col min="16134" max="16134" width="9.5546875" style="7" customWidth="1"/>
    <col min="16135" max="16135" width="0.88671875" style="7" customWidth="1"/>
    <col min="16136" max="16136" width="4.5546875" style="7" customWidth="1"/>
    <col min="16137" max="16137" width="9.5546875" style="7" customWidth="1"/>
    <col min="16138" max="16138" width="0.88671875" style="7" customWidth="1"/>
    <col min="16139" max="16139" width="4.5546875" style="7" customWidth="1"/>
    <col min="16140" max="16140" width="9.5546875" style="7" customWidth="1"/>
    <col min="16141" max="16141" width="0.88671875" style="7" customWidth="1"/>
    <col min="16142" max="16142" width="5.44140625" style="7" bestFit="1" customWidth="1"/>
    <col min="16143" max="16143" width="9.5546875" style="7" customWidth="1"/>
    <col min="16144" max="16144" width="0.88671875" style="7" customWidth="1"/>
    <col min="16145" max="16145" width="4.5546875" style="7" customWidth="1"/>
    <col min="16146" max="16146" width="9.5546875" style="7" customWidth="1"/>
    <col min="16147" max="16147" width="0.88671875" style="7" customWidth="1"/>
    <col min="16148" max="16148" width="4.5546875" style="7" customWidth="1"/>
    <col min="16149" max="16149" width="9.5546875" style="7" customWidth="1"/>
    <col min="16150" max="16150" width="0.88671875" style="7" customWidth="1"/>
    <col min="16151" max="16151" width="5.44140625" style="7" bestFit="1" customWidth="1"/>
    <col min="16152" max="16152" width="9.5546875" style="7" customWidth="1"/>
    <col min="16153" max="16154" width="12" style="7" bestFit="1" customWidth="1"/>
    <col min="16155" max="16384" width="11.44140625" style="7"/>
  </cols>
  <sheetData>
    <row r="1" spans="1:25" ht="22.5" customHeight="1">
      <c r="A1" s="1378" t="s">
        <v>1210</v>
      </c>
      <c r="B1" s="273"/>
      <c r="C1" s="273"/>
      <c r="D1" s="273"/>
      <c r="E1" s="273"/>
      <c r="F1" s="273"/>
      <c r="G1" s="273"/>
      <c r="H1" s="273"/>
      <c r="I1" s="273"/>
      <c r="J1" s="273"/>
      <c r="K1" s="273"/>
      <c r="L1" s="273"/>
      <c r="M1" s="273"/>
      <c r="N1" s="273"/>
      <c r="O1" s="273"/>
      <c r="P1" s="273"/>
      <c r="Q1" s="273"/>
      <c r="R1" s="273"/>
      <c r="S1" s="273"/>
      <c r="T1" s="273"/>
      <c r="U1" s="273"/>
      <c r="V1" s="273"/>
      <c r="W1" s="273"/>
      <c r="X1" s="273"/>
    </row>
    <row r="2" spans="1:25" ht="27" customHeight="1">
      <c r="A2" s="350" t="s">
        <v>978</v>
      </c>
      <c r="B2" s="1004"/>
      <c r="C2" s="1004"/>
      <c r="D2" s="1004"/>
      <c r="E2" s="1004"/>
      <c r="F2" s="1004"/>
      <c r="G2" s="1004"/>
      <c r="H2" s="1004"/>
      <c r="I2" s="1004"/>
      <c r="J2" s="1004"/>
      <c r="K2" s="1004"/>
      <c r="L2" s="1004"/>
      <c r="M2" s="1004"/>
      <c r="N2" s="1004"/>
      <c r="O2" s="1004"/>
      <c r="P2" s="1004"/>
      <c r="Q2" s="1004"/>
      <c r="R2" s="1004"/>
      <c r="S2" s="1004"/>
      <c r="T2" s="1004"/>
      <c r="U2" s="1004"/>
      <c r="V2" s="1004"/>
      <c r="W2" s="1004"/>
      <c r="X2" s="1004"/>
    </row>
    <row r="3" spans="1:25" ht="27" customHeight="1">
      <c r="A3" s="350" t="s">
        <v>979</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row>
    <row r="4" spans="1:25" ht="24" customHeight="1">
      <c r="A4" s="169">
        <v>45199</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row>
    <row r="5" spans="1:25" ht="24" customHeight="1">
      <c r="A5" s="170" t="s">
        <v>123</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row>
    <row r="6" spans="1:25" ht="13.8" thickBot="1"/>
    <row r="7" spans="1:25" ht="21" customHeight="1">
      <c r="A7" s="1007" t="s">
        <v>980</v>
      </c>
      <c r="B7" s="1008" t="s">
        <v>981</v>
      </c>
      <c r="C7" s="1008"/>
      <c r="D7" s="1009"/>
      <c r="E7" s="1008" t="s">
        <v>982</v>
      </c>
      <c r="F7" s="1008"/>
      <c r="G7" s="1009"/>
      <c r="H7" s="1008" t="s">
        <v>983</v>
      </c>
      <c r="I7" s="1008"/>
      <c r="J7" s="1009"/>
      <c r="K7" s="1008" t="s">
        <v>984</v>
      </c>
      <c r="L7" s="1008"/>
      <c r="M7" s="1009"/>
      <c r="N7" s="1008" t="s">
        <v>985</v>
      </c>
      <c r="O7" s="1008"/>
      <c r="P7" s="1009"/>
      <c r="Q7" s="1008" t="s">
        <v>986</v>
      </c>
      <c r="R7" s="1008"/>
      <c r="S7" s="1009"/>
      <c r="T7" s="1010" t="s">
        <v>727</v>
      </c>
      <c r="U7" s="1010"/>
      <c r="V7" s="1011"/>
      <c r="W7" s="1010" t="s">
        <v>190</v>
      </c>
      <c r="X7" s="1010"/>
    </row>
    <row r="8" spans="1:25" ht="24.75" customHeight="1">
      <c r="A8" s="847"/>
      <c r="B8" s="1012" t="s">
        <v>987</v>
      </c>
      <c r="C8" s="1012"/>
      <c r="D8" s="1013"/>
      <c r="E8" s="1012"/>
      <c r="F8" s="1012"/>
      <c r="G8" s="1013"/>
      <c r="H8" s="1012" t="s">
        <v>988</v>
      </c>
      <c r="I8" s="1012"/>
      <c r="J8" s="1013"/>
      <c r="K8" s="1012" t="s">
        <v>989</v>
      </c>
      <c r="L8" s="1012"/>
      <c r="M8" s="1013"/>
      <c r="N8" s="1012" t="s">
        <v>990</v>
      </c>
      <c r="O8" s="1012"/>
      <c r="P8" s="1013"/>
      <c r="Q8" s="1012" t="s">
        <v>991</v>
      </c>
      <c r="R8" s="1012"/>
      <c r="S8" s="1013"/>
      <c r="T8" s="1014"/>
      <c r="U8" s="1014"/>
      <c r="V8" s="1015"/>
      <c r="W8" s="1014"/>
      <c r="X8" s="1014"/>
    </row>
    <row r="9" spans="1:25" ht="18.75" customHeight="1">
      <c r="A9" s="1016" t="s">
        <v>992</v>
      </c>
      <c r="B9" s="1017" t="s">
        <v>993</v>
      </c>
      <c r="C9" s="1017" t="s">
        <v>994</v>
      </c>
      <c r="D9" s="1018"/>
      <c r="E9" s="1017" t="s">
        <v>993</v>
      </c>
      <c r="F9" s="1017" t="s">
        <v>995</v>
      </c>
      <c r="G9" s="1018"/>
      <c r="H9" s="1017" t="s">
        <v>993</v>
      </c>
      <c r="I9" s="1017" t="s">
        <v>995</v>
      </c>
      <c r="J9" s="1018"/>
      <c r="K9" s="1017" t="s">
        <v>993</v>
      </c>
      <c r="L9" s="1017" t="s">
        <v>995</v>
      </c>
      <c r="M9" s="1018"/>
      <c r="N9" s="1017" t="s">
        <v>993</v>
      </c>
      <c r="O9" s="1017" t="s">
        <v>995</v>
      </c>
      <c r="P9" s="1018"/>
      <c r="Q9" s="1017" t="s">
        <v>993</v>
      </c>
      <c r="R9" s="1017" t="s">
        <v>995</v>
      </c>
      <c r="S9" s="1018"/>
      <c r="T9" s="1017" t="s">
        <v>993</v>
      </c>
      <c r="U9" s="1017" t="s">
        <v>995</v>
      </c>
      <c r="V9" s="1018"/>
      <c r="W9" s="1019" t="s">
        <v>993</v>
      </c>
      <c r="X9" s="1019" t="s">
        <v>994</v>
      </c>
    </row>
    <row r="10" spans="1:25" ht="3.9" customHeight="1">
      <c r="A10" s="1020"/>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2"/>
      <c r="X10" s="1022"/>
    </row>
    <row r="11" spans="1:25" s="35" customFormat="1" ht="19.649999999999999" customHeight="1">
      <c r="A11" s="18" t="s">
        <v>996</v>
      </c>
      <c r="B11" s="1023">
        <v>21</v>
      </c>
      <c r="C11" s="1023">
        <v>142521.772</v>
      </c>
      <c r="D11" s="1023">
        <v>0</v>
      </c>
      <c r="E11" s="1023">
        <v>351</v>
      </c>
      <c r="F11" s="1023">
        <v>445122.09600000002</v>
      </c>
      <c r="G11" s="1023">
        <v>0</v>
      </c>
      <c r="H11" s="1023">
        <v>81</v>
      </c>
      <c r="I11" s="1023">
        <v>172359.927</v>
      </c>
      <c r="J11" s="1023">
        <v>0</v>
      </c>
      <c r="K11" s="1023">
        <v>51</v>
      </c>
      <c r="L11" s="1023">
        <v>11729.865</v>
      </c>
      <c r="M11" s="1023">
        <v>0</v>
      </c>
      <c r="N11" s="1023">
        <v>259</v>
      </c>
      <c r="O11" s="1023">
        <v>51164.800000000003</v>
      </c>
      <c r="P11" s="1023">
        <v>0</v>
      </c>
      <c r="Q11" s="1023">
        <v>7</v>
      </c>
      <c r="R11" s="1023">
        <v>7884.9709999999995</v>
      </c>
      <c r="S11" s="1023">
        <v>0</v>
      </c>
      <c r="T11" s="1023">
        <v>70</v>
      </c>
      <c r="U11" s="1023">
        <v>110718.636</v>
      </c>
      <c r="V11" s="1023">
        <v>0</v>
      </c>
      <c r="W11" s="1024">
        <v>840</v>
      </c>
      <c r="X11" s="1024">
        <v>941502.06700000004</v>
      </c>
      <c r="Y11" s="1025"/>
    </row>
    <row r="12" spans="1:25" s="35" customFormat="1" ht="19.649999999999999" customHeight="1">
      <c r="A12" s="18" t="s">
        <v>997</v>
      </c>
      <c r="B12" s="1023">
        <v>2</v>
      </c>
      <c r="C12" s="1023">
        <v>9607.3950000000004</v>
      </c>
      <c r="D12" s="1023">
        <v>0</v>
      </c>
      <c r="E12" s="1023">
        <v>19</v>
      </c>
      <c r="F12" s="1023">
        <v>33168.343000000001</v>
      </c>
      <c r="G12" s="1023">
        <v>0</v>
      </c>
      <c r="H12" s="1023">
        <v>3</v>
      </c>
      <c r="I12" s="1023">
        <v>2435.9650000000001</v>
      </c>
      <c r="J12" s="1023">
        <v>0</v>
      </c>
      <c r="K12" s="1023">
        <v>0</v>
      </c>
      <c r="L12" s="1023">
        <v>0</v>
      </c>
      <c r="M12" s="1023">
        <v>0</v>
      </c>
      <c r="N12" s="1023">
        <v>59</v>
      </c>
      <c r="O12" s="1023">
        <v>58675.754999999997</v>
      </c>
      <c r="P12" s="1023">
        <v>0</v>
      </c>
      <c r="Q12" s="1023">
        <v>0</v>
      </c>
      <c r="R12" s="1023">
        <v>0</v>
      </c>
      <c r="S12" s="1023">
        <v>0</v>
      </c>
      <c r="T12" s="1023">
        <v>0</v>
      </c>
      <c r="U12" s="1023">
        <v>0</v>
      </c>
      <c r="V12" s="1023">
        <v>0</v>
      </c>
      <c r="W12" s="1024">
        <v>83</v>
      </c>
      <c r="X12" s="1024">
        <v>103887.45799999998</v>
      </c>
      <c r="Y12" s="1025"/>
    </row>
    <row r="13" spans="1:25" s="35" customFormat="1" ht="19.649999999999999" customHeight="1">
      <c r="A13" s="18" t="s">
        <v>480</v>
      </c>
      <c r="B13" s="1023">
        <v>7</v>
      </c>
      <c r="C13" s="1023">
        <v>94208.212</v>
      </c>
      <c r="D13" s="1023">
        <v>0</v>
      </c>
      <c r="E13" s="1023">
        <v>279</v>
      </c>
      <c r="F13" s="1023">
        <v>995842.24800000002</v>
      </c>
      <c r="G13" s="1023">
        <v>0</v>
      </c>
      <c r="H13" s="1023">
        <v>31</v>
      </c>
      <c r="I13" s="1023">
        <v>104680.28200000001</v>
      </c>
      <c r="J13" s="1023">
        <v>0</v>
      </c>
      <c r="K13" s="1023">
        <v>124</v>
      </c>
      <c r="L13" s="1023">
        <v>524559.48300000001</v>
      </c>
      <c r="M13" s="1023">
        <v>0</v>
      </c>
      <c r="N13" s="1023">
        <v>177</v>
      </c>
      <c r="O13" s="1023">
        <v>167760.02600000001</v>
      </c>
      <c r="P13" s="1023">
        <v>0</v>
      </c>
      <c r="Q13" s="1023">
        <v>2</v>
      </c>
      <c r="R13" s="1023">
        <v>1618.2650000000001</v>
      </c>
      <c r="S13" s="1023">
        <v>0</v>
      </c>
      <c r="T13" s="1023">
        <v>53</v>
      </c>
      <c r="U13" s="1023">
        <v>112950.89599999999</v>
      </c>
      <c r="V13" s="1023">
        <v>0</v>
      </c>
      <c r="W13" s="1024">
        <v>673</v>
      </c>
      <c r="X13" s="1024">
        <v>2001619.412</v>
      </c>
      <c r="Y13" s="1025"/>
    </row>
    <row r="14" spans="1:25" s="35" customFormat="1" ht="19.649999999999999" customHeight="1">
      <c r="A14" s="18" t="s">
        <v>481</v>
      </c>
      <c r="B14" s="1023">
        <v>131</v>
      </c>
      <c r="C14" s="1023">
        <v>1220374.564</v>
      </c>
      <c r="D14" s="1023">
        <v>0</v>
      </c>
      <c r="E14" s="1023">
        <v>1570</v>
      </c>
      <c r="F14" s="1023">
        <v>1799979.834</v>
      </c>
      <c r="G14" s="1023">
        <v>0</v>
      </c>
      <c r="H14" s="1023">
        <v>359</v>
      </c>
      <c r="I14" s="1023">
        <v>300353.50599999999</v>
      </c>
      <c r="J14" s="1023">
        <v>0</v>
      </c>
      <c r="K14" s="1023">
        <v>28</v>
      </c>
      <c r="L14" s="1023">
        <v>17186.838</v>
      </c>
      <c r="M14" s="1023">
        <v>0</v>
      </c>
      <c r="N14" s="1023">
        <v>988</v>
      </c>
      <c r="O14" s="1023">
        <v>133682.98699999999</v>
      </c>
      <c r="P14" s="1023">
        <v>0</v>
      </c>
      <c r="Q14" s="1023">
        <v>26</v>
      </c>
      <c r="R14" s="1023">
        <v>35923.186000000002</v>
      </c>
      <c r="S14" s="1023">
        <v>0</v>
      </c>
      <c r="T14" s="1023">
        <v>181</v>
      </c>
      <c r="U14" s="1023">
        <v>181804.89600000001</v>
      </c>
      <c r="V14" s="1023">
        <v>0</v>
      </c>
      <c r="W14" s="1024">
        <v>3283</v>
      </c>
      <c r="X14" s="1024">
        <v>3689305.8110000007</v>
      </c>
      <c r="Y14" s="1025"/>
    </row>
    <row r="15" spans="1:25" s="35" customFormat="1" ht="19.649999999999999" customHeight="1">
      <c r="A15" s="18" t="s">
        <v>998</v>
      </c>
      <c r="B15" s="1023">
        <v>6</v>
      </c>
      <c r="C15" s="1023">
        <v>728523.32</v>
      </c>
      <c r="D15" s="1023">
        <v>0</v>
      </c>
      <c r="E15" s="1023">
        <v>20</v>
      </c>
      <c r="F15" s="1023">
        <v>172952.24400000001</v>
      </c>
      <c r="G15" s="1023">
        <v>0</v>
      </c>
      <c r="H15" s="1023">
        <v>8</v>
      </c>
      <c r="I15" s="1023">
        <v>14752.467000000001</v>
      </c>
      <c r="J15" s="1023">
        <v>0</v>
      </c>
      <c r="K15" s="1023">
        <v>0</v>
      </c>
      <c r="L15" s="1023">
        <v>0</v>
      </c>
      <c r="M15" s="1023">
        <v>0</v>
      </c>
      <c r="N15" s="1023">
        <v>48</v>
      </c>
      <c r="O15" s="1023">
        <v>13054.976000000001</v>
      </c>
      <c r="P15" s="1023">
        <v>0</v>
      </c>
      <c r="Q15" s="1023">
        <v>0</v>
      </c>
      <c r="R15" s="1023">
        <v>0</v>
      </c>
      <c r="S15" s="1023">
        <v>0</v>
      </c>
      <c r="T15" s="1023">
        <v>1</v>
      </c>
      <c r="U15" s="1023">
        <v>95.641000000000005</v>
      </c>
      <c r="V15" s="1023">
        <v>0</v>
      </c>
      <c r="W15" s="1024">
        <v>83</v>
      </c>
      <c r="X15" s="1024">
        <v>929378.64799999993</v>
      </c>
      <c r="Y15" s="1025"/>
    </row>
    <row r="16" spans="1:25" s="35" customFormat="1" ht="19.649999999999999" customHeight="1">
      <c r="A16" s="18" t="s">
        <v>999</v>
      </c>
      <c r="B16" s="1023">
        <v>32</v>
      </c>
      <c r="C16" s="1023">
        <v>59042.427000000003</v>
      </c>
      <c r="D16" s="1023">
        <v>0</v>
      </c>
      <c r="E16" s="1023">
        <v>158</v>
      </c>
      <c r="F16" s="1023">
        <v>57006.945</v>
      </c>
      <c r="G16" s="1023">
        <v>0</v>
      </c>
      <c r="H16" s="1023">
        <v>16</v>
      </c>
      <c r="I16" s="1023">
        <v>28965.436000000002</v>
      </c>
      <c r="J16" s="1023">
        <v>0</v>
      </c>
      <c r="K16" s="1023">
        <v>29</v>
      </c>
      <c r="L16" s="1023">
        <v>12858.385</v>
      </c>
      <c r="M16" s="1023">
        <v>0</v>
      </c>
      <c r="N16" s="1023">
        <v>317</v>
      </c>
      <c r="O16" s="1023">
        <v>47658.294000000002</v>
      </c>
      <c r="P16" s="1023">
        <v>0</v>
      </c>
      <c r="Q16" s="1023">
        <v>0</v>
      </c>
      <c r="R16" s="1023">
        <v>0</v>
      </c>
      <c r="S16" s="1023">
        <v>0</v>
      </c>
      <c r="T16" s="1023">
        <v>24</v>
      </c>
      <c r="U16" s="1023">
        <v>12280.375</v>
      </c>
      <c r="V16" s="1023">
        <v>0</v>
      </c>
      <c r="W16" s="1024">
        <v>576</v>
      </c>
      <c r="X16" s="1024">
        <v>217811.86200000002</v>
      </c>
      <c r="Y16" s="1025"/>
    </row>
    <row r="17" spans="1:27" s="35" customFormat="1" ht="19.649999999999999" customHeight="1">
      <c r="A17" s="18" t="s">
        <v>483</v>
      </c>
      <c r="B17" s="1023">
        <v>275</v>
      </c>
      <c r="C17" s="1023">
        <v>596911.71200000006</v>
      </c>
      <c r="D17" s="1023">
        <v>0</v>
      </c>
      <c r="E17" s="1023">
        <v>614</v>
      </c>
      <c r="F17" s="1023">
        <v>272641.587</v>
      </c>
      <c r="G17" s="1023">
        <v>0</v>
      </c>
      <c r="H17" s="1023">
        <v>243</v>
      </c>
      <c r="I17" s="1023">
        <v>194703.389</v>
      </c>
      <c r="J17" s="1023">
        <v>0</v>
      </c>
      <c r="K17" s="1023">
        <v>53</v>
      </c>
      <c r="L17" s="1023">
        <v>14410.825999999999</v>
      </c>
      <c r="M17" s="1023">
        <v>0</v>
      </c>
      <c r="N17" s="1023">
        <v>2488</v>
      </c>
      <c r="O17" s="1023">
        <v>387216.277</v>
      </c>
      <c r="P17" s="1023">
        <v>0</v>
      </c>
      <c r="Q17" s="1023">
        <v>20</v>
      </c>
      <c r="R17" s="1023">
        <v>4064.5819999999999</v>
      </c>
      <c r="S17" s="1023">
        <v>0</v>
      </c>
      <c r="T17" s="1023">
        <v>118</v>
      </c>
      <c r="U17" s="1023">
        <v>77880.717999999993</v>
      </c>
      <c r="V17" s="1023">
        <v>0</v>
      </c>
      <c r="W17" s="1024">
        <v>3811</v>
      </c>
      <c r="X17" s="1024">
        <v>1547829.091</v>
      </c>
      <c r="Y17" s="1025"/>
    </row>
    <row r="18" spans="1:27" s="35" customFormat="1" ht="19.649999999999999" customHeight="1">
      <c r="A18" s="18" t="s">
        <v>1000</v>
      </c>
      <c r="B18" s="1023">
        <v>40</v>
      </c>
      <c r="C18" s="1023">
        <v>232490.24299999999</v>
      </c>
      <c r="D18" s="1023">
        <v>0</v>
      </c>
      <c r="E18" s="1023">
        <v>38</v>
      </c>
      <c r="F18" s="1023">
        <v>10740.079</v>
      </c>
      <c r="G18" s="1023">
        <v>0</v>
      </c>
      <c r="H18" s="1023">
        <v>50</v>
      </c>
      <c r="I18" s="1023">
        <v>64432.381000000001</v>
      </c>
      <c r="J18" s="1023">
        <v>0</v>
      </c>
      <c r="K18" s="1023">
        <v>0</v>
      </c>
      <c r="L18" s="1023">
        <v>0</v>
      </c>
      <c r="M18" s="1023">
        <v>0</v>
      </c>
      <c r="N18" s="1023">
        <v>72</v>
      </c>
      <c r="O18" s="1023">
        <v>7453.9539999999997</v>
      </c>
      <c r="P18" s="1023">
        <v>0</v>
      </c>
      <c r="Q18" s="1023">
        <v>0</v>
      </c>
      <c r="R18" s="1023">
        <v>0</v>
      </c>
      <c r="S18" s="1023">
        <v>0</v>
      </c>
      <c r="T18" s="1023">
        <v>13</v>
      </c>
      <c r="U18" s="1023">
        <v>436.78199999999998</v>
      </c>
      <c r="V18" s="1023">
        <v>0</v>
      </c>
      <c r="W18" s="1024">
        <v>213</v>
      </c>
      <c r="X18" s="1024">
        <v>315553.43900000001</v>
      </c>
      <c r="Y18" s="1025"/>
    </row>
    <row r="19" spans="1:27" s="35" customFormat="1" ht="19.649999999999999" customHeight="1">
      <c r="A19" s="18" t="s">
        <v>1001</v>
      </c>
      <c r="B19" s="1023">
        <v>73</v>
      </c>
      <c r="C19" s="1023">
        <v>123831.579</v>
      </c>
      <c r="D19" s="1023">
        <v>0</v>
      </c>
      <c r="E19" s="1023">
        <v>337</v>
      </c>
      <c r="F19" s="1023">
        <v>220893.88699999999</v>
      </c>
      <c r="G19" s="1023">
        <v>0</v>
      </c>
      <c r="H19" s="1023">
        <v>99</v>
      </c>
      <c r="I19" s="1023">
        <v>105784.42600000001</v>
      </c>
      <c r="J19" s="1023">
        <v>0</v>
      </c>
      <c r="K19" s="1023">
        <v>44</v>
      </c>
      <c r="L19" s="1023">
        <v>16708.444</v>
      </c>
      <c r="M19" s="1023">
        <v>0</v>
      </c>
      <c r="N19" s="1023">
        <v>3910</v>
      </c>
      <c r="O19" s="1023">
        <v>1748890.8459999999</v>
      </c>
      <c r="P19" s="1023">
        <v>0</v>
      </c>
      <c r="Q19" s="1023">
        <v>10</v>
      </c>
      <c r="R19" s="1023">
        <v>6123.65</v>
      </c>
      <c r="S19" s="1023">
        <v>0</v>
      </c>
      <c r="T19" s="1023">
        <v>100</v>
      </c>
      <c r="U19" s="1023">
        <v>104368.674</v>
      </c>
      <c r="V19" s="1023">
        <v>0</v>
      </c>
      <c r="W19" s="1024">
        <v>4573</v>
      </c>
      <c r="X19" s="1024">
        <v>2326601.5060000001</v>
      </c>
      <c r="Y19" s="1025"/>
    </row>
    <row r="20" spans="1:27" s="35" customFormat="1" ht="19.649999999999999" customHeight="1">
      <c r="A20" s="18" t="s">
        <v>1002</v>
      </c>
      <c r="B20" s="1023">
        <v>5</v>
      </c>
      <c r="C20" s="1023">
        <v>7308.7250000000004</v>
      </c>
      <c r="D20" s="1023">
        <v>0</v>
      </c>
      <c r="E20" s="1023">
        <v>2</v>
      </c>
      <c r="F20" s="1023">
        <v>889.60799999999995</v>
      </c>
      <c r="G20" s="1023">
        <v>0</v>
      </c>
      <c r="H20" s="1023">
        <v>2</v>
      </c>
      <c r="I20" s="1023">
        <v>2653.1060000000002</v>
      </c>
      <c r="J20" s="1023">
        <v>0</v>
      </c>
      <c r="K20" s="1023">
        <v>0</v>
      </c>
      <c r="L20" s="1023">
        <v>0</v>
      </c>
      <c r="M20" s="1023">
        <v>0</v>
      </c>
      <c r="N20" s="1023">
        <v>25</v>
      </c>
      <c r="O20" s="1023">
        <v>8065.7430000000004</v>
      </c>
      <c r="P20" s="1023">
        <v>0</v>
      </c>
      <c r="Q20" s="1023">
        <v>0</v>
      </c>
      <c r="R20" s="1023">
        <v>0</v>
      </c>
      <c r="S20" s="1023">
        <v>0</v>
      </c>
      <c r="T20" s="1023">
        <v>0</v>
      </c>
      <c r="U20" s="1023">
        <v>0</v>
      </c>
      <c r="V20" s="1023">
        <v>0</v>
      </c>
      <c r="W20" s="1024">
        <v>34</v>
      </c>
      <c r="X20" s="1024">
        <v>18917.182000000001</v>
      </c>
      <c r="Y20" s="1025"/>
    </row>
    <row r="21" spans="1:27" s="35" customFormat="1" ht="19.649999999999999" customHeight="1">
      <c r="A21" s="18" t="s">
        <v>1003</v>
      </c>
      <c r="B21" s="1023">
        <v>175</v>
      </c>
      <c r="C21" s="1023">
        <v>1580174.834</v>
      </c>
      <c r="D21" s="1023">
        <v>0</v>
      </c>
      <c r="E21" s="1023">
        <v>614</v>
      </c>
      <c r="F21" s="1023">
        <v>397507.549</v>
      </c>
      <c r="G21" s="1023">
        <v>0</v>
      </c>
      <c r="H21" s="1023">
        <v>159</v>
      </c>
      <c r="I21" s="1023">
        <v>210877.96100000001</v>
      </c>
      <c r="J21" s="1023">
        <v>0</v>
      </c>
      <c r="K21" s="1023">
        <v>103</v>
      </c>
      <c r="L21" s="1023">
        <v>142054.74299999999</v>
      </c>
      <c r="M21" s="1023">
        <v>0</v>
      </c>
      <c r="N21" s="1023">
        <v>1455</v>
      </c>
      <c r="O21" s="1023">
        <v>487433.05800000002</v>
      </c>
      <c r="P21" s="1023">
        <v>0</v>
      </c>
      <c r="Q21" s="1023">
        <v>23</v>
      </c>
      <c r="R21" s="1023">
        <v>17349.984</v>
      </c>
      <c r="S21" s="1023">
        <v>0</v>
      </c>
      <c r="T21" s="1023">
        <v>94</v>
      </c>
      <c r="U21" s="1023">
        <v>37783.258000000002</v>
      </c>
      <c r="V21" s="1023">
        <v>0</v>
      </c>
      <c r="W21" s="1024">
        <v>2623</v>
      </c>
      <c r="X21" s="1024">
        <v>2873181.3870000001</v>
      </c>
      <c r="Y21" s="1025"/>
    </row>
    <row r="22" spans="1:27" s="35" customFormat="1" ht="19.649999999999999" customHeight="1">
      <c r="A22" s="18" t="s">
        <v>1004</v>
      </c>
      <c r="B22" s="1023">
        <v>0</v>
      </c>
      <c r="C22" s="1023">
        <v>0</v>
      </c>
      <c r="D22" s="1023">
        <v>0</v>
      </c>
      <c r="E22" s="1023">
        <v>0</v>
      </c>
      <c r="F22" s="1023">
        <v>0</v>
      </c>
      <c r="G22" s="1023">
        <v>0</v>
      </c>
      <c r="H22" s="1023">
        <v>0</v>
      </c>
      <c r="I22" s="1023">
        <v>0</v>
      </c>
      <c r="J22" s="1023">
        <v>0</v>
      </c>
      <c r="K22" s="1023">
        <v>0</v>
      </c>
      <c r="L22" s="1023">
        <v>0</v>
      </c>
      <c r="M22" s="1023">
        <v>0</v>
      </c>
      <c r="N22" s="1023">
        <v>2</v>
      </c>
      <c r="O22" s="1023">
        <v>18.111999999999998</v>
      </c>
      <c r="P22" s="1023">
        <v>0</v>
      </c>
      <c r="Q22" s="1023">
        <v>0</v>
      </c>
      <c r="R22" s="1023">
        <v>0</v>
      </c>
      <c r="S22" s="1023">
        <v>0</v>
      </c>
      <c r="T22" s="1023">
        <v>0</v>
      </c>
      <c r="U22" s="1023">
        <v>0</v>
      </c>
      <c r="V22" s="1023">
        <v>0</v>
      </c>
      <c r="W22" s="1024">
        <v>2</v>
      </c>
      <c r="X22" s="1024">
        <v>18.111999999999998</v>
      </c>
      <c r="Y22" s="1025"/>
    </row>
    <row r="23" spans="1:27" s="35" customFormat="1" ht="19.649999999999999" customHeight="1">
      <c r="A23" s="18" t="s">
        <v>1005</v>
      </c>
      <c r="B23" s="1023">
        <v>10</v>
      </c>
      <c r="C23" s="1023">
        <v>65898.956999999995</v>
      </c>
      <c r="D23" s="1023">
        <v>0</v>
      </c>
      <c r="E23" s="1023">
        <v>1</v>
      </c>
      <c r="F23" s="1023">
        <v>373.65899999999999</v>
      </c>
      <c r="G23" s="1023">
        <v>0</v>
      </c>
      <c r="H23" s="1023">
        <v>4</v>
      </c>
      <c r="I23" s="1023">
        <v>810.31299999999999</v>
      </c>
      <c r="J23" s="1023">
        <v>0</v>
      </c>
      <c r="K23" s="1023">
        <v>0</v>
      </c>
      <c r="L23" s="1023">
        <v>0</v>
      </c>
      <c r="M23" s="1023">
        <v>0</v>
      </c>
      <c r="N23" s="1023">
        <v>6</v>
      </c>
      <c r="O23" s="1023">
        <v>165.38300000000001</v>
      </c>
      <c r="P23" s="1023">
        <v>0</v>
      </c>
      <c r="Q23" s="1023">
        <v>1</v>
      </c>
      <c r="R23" s="1023">
        <v>1042.7840000000001</v>
      </c>
      <c r="S23" s="1023">
        <v>0</v>
      </c>
      <c r="T23" s="1023">
        <v>0</v>
      </c>
      <c r="U23" s="1023">
        <v>0</v>
      </c>
      <c r="V23" s="1023">
        <v>0</v>
      </c>
      <c r="W23" s="1024">
        <v>22</v>
      </c>
      <c r="X23" s="1024">
        <v>68291.09599999999</v>
      </c>
      <c r="Y23" s="1025"/>
    </row>
    <row r="24" spans="1:27" s="35" customFormat="1" ht="19.649999999999999" customHeight="1">
      <c r="A24" s="18" t="s">
        <v>1006</v>
      </c>
      <c r="B24" s="1023">
        <v>31</v>
      </c>
      <c r="C24" s="1023">
        <v>111383.947</v>
      </c>
      <c r="D24" s="1023">
        <v>0</v>
      </c>
      <c r="E24" s="1023">
        <v>142</v>
      </c>
      <c r="F24" s="1023">
        <v>72817.566000000006</v>
      </c>
      <c r="G24" s="1023">
        <v>0</v>
      </c>
      <c r="H24" s="1023">
        <v>120</v>
      </c>
      <c r="I24" s="1023">
        <v>43448.161999999997</v>
      </c>
      <c r="J24" s="1023">
        <v>0</v>
      </c>
      <c r="K24" s="1023">
        <v>1</v>
      </c>
      <c r="L24" s="1023">
        <v>75.643000000000001</v>
      </c>
      <c r="M24" s="1023">
        <v>0</v>
      </c>
      <c r="N24" s="1023">
        <v>69</v>
      </c>
      <c r="O24" s="1023">
        <v>7331.0529999999999</v>
      </c>
      <c r="P24" s="1023">
        <v>0</v>
      </c>
      <c r="Q24" s="1023">
        <v>5</v>
      </c>
      <c r="R24" s="1023">
        <v>1316.038</v>
      </c>
      <c r="S24" s="1023">
        <v>0</v>
      </c>
      <c r="T24" s="1023">
        <v>58</v>
      </c>
      <c r="U24" s="1023">
        <v>64931.925000000003</v>
      </c>
      <c r="V24" s="1023">
        <v>0</v>
      </c>
      <c r="W24" s="1024">
        <v>426</v>
      </c>
      <c r="X24" s="1024">
        <v>301304.33399999997</v>
      </c>
      <c r="Y24" s="1025"/>
    </row>
    <row r="25" spans="1:27" s="35" customFormat="1" ht="19.649999999999999" customHeight="1">
      <c r="A25" s="18" t="s">
        <v>1007</v>
      </c>
      <c r="B25" s="1023">
        <v>25</v>
      </c>
      <c r="C25" s="1023">
        <v>48304.017999999996</v>
      </c>
      <c r="D25" s="1023">
        <v>0</v>
      </c>
      <c r="E25" s="1023">
        <v>159</v>
      </c>
      <c r="F25" s="1023">
        <v>67363.563999999998</v>
      </c>
      <c r="G25" s="1023">
        <v>0</v>
      </c>
      <c r="H25" s="1023">
        <v>18</v>
      </c>
      <c r="I25" s="1023">
        <v>7543.1220000000003</v>
      </c>
      <c r="J25" s="1023">
        <v>0</v>
      </c>
      <c r="K25" s="1023">
        <v>22</v>
      </c>
      <c r="L25" s="1023">
        <v>7765.7820000000002</v>
      </c>
      <c r="M25" s="1023">
        <v>0</v>
      </c>
      <c r="N25" s="1023">
        <v>482</v>
      </c>
      <c r="O25" s="1023">
        <v>75229.036999999997</v>
      </c>
      <c r="P25" s="1023">
        <v>0</v>
      </c>
      <c r="Q25" s="1023">
        <v>2</v>
      </c>
      <c r="R25" s="1023">
        <v>257.108</v>
      </c>
      <c r="S25" s="1023">
        <v>0</v>
      </c>
      <c r="T25" s="1023">
        <v>39</v>
      </c>
      <c r="U25" s="1023">
        <v>13378.102000000001</v>
      </c>
      <c r="V25" s="1023">
        <v>0</v>
      </c>
      <c r="W25" s="1024">
        <v>747</v>
      </c>
      <c r="X25" s="1024">
        <v>219840.73300000001</v>
      </c>
      <c r="Y25" s="1025"/>
    </row>
    <row r="26" spans="1:27" s="35" customFormat="1" ht="19.649999999999999" customHeight="1">
      <c r="A26" s="18" t="s">
        <v>1008</v>
      </c>
      <c r="B26" s="1023">
        <v>1</v>
      </c>
      <c r="C26" s="1023">
        <v>668.46299999999997</v>
      </c>
      <c r="D26" s="1023">
        <v>0</v>
      </c>
      <c r="E26" s="1023">
        <v>19</v>
      </c>
      <c r="F26" s="1023">
        <v>3825.3679999999999</v>
      </c>
      <c r="G26" s="1023">
        <v>0</v>
      </c>
      <c r="H26" s="1023">
        <v>0</v>
      </c>
      <c r="I26" s="1023">
        <v>0</v>
      </c>
      <c r="J26" s="1023">
        <v>0</v>
      </c>
      <c r="K26" s="1023">
        <v>1</v>
      </c>
      <c r="L26" s="1023">
        <v>42.823999999999998</v>
      </c>
      <c r="M26" s="1023">
        <v>0</v>
      </c>
      <c r="N26" s="1023">
        <v>62</v>
      </c>
      <c r="O26" s="1023">
        <v>9651.9779999999992</v>
      </c>
      <c r="P26" s="1023">
        <v>0</v>
      </c>
      <c r="Q26" s="1023">
        <v>0</v>
      </c>
      <c r="R26" s="1023">
        <v>0</v>
      </c>
      <c r="S26" s="1023">
        <v>0</v>
      </c>
      <c r="T26" s="1023">
        <v>3</v>
      </c>
      <c r="U26" s="1023">
        <v>1074.691</v>
      </c>
      <c r="V26" s="1023">
        <v>0</v>
      </c>
      <c r="W26" s="1024">
        <v>86</v>
      </c>
      <c r="X26" s="1024">
        <v>15263.323999999999</v>
      </c>
      <c r="Y26" s="1025"/>
    </row>
    <row r="27" spans="1:27" s="35" customFormat="1" ht="15" customHeight="1">
      <c r="A27" s="18"/>
      <c r="B27" s="1023"/>
      <c r="C27" s="1023"/>
      <c r="D27" s="1023"/>
      <c r="E27" s="1023"/>
      <c r="F27" s="1023"/>
      <c r="G27" s="1023"/>
      <c r="H27" s="1023"/>
      <c r="I27" s="1023"/>
      <c r="J27" s="1023"/>
      <c r="K27" s="1023"/>
      <c r="L27" s="1023"/>
      <c r="M27" s="1023"/>
      <c r="N27" s="1023"/>
      <c r="O27" s="1023"/>
      <c r="P27" s="1023"/>
      <c r="Q27" s="1023"/>
      <c r="R27" s="1023"/>
      <c r="S27" s="1023"/>
      <c r="T27" s="1023"/>
      <c r="U27" s="1023"/>
      <c r="V27" s="1023"/>
      <c r="W27" s="1024"/>
      <c r="X27" s="1024"/>
      <c r="Y27" s="1025"/>
    </row>
    <row r="28" spans="1:27" s="35" customFormat="1" ht="19.649999999999999" customHeight="1" thickBot="1">
      <c r="A28" s="663" t="s">
        <v>508</v>
      </c>
      <c r="B28" s="1026">
        <v>834</v>
      </c>
      <c r="C28" s="1026">
        <v>5021250.1679999996</v>
      </c>
      <c r="D28" s="1026">
        <v>0</v>
      </c>
      <c r="E28" s="1026">
        <v>4323</v>
      </c>
      <c r="F28" s="1026">
        <v>4551124.5769999996</v>
      </c>
      <c r="G28" s="1026">
        <v>0</v>
      </c>
      <c r="H28" s="1026">
        <v>1193</v>
      </c>
      <c r="I28" s="1026">
        <v>1253800.443</v>
      </c>
      <c r="J28" s="1026">
        <v>0</v>
      </c>
      <c r="K28" s="1026">
        <v>456</v>
      </c>
      <c r="L28" s="1026">
        <v>747392.83299999998</v>
      </c>
      <c r="M28" s="1026">
        <v>0</v>
      </c>
      <c r="N28" s="1026">
        <v>10419</v>
      </c>
      <c r="O28" s="1026">
        <v>3203452.2790000001</v>
      </c>
      <c r="P28" s="1026">
        <v>0</v>
      </c>
      <c r="Q28" s="1026">
        <v>96</v>
      </c>
      <c r="R28" s="1026">
        <v>75580.567999999999</v>
      </c>
      <c r="S28" s="1026">
        <v>0</v>
      </c>
      <c r="T28" s="1026">
        <v>754</v>
      </c>
      <c r="U28" s="1026">
        <v>717704.59400000004</v>
      </c>
      <c r="V28" s="1026">
        <v>0</v>
      </c>
      <c r="W28" s="1026">
        <v>18075</v>
      </c>
      <c r="X28" s="1026">
        <v>15570305.462000001</v>
      </c>
      <c r="Y28" s="1025"/>
      <c r="Z28" s="1027"/>
      <c r="AA28" s="1028"/>
    </row>
    <row r="29" spans="1:27" ht="9" customHeight="1"/>
    <row r="30" spans="1:27" s="73" customFormat="1" ht="10.199999999999999">
      <c r="A30" s="30" t="s">
        <v>1009</v>
      </c>
      <c r="X30" s="1029"/>
    </row>
    <row r="31" spans="1:27">
      <c r="B31" s="1030"/>
      <c r="C31" s="1030"/>
      <c r="D31" s="1030"/>
      <c r="E31" s="1030"/>
      <c r="F31" s="1030"/>
      <c r="G31" s="1030"/>
      <c r="H31" s="1030"/>
      <c r="I31" s="1030"/>
      <c r="J31" s="1030"/>
      <c r="K31" s="1030"/>
      <c r="L31" s="1030"/>
      <c r="M31" s="1030"/>
      <c r="N31" s="1030"/>
      <c r="O31" s="1030"/>
      <c r="P31" s="1030"/>
      <c r="Q31" s="1030"/>
      <c r="R31" s="1030"/>
      <c r="S31" s="1030"/>
      <c r="T31" s="1030"/>
      <c r="U31" s="1030"/>
      <c r="V31" s="1030"/>
      <c r="W31" s="1030"/>
      <c r="X31" s="1030"/>
      <c r="Y31" s="418"/>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xr:uid="{4BDAEB4D-FCFD-4352-9F69-40E40354A3CB}"/>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CEB5-4D45-433D-B887-F79ACA66C059}">
  <dimension ref="A1:J27"/>
  <sheetViews>
    <sheetView showGridLines="0" zoomScaleNormal="100" workbookViewId="0"/>
  </sheetViews>
  <sheetFormatPr baseColWidth="10" defaultColWidth="11.44140625" defaultRowHeight="13.2"/>
  <cols>
    <col min="1" max="1" width="40.88671875" style="164" customWidth="1"/>
    <col min="2" max="2" width="21.44140625" style="164" customWidth="1"/>
    <col min="3" max="3" width="23" style="164" bestFit="1" customWidth="1"/>
    <col min="4" max="4" width="23.109375" style="164" bestFit="1" customWidth="1"/>
    <col min="5" max="5" width="21.44140625" style="164" customWidth="1"/>
    <col min="6" max="6" width="23.5546875" style="164" bestFit="1" customWidth="1"/>
    <col min="7" max="256" width="11.44140625" style="164"/>
    <col min="257" max="257" width="40.88671875" style="164" customWidth="1"/>
    <col min="258" max="258" width="21.44140625" style="164" customWidth="1"/>
    <col min="259" max="259" width="23" style="164" bestFit="1" customWidth="1"/>
    <col min="260" max="260" width="23.109375" style="164" bestFit="1" customWidth="1"/>
    <col min="261" max="261" width="21.44140625" style="164" customWidth="1"/>
    <col min="262" max="262" width="23.5546875" style="164" bestFit="1" customWidth="1"/>
    <col min="263" max="512" width="11.44140625" style="164"/>
    <col min="513" max="513" width="40.88671875" style="164" customWidth="1"/>
    <col min="514" max="514" width="21.44140625" style="164" customWidth="1"/>
    <col min="515" max="515" width="23" style="164" bestFit="1" customWidth="1"/>
    <col min="516" max="516" width="23.109375" style="164" bestFit="1" customWidth="1"/>
    <col min="517" max="517" width="21.44140625" style="164" customWidth="1"/>
    <col min="518" max="518" width="23.5546875" style="164" bestFit="1" customWidth="1"/>
    <col min="519" max="768" width="11.44140625" style="164"/>
    <col min="769" max="769" width="40.88671875" style="164" customWidth="1"/>
    <col min="770" max="770" width="21.44140625" style="164" customWidth="1"/>
    <col min="771" max="771" width="23" style="164" bestFit="1" customWidth="1"/>
    <col min="772" max="772" width="23.109375" style="164" bestFit="1" customWidth="1"/>
    <col min="773" max="773" width="21.44140625" style="164" customWidth="1"/>
    <col min="774" max="774" width="23.5546875" style="164" bestFit="1" customWidth="1"/>
    <col min="775" max="1024" width="11.44140625" style="164"/>
    <col min="1025" max="1025" width="40.88671875" style="164" customWidth="1"/>
    <col min="1026" max="1026" width="21.44140625" style="164" customWidth="1"/>
    <col min="1027" max="1027" width="23" style="164" bestFit="1" customWidth="1"/>
    <col min="1028" max="1028" width="23.109375" style="164" bestFit="1" customWidth="1"/>
    <col min="1029" max="1029" width="21.44140625" style="164" customWidth="1"/>
    <col min="1030" max="1030" width="23.5546875" style="164" bestFit="1" customWidth="1"/>
    <col min="1031" max="1280" width="11.44140625" style="164"/>
    <col min="1281" max="1281" width="40.88671875" style="164" customWidth="1"/>
    <col min="1282" max="1282" width="21.44140625" style="164" customWidth="1"/>
    <col min="1283" max="1283" width="23" style="164" bestFit="1" customWidth="1"/>
    <col min="1284" max="1284" width="23.109375" style="164" bestFit="1" customWidth="1"/>
    <col min="1285" max="1285" width="21.44140625" style="164" customWidth="1"/>
    <col min="1286" max="1286" width="23.5546875" style="164" bestFit="1" customWidth="1"/>
    <col min="1287" max="1536" width="11.44140625" style="164"/>
    <col min="1537" max="1537" width="40.88671875" style="164" customWidth="1"/>
    <col min="1538" max="1538" width="21.44140625" style="164" customWidth="1"/>
    <col min="1539" max="1539" width="23" style="164" bestFit="1" customWidth="1"/>
    <col min="1540" max="1540" width="23.109375" style="164" bestFit="1" customWidth="1"/>
    <col min="1541" max="1541" width="21.44140625" style="164" customWidth="1"/>
    <col min="1542" max="1542" width="23.5546875" style="164" bestFit="1" customWidth="1"/>
    <col min="1543" max="1792" width="11.44140625" style="164"/>
    <col min="1793" max="1793" width="40.88671875" style="164" customWidth="1"/>
    <col min="1794" max="1794" width="21.44140625" style="164" customWidth="1"/>
    <col min="1795" max="1795" width="23" style="164" bestFit="1" customWidth="1"/>
    <col min="1796" max="1796" width="23.109375" style="164" bestFit="1" customWidth="1"/>
    <col min="1797" max="1797" width="21.44140625" style="164" customWidth="1"/>
    <col min="1798" max="1798" width="23.5546875" style="164" bestFit="1" customWidth="1"/>
    <col min="1799" max="2048" width="11.44140625" style="164"/>
    <col min="2049" max="2049" width="40.88671875" style="164" customWidth="1"/>
    <col min="2050" max="2050" width="21.44140625" style="164" customWidth="1"/>
    <col min="2051" max="2051" width="23" style="164" bestFit="1" customWidth="1"/>
    <col min="2052" max="2052" width="23.109375" style="164" bestFit="1" customWidth="1"/>
    <col min="2053" max="2053" width="21.44140625" style="164" customWidth="1"/>
    <col min="2054" max="2054" width="23.5546875" style="164" bestFit="1" customWidth="1"/>
    <col min="2055" max="2304" width="11.44140625" style="164"/>
    <col min="2305" max="2305" width="40.88671875" style="164" customWidth="1"/>
    <col min="2306" max="2306" width="21.44140625" style="164" customWidth="1"/>
    <col min="2307" max="2307" width="23" style="164" bestFit="1" customWidth="1"/>
    <col min="2308" max="2308" width="23.109375" style="164" bestFit="1" customWidth="1"/>
    <col min="2309" max="2309" width="21.44140625" style="164" customWidth="1"/>
    <col min="2310" max="2310" width="23.5546875" style="164" bestFit="1" customWidth="1"/>
    <col min="2311" max="2560" width="11.44140625" style="164"/>
    <col min="2561" max="2561" width="40.88671875" style="164" customWidth="1"/>
    <col min="2562" max="2562" width="21.44140625" style="164" customWidth="1"/>
    <col min="2563" max="2563" width="23" style="164" bestFit="1" customWidth="1"/>
    <col min="2564" max="2564" width="23.109375" style="164" bestFit="1" customWidth="1"/>
    <col min="2565" max="2565" width="21.44140625" style="164" customWidth="1"/>
    <col min="2566" max="2566" width="23.5546875" style="164" bestFit="1" customWidth="1"/>
    <col min="2567" max="2816" width="11.44140625" style="164"/>
    <col min="2817" max="2817" width="40.88671875" style="164" customWidth="1"/>
    <col min="2818" max="2818" width="21.44140625" style="164" customWidth="1"/>
    <col min="2819" max="2819" width="23" style="164" bestFit="1" customWidth="1"/>
    <col min="2820" max="2820" width="23.109375" style="164" bestFit="1" customWidth="1"/>
    <col min="2821" max="2821" width="21.44140625" style="164" customWidth="1"/>
    <col min="2822" max="2822" width="23.5546875" style="164" bestFit="1" customWidth="1"/>
    <col min="2823" max="3072" width="11.44140625" style="164"/>
    <col min="3073" max="3073" width="40.88671875" style="164" customWidth="1"/>
    <col min="3074" max="3074" width="21.44140625" style="164" customWidth="1"/>
    <col min="3075" max="3075" width="23" style="164" bestFit="1" customWidth="1"/>
    <col min="3076" max="3076" width="23.109375" style="164" bestFit="1" customWidth="1"/>
    <col min="3077" max="3077" width="21.44140625" style="164" customWidth="1"/>
    <col min="3078" max="3078" width="23.5546875" style="164" bestFit="1" customWidth="1"/>
    <col min="3079" max="3328" width="11.44140625" style="164"/>
    <col min="3329" max="3329" width="40.88671875" style="164" customWidth="1"/>
    <col min="3330" max="3330" width="21.44140625" style="164" customWidth="1"/>
    <col min="3331" max="3331" width="23" style="164" bestFit="1" customWidth="1"/>
    <col min="3332" max="3332" width="23.109375" style="164" bestFit="1" customWidth="1"/>
    <col min="3333" max="3333" width="21.44140625" style="164" customWidth="1"/>
    <col min="3334" max="3334" width="23.5546875" style="164" bestFit="1" customWidth="1"/>
    <col min="3335" max="3584" width="11.44140625" style="164"/>
    <col min="3585" max="3585" width="40.88671875" style="164" customWidth="1"/>
    <col min="3586" max="3586" width="21.44140625" style="164" customWidth="1"/>
    <col min="3587" max="3587" width="23" style="164" bestFit="1" customWidth="1"/>
    <col min="3588" max="3588" width="23.109375" style="164" bestFit="1" customWidth="1"/>
    <col min="3589" max="3589" width="21.44140625" style="164" customWidth="1"/>
    <col min="3590" max="3590" width="23.5546875" style="164" bestFit="1" customWidth="1"/>
    <col min="3591" max="3840" width="11.44140625" style="164"/>
    <col min="3841" max="3841" width="40.88671875" style="164" customWidth="1"/>
    <col min="3842" max="3842" width="21.44140625" style="164" customWidth="1"/>
    <col min="3843" max="3843" width="23" style="164" bestFit="1" customWidth="1"/>
    <col min="3844" max="3844" width="23.109375" style="164" bestFit="1" customWidth="1"/>
    <col min="3845" max="3845" width="21.44140625" style="164" customWidth="1"/>
    <col min="3846" max="3846" width="23.5546875" style="164" bestFit="1" customWidth="1"/>
    <col min="3847" max="4096" width="11.44140625" style="164"/>
    <col min="4097" max="4097" width="40.88671875" style="164" customWidth="1"/>
    <col min="4098" max="4098" width="21.44140625" style="164" customWidth="1"/>
    <col min="4099" max="4099" width="23" style="164" bestFit="1" customWidth="1"/>
    <col min="4100" max="4100" width="23.109375" style="164" bestFit="1" customWidth="1"/>
    <col min="4101" max="4101" width="21.44140625" style="164" customWidth="1"/>
    <col min="4102" max="4102" width="23.5546875" style="164" bestFit="1" customWidth="1"/>
    <col min="4103" max="4352" width="11.44140625" style="164"/>
    <col min="4353" max="4353" width="40.88671875" style="164" customWidth="1"/>
    <col min="4354" max="4354" width="21.44140625" style="164" customWidth="1"/>
    <col min="4355" max="4355" width="23" style="164" bestFit="1" customWidth="1"/>
    <col min="4356" max="4356" width="23.109375" style="164" bestFit="1" customWidth="1"/>
    <col min="4357" max="4357" width="21.44140625" style="164" customWidth="1"/>
    <col min="4358" max="4358" width="23.5546875" style="164" bestFit="1" customWidth="1"/>
    <col min="4359" max="4608" width="11.44140625" style="164"/>
    <col min="4609" max="4609" width="40.88671875" style="164" customWidth="1"/>
    <col min="4610" max="4610" width="21.44140625" style="164" customWidth="1"/>
    <col min="4611" max="4611" width="23" style="164" bestFit="1" customWidth="1"/>
    <col min="4612" max="4612" width="23.109375" style="164" bestFit="1" customWidth="1"/>
    <col min="4613" max="4613" width="21.44140625" style="164" customWidth="1"/>
    <col min="4614" max="4614" width="23.5546875" style="164" bestFit="1" customWidth="1"/>
    <col min="4615" max="4864" width="11.44140625" style="164"/>
    <col min="4865" max="4865" width="40.88671875" style="164" customWidth="1"/>
    <col min="4866" max="4866" width="21.44140625" style="164" customWidth="1"/>
    <col min="4867" max="4867" width="23" style="164" bestFit="1" customWidth="1"/>
    <col min="4868" max="4868" width="23.109375" style="164" bestFit="1" customWidth="1"/>
    <col min="4869" max="4869" width="21.44140625" style="164" customWidth="1"/>
    <col min="4870" max="4870" width="23.5546875" style="164" bestFit="1" customWidth="1"/>
    <col min="4871" max="5120" width="11.44140625" style="164"/>
    <col min="5121" max="5121" width="40.88671875" style="164" customWidth="1"/>
    <col min="5122" max="5122" width="21.44140625" style="164" customWidth="1"/>
    <col min="5123" max="5123" width="23" style="164" bestFit="1" customWidth="1"/>
    <col min="5124" max="5124" width="23.109375" style="164" bestFit="1" customWidth="1"/>
    <col min="5125" max="5125" width="21.44140625" style="164" customWidth="1"/>
    <col min="5126" max="5126" width="23.5546875" style="164" bestFit="1" customWidth="1"/>
    <col min="5127" max="5376" width="11.44140625" style="164"/>
    <col min="5377" max="5377" width="40.88671875" style="164" customWidth="1"/>
    <col min="5378" max="5378" width="21.44140625" style="164" customWidth="1"/>
    <col min="5379" max="5379" width="23" style="164" bestFit="1" customWidth="1"/>
    <col min="5380" max="5380" width="23.109375" style="164" bestFit="1" customWidth="1"/>
    <col min="5381" max="5381" width="21.44140625" style="164" customWidth="1"/>
    <col min="5382" max="5382" width="23.5546875" style="164" bestFit="1" customWidth="1"/>
    <col min="5383" max="5632" width="11.44140625" style="164"/>
    <col min="5633" max="5633" width="40.88671875" style="164" customWidth="1"/>
    <col min="5634" max="5634" width="21.44140625" style="164" customWidth="1"/>
    <col min="5635" max="5635" width="23" style="164" bestFit="1" customWidth="1"/>
    <col min="5636" max="5636" width="23.109375" style="164" bestFit="1" customWidth="1"/>
    <col min="5637" max="5637" width="21.44140625" style="164" customWidth="1"/>
    <col min="5638" max="5638" width="23.5546875" style="164" bestFit="1" customWidth="1"/>
    <col min="5639" max="5888" width="11.44140625" style="164"/>
    <col min="5889" max="5889" width="40.88671875" style="164" customWidth="1"/>
    <col min="5890" max="5890" width="21.44140625" style="164" customWidth="1"/>
    <col min="5891" max="5891" width="23" style="164" bestFit="1" customWidth="1"/>
    <col min="5892" max="5892" width="23.109375" style="164" bestFit="1" customWidth="1"/>
    <col min="5893" max="5893" width="21.44140625" style="164" customWidth="1"/>
    <col min="5894" max="5894" width="23.5546875" style="164" bestFit="1" customWidth="1"/>
    <col min="5895" max="6144" width="11.44140625" style="164"/>
    <col min="6145" max="6145" width="40.88671875" style="164" customWidth="1"/>
    <col min="6146" max="6146" width="21.44140625" style="164" customWidth="1"/>
    <col min="6147" max="6147" width="23" style="164" bestFit="1" customWidth="1"/>
    <col min="6148" max="6148" width="23.109375" style="164" bestFit="1" customWidth="1"/>
    <col min="6149" max="6149" width="21.44140625" style="164" customWidth="1"/>
    <col min="6150" max="6150" width="23.5546875" style="164" bestFit="1" customWidth="1"/>
    <col min="6151" max="6400" width="11.44140625" style="164"/>
    <col min="6401" max="6401" width="40.88671875" style="164" customWidth="1"/>
    <col min="6402" max="6402" width="21.44140625" style="164" customWidth="1"/>
    <col min="6403" max="6403" width="23" style="164" bestFit="1" customWidth="1"/>
    <col min="6404" max="6404" width="23.109375" style="164" bestFit="1" customWidth="1"/>
    <col min="6405" max="6405" width="21.44140625" style="164" customWidth="1"/>
    <col min="6406" max="6406" width="23.5546875" style="164" bestFit="1" customWidth="1"/>
    <col min="6407" max="6656" width="11.44140625" style="164"/>
    <col min="6657" max="6657" width="40.88671875" style="164" customWidth="1"/>
    <col min="6658" max="6658" width="21.44140625" style="164" customWidth="1"/>
    <col min="6659" max="6659" width="23" style="164" bestFit="1" customWidth="1"/>
    <col min="6660" max="6660" width="23.109375" style="164" bestFit="1" customWidth="1"/>
    <col min="6661" max="6661" width="21.44140625" style="164" customWidth="1"/>
    <col min="6662" max="6662" width="23.5546875" style="164" bestFit="1" customWidth="1"/>
    <col min="6663" max="6912" width="11.44140625" style="164"/>
    <col min="6913" max="6913" width="40.88671875" style="164" customWidth="1"/>
    <col min="6914" max="6914" width="21.44140625" style="164" customWidth="1"/>
    <col min="6915" max="6915" width="23" style="164" bestFit="1" customWidth="1"/>
    <col min="6916" max="6916" width="23.109375" style="164" bestFit="1" customWidth="1"/>
    <col min="6917" max="6917" width="21.44140625" style="164" customWidth="1"/>
    <col min="6918" max="6918" width="23.5546875" style="164" bestFit="1" customWidth="1"/>
    <col min="6919" max="7168" width="11.44140625" style="164"/>
    <col min="7169" max="7169" width="40.88671875" style="164" customWidth="1"/>
    <col min="7170" max="7170" width="21.44140625" style="164" customWidth="1"/>
    <col min="7171" max="7171" width="23" style="164" bestFit="1" customWidth="1"/>
    <col min="7172" max="7172" width="23.109375" style="164" bestFit="1" customWidth="1"/>
    <col min="7173" max="7173" width="21.44140625" style="164" customWidth="1"/>
    <col min="7174" max="7174" width="23.5546875" style="164" bestFit="1" customWidth="1"/>
    <col min="7175" max="7424" width="11.44140625" style="164"/>
    <col min="7425" max="7425" width="40.88671875" style="164" customWidth="1"/>
    <col min="7426" max="7426" width="21.44140625" style="164" customWidth="1"/>
    <col min="7427" max="7427" width="23" style="164" bestFit="1" customWidth="1"/>
    <col min="7428" max="7428" width="23.109375" style="164" bestFit="1" customWidth="1"/>
    <col min="7429" max="7429" width="21.44140625" style="164" customWidth="1"/>
    <col min="7430" max="7430" width="23.5546875" style="164" bestFit="1" customWidth="1"/>
    <col min="7431" max="7680" width="11.44140625" style="164"/>
    <col min="7681" max="7681" width="40.88671875" style="164" customWidth="1"/>
    <col min="7682" max="7682" width="21.44140625" style="164" customWidth="1"/>
    <col min="7683" max="7683" width="23" style="164" bestFit="1" customWidth="1"/>
    <col min="7684" max="7684" width="23.109375" style="164" bestFit="1" customWidth="1"/>
    <col min="7685" max="7685" width="21.44140625" style="164" customWidth="1"/>
    <col min="7686" max="7686" width="23.5546875" style="164" bestFit="1" customWidth="1"/>
    <col min="7687" max="7936" width="11.44140625" style="164"/>
    <col min="7937" max="7937" width="40.88671875" style="164" customWidth="1"/>
    <col min="7938" max="7938" width="21.44140625" style="164" customWidth="1"/>
    <col min="7939" max="7939" width="23" style="164" bestFit="1" customWidth="1"/>
    <col min="7940" max="7940" width="23.109375" style="164" bestFit="1" customWidth="1"/>
    <col min="7941" max="7941" width="21.44140625" style="164" customWidth="1"/>
    <col min="7942" max="7942" width="23.5546875" style="164" bestFit="1" customWidth="1"/>
    <col min="7943" max="8192" width="11.44140625" style="164"/>
    <col min="8193" max="8193" width="40.88671875" style="164" customWidth="1"/>
    <col min="8194" max="8194" width="21.44140625" style="164" customWidth="1"/>
    <col min="8195" max="8195" width="23" style="164" bestFit="1" customWidth="1"/>
    <col min="8196" max="8196" width="23.109375" style="164" bestFit="1" customWidth="1"/>
    <col min="8197" max="8197" width="21.44140625" style="164" customWidth="1"/>
    <col min="8198" max="8198" width="23.5546875" style="164" bestFit="1" customWidth="1"/>
    <col min="8199" max="8448" width="11.44140625" style="164"/>
    <col min="8449" max="8449" width="40.88671875" style="164" customWidth="1"/>
    <col min="8450" max="8450" width="21.44140625" style="164" customWidth="1"/>
    <col min="8451" max="8451" width="23" style="164" bestFit="1" customWidth="1"/>
    <col min="8452" max="8452" width="23.109375" style="164" bestFit="1" customWidth="1"/>
    <col min="8453" max="8453" width="21.44140625" style="164" customWidth="1"/>
    <col min="8454" max="8454" width="23.5546875" style="164" bestFit="1" customWidth="1"/>
    <col min="8455" max="8704" width="11.44140625" style="164"/>
    <col min="8705" max="8705" width="40.88671875" style="164" customWidth="1"/>
    <col min="8706" max="8706" width="21.44140625" style="164" customWidth="1"/>
    <col min="8707" max="8707" width="23" style="164" bestFit="1" customWidth="1"/>
    <col min="8708" max="8708" width="23.109375" style="164" bestFit="1" customWidth="1"/>
    <col min="8709" max="8709" width="21.44140625" style="164" customWidth="1"/>
    <col min="8710" max="8710" width="23.5546875" style="164" bestFit="1" customWidth="1"/>
    <col min="8711" max="8960" width="11.44140625" style="164"/>
    <col min="8961" max="8961" width="40.88671875" style="164" customWidth="1"/>
    <col min="8962" max="8962" width="21.44140625" style="164" customWidth="1"/>
    <col min="8963" max="8963" width="23" style="164" bestFit="1" customWidth="1"/>
    <col min="8964" max="8964" width="23.109375" style="164" bestFit="1" customWidth="1"/>
    <col min="8965" max="8965" width="21.44140625" style="164" customWidth="1"/>
    <col min="8966" max="8966" width="23.5546875" style="164" bestFit="1" customWidth="1"/>
    <col min="8967" max="9216" width="11.44140625" style="164"/>
    <col min="9217" max="9217" width="40.88671875" style="164" customWidth="1"/>
    <col min="9218" max="9218" width="21.44140625" style="164" customWidth="1"/>
    <col min="9219" max="9219" width="23" style="164" bestFit="1" customWidth="1"/>
    <col min="9220" max="9220" width="23.109375" style="164" bestFit="1" customWidth="1"/>
    <col min="9221" max="9221" width="21.44140625" style="164" customWidth="1"/>
    <col min="9222" max="9222" width="23.5546875" style="164" bestFit="1" customWidth="1"/>
    <col min="9223" max="9472" width="11.44140625" style="164"/>
    <col min="9473" max="9473" width="40.88671875" style="164" customWidth="1"/>
    <col min="9474" max="9474" width="21.44140625" style="164" customWidth="1"/>
    <col min="9475" max="9475" width="23" style="164" bestFit="1" customWidth="1"/>
    <col min="9476" max="9476" width="23.109375" style="164" bestFit="1" customWidth="1"/>
    <col min="9477" max="9477" width="21.44140625" style="164" customWidth="1"/>
    <col min="9478" max="9478" width="23.5546875" style="164" bestFit="1" customWidth="1"/>
    <col min="9479" max="9728" width="11.44140625" style="164"/>
    <col min="9729" max="9729" width="40.88671875" style="164" customWidth="1"/>
    <col min="9730" max="9730" width="21.44140625" style="164" customWidth="1"/>
    <col min="9731" max="9731" width="23" style="164" bestFit="1" customWidth="1"/>
    <col min="9732" max="9732" width="23.109375" style="164" bestFit="1" customWidth="1"/>
    <col min="9733" max="9733" width="21.44140625" style="164" customWidth="1"/>
    <col min="9734" max="9734" width="23.5546875" style="164" bestFit="1" customWidth="1"/>
    <col min="9735" max="9984" width="11.44140625" style="164"/>
    <col min="9985" max="9985" width="40.88671875" style="164" customWidth="1"/>
    <col min="9986" max="9986" width="21.44140625" style="164" customWidth="1"/>
    <col min="9987" max="9987" width="23" style="164" bestFit="1" customWidth="1"/>
    <col min="9988" max="9988" width="23.109375" style="164" bestFit="1" customWidth="1"/>
    <col min="9989" max="9989" width="21.44140625" style="164" customWidth="1"/>
    <col min="9990" max="9990" width="23.5546875" style="164" bestFit="1" customWidth="1"/>
    <col min="9991" max="10240" width="11.44140625" style="164"/>
    <col min="10241" max="10241" width="40.88671875" style="164" customWidth="1"/>
    <col min="10242" max="10242" width="21.44140625" style="164" customWidth="1"/>
    <col min="10243" max="10243" width="23" style="164" bestFit="1" customWidth="1"/>
    <col min="10244" max="10244" width="23.109375" style="164" bestFit="1" customWidth="1"/>
    <col min="10245" max="10245" width="21.44140625" style="164" customWidth="1"/>
    <col min="10246" max="10246" width="23.5546875" style="164" bestFit="1" customWidth="1"/>
    <col min="10247" max="10496" width="11.44140625" style="164"/>
    <col min="10497" max="10497" width="40.88671875" style="164" customWidth="1"/>
    <col min="10498" max="10498" width="21.44140625" style="164" customWidth="1"/>
    <col min="10499" max="10499" width="23" style="164" bestFit="1" customWidth="1"/>
    <col min="10500" max="10500" width="23.109375" style="164" bestFit="1" customWidth="1"/>
    <col min="10501" max="10501" width="21.44140625" style="164" customWidth="1"/>
    <col min="10502" max="10502" width="23.5546875" style="164" bestFit="1" customWidth="1"/>
    <col min="10503" max="10752" width="11.44140625" style="164"/>
    <col min="10753" max="10753" width="40.88671875" style="164" customWidth="1"/>
    <col min="10754" max="10754" width="21.44140625" style="164" customWidth="1"/>
    <col min="10755" max="10755" width="23" style="164" bestFit="1" customWidth="1"/>
    <col min="10756" max="10756" width="23.109375" style="164" bestFit="1" customWidth="1"/>
    <col min="10757" max="10757" width="21.44140625" style="164" customWidth="1"/>
    <col min="10758" max="10758" width="23.5546875" style="164" bestFit="1" customWidth="1"/>
    <col min="10759" max="11008" width="11.44140625" style="164"/>
    <col min="11009" max="11009" width="40.88671875" style="164" customWidth="1"/>
    <col min="11010" max="11010" width="21.44140625" style="164" customWidth="1"/>
    <col min="11011" max="11011" width="23" style="164" bestFit="1" customWidth="1"/>
    <col min="11012" max="11012" width="23.109375" style="164" bestFit="1" customWidth="1"/>
    <col min="11013" max="11013" width="21.44140625" style="164" customWidth="1"/>
    <col min="11014" max="11014" width="23.5546875" style="164" bestFit="1" customWidth="1"/>
    <col min="11015" max="11264" width="11.44140625" style="164"/>
    <col min="11265" max="11265" width="40.88671875" style="164" customWidth="1"/>
    <col min="11266" max="11266" width="21.44140625" style="164" customWidth="1"/>
    <col min="11267" max="11267" width="23" style="164" bestFit="1" customWidth="1"/>
    <col min="11268" max="11268" width="23.109375" style="164" bestFit="1" customWidth="1"/>
    <col min="11269" max="11269" width="21.44140625" style="164" customWidth="1"/>
    <col min="11270" max="11270" width="23.5546875" style="164" bestFit="1" customWidth="1"/>
    <col min="11271" max="11520" width="11.44140625" style="164"/>
    <col min="11521" max="11521" width="40.88671875" style="164" customWidth="1"/>
    <col min="11522" max="11522" width="21.44140625" style="164" customWidth="1"/>
    <col min="11523" max="11523" width="23" style="164" bestFit="1" customWidth="1"/>
    <col min="11524" max="11524" width="23.109375" style="164" bestFit="1" customWidth="1"/>
    <col min="11525" max="11525" width="21.44140625" style="164" customWidth="1"/>
    <col min="11526" max="11526" width="23.5546875" style="164" bestFit="1" customWidth="1"/>
    <col min="11527" max="11776" width="11.44140625" style="164"/>
    <col min="11777" max="11777" width="40.88671875" style="164" customWidth="1"/>
    <col min="11778" max="11778" width="21.44140625" style="164" customWidth="1"/>
    <col min="11779" max="11779" width="23" style="164" bestFit="1" customWidth="1"/>
    <col min="11780" max="11780" width="23.109375" style="164" bestFit="1" customWidth="1"/>
    <col min="11781" max="11781" width="21.44140625" style="164" customWidth="1"/>
    <col min="11782" max="11782" width="23.5546875" style="164" bestFit="1" customWidth="1"/>
    <col min="11783" max="12032" width="11.44140625" style="164"/>
    <col min="12033" max="12033" width="40.88671875" style="164" customWidth="1"/>
    <col min="12034" max="12034" width="21.44140625" style="164" customWidth="1"/>
    <col min="12035" max="12035" width="23" style="164" bestFit="1" customWidth="1"/>
    <col min="12036" max="12036" width="23.109375" style="164" bestFit="1" customWidth="1"/>
    <col min="12037" max="12037" width="21.44140625" style="164" customWidth="1"/>
    <col min="12038" max="12038" width="23.5546875" style="164" bestFit="1" customWidth="1"/>
    <col min="12039" max="12288" width="11.44140625" style="164"/>
    <col min="12289" max="12289" width="40.88671875" style="164" customWidth="1"/>
    <col min="12290" max="12290" width="21.44140625" style="164" customWidth="1"/>
    <col min="12291" max="12291" width="23" style="164" bestFit="1" customWidth="1"/>
    <col min="12292" max="12292" width="23.109375" style="164" bestFit="1" customWidth="1"/>
    <col min="12293" max="12293" width="21.44140625" style="164" customWidth="1"/>
    <col min="12294" max="12294" width="23.5546875" style="164" bestFit="1" customWidth="1"/>
    <col min="12295" max="12544" width="11.44140625" style="164"/>
    <col min="12545" max="12545" width="40.88671875" style="164" customWidth="1"/>
    <col min="12546" max="12546" width="21.44140625" style="164" customWidth="1"/>
    <col min="12547" max="12547" width="23" style="164" bestFit="1" customWidth="1"/>
    <col min="12548" max="12548" width="23.109375" style="164" bestFit="1" customWidth="1"/>
    <col min="12549" max="12549" width="21.44140625" style="164" customWidth="1"/>
    <col min="12550" max="12550" width="23.5546875" style="164" bestFit="1" customWidth="1"/>
    <col min="12551" max="12800" width="11.44140625" style="164"/>
    <col min="12801" max="12801" width="40.88671875" style="164" customWidth="1"/>
    <col min="12802" max="12802" width="21.44140625" style="164" customWidth="1"/>
    <col min="12803" max="12803" width="23" style="164" bestFit="1" customWidth="1"/>
    <col min="12804" max="12804" width="23.109375" style="164" bestFit="1" customWidth="1"/>
    <col min="12805" max="12805" width="21.44140625" style="164" customWidth="1"/>
    <col min="12806" max="12806" width="23.5546875" style="164" bestFit="1" customWidth="1"/>
    <col min="12807" max="13056" width="11.44140625" style="164"/>
    <col min="13057" max="13057" width="40.88671875" style="164" customWidth="1"/>
    <col min="13058" max="13058" width="21.44140625" style="164" customWidth="1"/>
    <col min="13059" max="13059" width="23" style="164" bestFit="1" customWidth="1"/>
    <col min="13060" max="13060" width="23.109375" style="164" bestFit="1" customWidth="1"/>
    <col min="13061" max="13061" width="21.44140625" style="164" customWidth="1"/>
    <col min="13062" max="13062" width="23.5546875" style="164" bestFit="1" customWidth="1"/>
    <col min="13063" max="13312" width="11.44140625" style="164"/>
    <col min="13313" max="13313" width="40.88671875" style="164" customWidth="1"/>
    <col min="13314" max="13314" width="21.44140625" style="164" customWidth="1"/>
    <col min="13315" max="13315" width="23" style="164" bestFit="1" customWidth="1"/>
    <col min="13316" max="13316" width="23.109375" style="164" bestFit="1" customWidth="1"/>
    <col min="13317" max="13317" width="21.44140625" style="164" customWidth="1"/>
    <col min="13318" max="13318" width="23.5546875" style="164" bestFit="1" customWidth="1"/>
    <col min="13319" max="13568" width="11.44140625" style="164"/>
    <col min="13569" max="13569" width="40.88671875" style="164" customWidth="1"/>
    <col min="13570" max="13570" width="21.44140625" style="164" customWidth="1"/>
    <col min="13571" max="13571" width="23" style="164" bestFit="1" customWidth="1"/>
    <col min="13572" max="13572" width="23.109375" style="164" bestFit="1" customWidth="1"/>
    <col min="13573" max="13573" width="21.44140625" style="164" customWidth="1"/>
    <col min="13574" max="13574" width="23.5546875" style="164" bestFit="1" customWidth="1"/>
    <col min="13575" max="13824" width="11.44140625" style="164"/>
    <col min="13825" max="13825" width="40.88671875" style="164" customWidth="1"/>
    <col min="13826" max="13826" width="21.44140625" style="164" customWidth="1"/>
    <col min="13827" max="13827" width="23" style="164" bestFit="1" customWidth="1"/>
    <col min="13828" max="13828" width="23.109375" style="164" bestFit="1" customWidth="1"/>
    <col min="13829" max="13829" width="21.44140625" style="164" customWidth="1"/>
    <col min="13830" max="13830" width="23.5546875" style="164" bestFit="1" customWidth="1"/>
    <col min="13831" max="14080" width="11.44140625" style="164"/>
    <col min="14081" max="14081" width="40.88671875" style="164" customWidth="1"/>
    <col min="14082" max="14082" width="21.44140625" style="164" customWidth="1"/>
    <col min="14083" max="14083" width="23" style="164" bestFit="1" customWidth="1"/>
    <col min="14084" max="14084" width="23.109375" style="164" bestFit="1" customWidth="1"/>
    <col min="14085" max="14085" width="21.44140625" style="164" customWidth="1"/>
    <col min="14086" max="14086" width="23.5546875" style="164" bestFit="1" customWidth="1"/>
    <col min="14087" max="14336" width="11.44140625" style="164"/>
    <col min="14337" max="14337" width="40.88671875" style="164" customWidth="1"/>
    <col min="14338" max="14338" width="21.44140625" style="164" customWidth="1"/>
    <col min="14339" max="14339" width="23" style="164" bestFit="1" customWidth="1"/>
    <col min="14340" max="14340" width="23.109375" style="164" bestFit="1" customWidth="1"/>
    <col min="14341" max="14341" width="21.44140625" style="164" customWidth="1"/>
    <col min="14342" max="14342" width="23.5546875" style="164" bestFit="1" customWidth="1"/>
    <col min="14343" max="14592" width="11.44140625" style="164"/>
    <col min="14593" max="14593" width="40.88671875" style="164" customWidth="1"/>
    <col min="14594" max="14594" width="21.44140625" style="164" customWidth="1"/>
    <col min="14595" max="14595" width="23" style="164" bestFit="1" customWidth="1"/>
    <col min="14596" max="14596" width="23.109375" style="164" bestFit="1" customWidth="1"/>
    <col min="14597" max="14597" width="21.44140625" style="164" customWidth="1"/>
    <col min="14598" max="14598" width="23.5546875" style="164" bestFit="1" customWidth="1"/>
    <col min="14599" max="14848" width="11.44140625" style="164"/>
    <col min="14849" max="14849" width="40.88671875" style="164" customWidth="1"/>
    <col min="14850" max="14850" width="21.44140625" style="164" customWidth="1"/>
    <col min="14851" max="14851" width="23" style="164" bestFit="1" customWidth="1"/>
    <col min="14852" max="14852" width="23.109375" style="164" bestFit="1" customWidth="1"/>
    <col min="14853" max="14853" width="21.44140625" style="164" customWidth="1"/>
    <col min="14854" max="14854" width="23.5546875" style="164" bestFit="1" customWidth="1"/>
    <col min="14855" max="15104" width="11.44140625" style="164"/>
    <col min="15105" max="15105" width="40.88671875" style="164" customWidth="1"/>
    <col min="15106" max="15106" width="21.44140625" style="164" customWidth="1"/>
    <col min="15107" max="15107" width="23" style="164" bestFit="1" customWidth="1"/>
    <col min="15108" max="15108" width="23.109375" style="164" bestFit="1" customWidth="1"/>
    <col min="15109" max="15109" width="21.44140625" style="164" customWidth="1"/>
    <col min="15110" max="15110" width="23.5546875" style="164" bestFit="1" customWidth="1"/>
    <col min="15111" max="15360" width="11.44140625" style="164"/>
    <col min="15361" max="15361" width="40.88671875" style="164" customWidth="1"/>
    <col min="15362" max="15362" width="21.44140625" style="164" customWidth="1"/>
    <col min="15363" max="15363" width="23" style="164" bestFit="1" customWidth="1"/>
    <col min="15364" max="15364" width="23.109375" style="164" bestFit="1" customWidth="1"/>
    <col min="15365" max="15365" width="21.44140625" style="164" customWidth="1"/>
    <col min="15366" max="15366" width="23.5546875" style="164" bestFit="1" customWidth="1"/>
    <col min="15367" max="15616" width="11.44140625" style="164"/>
    <col min="15617" max="15617" width="40.88671875" style="164" customWidth="1"/>
    <col min="15618" max="15618" width="21.44140625" style="164" customWidth="1"/>
    <col min="15619" max="15619" width="23" style="164" bestFit="1" customWidth="1"/>
    <col min="15620" max="15620" width="23.109375" style="164" bestFit="1" customWidth="1"/>
    <col min="15621" max="15621" width="21.44140625" style="164" customWidth="1"/>
    <col min="15622" max="15622" width="23.5546875" style="164" bestFit="1" customWidth="1"/>
    <col min="15623" max="15872" width="11.44140625" style="164"/>
    <col min="15873" max="15873" width="40.88671875" style="164" customWidth="1"/>
    <col min="15874" max="15874" width="21.44140625" style="164" customWidth="1"/>
    <col min="15875" max="15875" width="23" style="164" bestFit="1" customWidth="1"/>
    <col min="15876" max="15876" width="23.109375" style="164" bestFit="1" customWidth="1"/>
    <col min="15877" max="15877" width="21.44140625" style="164" customWidth="1"/>
    <col min="15878" max="15878" width="23.5546875" style="164" bestFit="1" customWidth="1"/>
    <col min="15879" max="16128" width="11.44140625" style="164"/>
    <col min="16129" max="16129" width="40.88671875" style="164" customWidth="1"/>
    <col min="16130" max="16130" width="21.44140625" style="164" customWidth="1"/>
    <col min="16131" max="16131" width="23" style="164" bestFit="1" customWidth="1"/>
    <col min="16132" max="16132" width="23.109375" style="164" bestFit="1" customWidth="1"/>
    <col min="16133" max="16133" width="21.44140625" style="164" customWidth="1"/>
    <col min="16134" max="16134" width="23.5546875" style="164" bestFit="1" customWidth="1"/>
    <col min="16135" max="16384" width="11.44140625" style="164"/>
  </cols>
  <sheetData>
    <row r="1" spans="1:10" s="886" customFormat="1" ht="20.100000000000001" customHeight="1">
      <c r="A1" s="1379" t="s">
        <v>1210</v>
      </c>
      <c r="B1" s="116"/>
      <c r="C1" s="116"/>
      <c r="D1" s="116"/>
      <c r="E1" s="116"/>
      <c r="F1" s="116"/>
    </row>
    <row r="2" spans="1:10" s="888" customFormat="1" ht="28.2">
      <c r="A2" s="118" t="s">
        <v>880</v>
      </c>
      <c r="B2" s="118"/>
      <c r="C2" s="118"/>
      <c r="D2" s="118"/>
      <c r="E2" s="118"/>
      <c r="F2" s="118"/>
      <c r="G2" s="887"/>
      <c r="H2" s="887"/>
      <c r="I2" s="887"/>
      <c r="J2" s="887"/>
    </row>
    <row r="3" spans="1:10" s="890" customFormat="1" ht="20.100000000000001" customHeight="1">
      <c r="A3" s="208">
        <v>45199</v>
      </c>
      <c r="B3" s="208"/>
      <c r="C3" s="208"/>
      <c r="D3" s="208"/>
      <c r="E3" s="208"/>
      <c r="F3" s="208"/>
      <c r="G3" s="889"/>
      <c r="H3" s="889"/>
      <c r="I3" s="889"/>
      <c r="J3" s="889"/>
    </row>
    <row r="4" spans="1:10" s="892" customFormat="1" ht="20.100000000000001" customHeight="1">
      <c r="A4" s="122" t="s">
        <v>881</v>
      </c>
      <c r="B4" s="122"/>
      <c r="C4" s="122"/>
      <c r="D4" s="122"/>
      <c r="E4" s="122"/>
      <c r="F4" s="122"/>
      <c r="G4" s="891"/>
      <c r="H4" s="891"/>
      <c r="I4" s="891"/>
      <c r="J4" s="891"/>
    </row>
    <row r="5" spans="1:10" ht="13.5" customHeight="1" thickBot="1">
      <c r="F5" s="893"/>
    </row>
    <row r="6" spans="1:10" ht="54.9" customHeight="1">
      <c r="A6" s="894" t="s">
        <v>1</v>
      </c>
      <c r="B6" s="895" t="s">
        <v>882</v>
      </c>
      <c r="C6" s="895" t="s">
        <v>883</v>
      </c>
      <c r="D6" s="895" t="s">
        <v>884</v>
      </c>
      <c r="E6" s="895" t="s">
        <v>727</v>
      </c>
      <c r="F6" s="896" t="s">
        <v>190</v>
      </c>
    </row>
    <row r="7" spans="1:10" ht="10.5" customHeight="1">
      <c r="A7" s="13"/>
      <c r="B7" s="897"/>
      <c r="C7" s="897"/>
      <c r="D7" s="897"/>
      <c r="E7" s="897"/>
      <c r="F7" s="898"/>
    </row>
    <row r="8" spans="1:10" s="142" customFormat="1" ht="18" customHeight="1">
      <c r="A8" s="899" t="s">
        <v>29</v>
      </c>
      <c r="B8" s="900">
        <v>427</v>
      </c>
      <c r="C8" s="900">
        <v>4888</v>
      </c>
      <c r="D8" s="900">
        <v>1948</v>
      </c>
      <c r="E8" s="900">
        <v>109</v>
      </c>
      <c r="F8" s="901">
        <v>7372</v>
      </c>
    </row>
    <row r="9" spans="1:10" s="142" customFormat="1" ht="18" customHeight="1">
      <c r="A9" s="899" t="s">
        <v>30</v>
      </c>
      <c r="B9" s="900">
        <v>7</v>
      </c>
      <c r="C9" s="900">
        <v>359</v>
      </c>
      <c r="D9" s="900">
        <v>367</v>
      </c>
      <c r="E9" s="900">
        <v>53</v>
      </c>
      <c r="F9" s="901">
        <v>786</v>
      </c>
    </row>
    <row r="10" spans="1:10" s="142" customFormat="1" ht="18" customHeight="1">
      <c r="A10" s="899" t="s">
        <v>31</v>
      </c>
      <c r="B10" s="900">
        <v>837</v>
      </c>
      <c r="C10" s="900">
        <v>6497</v>
      </c>
      <c r="D10" s="900">
        <v>10434</v>
      </c>
      <c r="E10" s="900">
        <v>5572</v>
      </c>
      <c r="F10" s="901">
        <v>23340</v>
      </c>
    </row>
    <row r="11" spans="1:10" s="142" customFormat="1" ht="18" customHeight="1">
      <c r="A11" s="899" t="s">
        <v>32</v>
      </c>
      <c r="B11" s="900">
        <v>54</v>
      </c>
      <c r="C11" s="900">
        <v>387</v>
      </c>
      <c r="D11" s="900">
        <v>1093</v>
      </c>
      <c r="E11" s="900">
        <v>24</v>
      </c>
      <c r="F11" s="901">
        <v>1558</v>
      </c>
    </row>
    <row r="12" spans="1:10" s="142" customFormat="1" ht="18" customHeight="1">
      <c r="A12" s="899" t="s">
        <v>33</v>
      </c>
      <c r="B12" s="900">
        <v>26</v>
      </c>
      <c r="C12" s="900">
        <v>101</v>
      </c>
      <c r="D12" s="900">
        <v>1235</v>
      </c>
      <c r="E12" s="900">
        <v>41</v>
      </c>
      <c r="F12" s="901">
        <v>1403</v>
      </c>
    </row>
    <row r="13" spans="1:10" s="142" customFormat="1" ht="18" customHeight="1">
      <c r="A13" s="899" t="s">
        <v>114</v>
      </c>
      <c r="B13" s="900">
        <v>294</v>
      </c>
      <c r="C13" s="900">
        <v>2273</v>
      </c>
      <c r="D13" s="900">
        <v>2910</v>
      </c>
      <c r="E13" s="900">
        <v>122</v>
      </c>
      <c r="F13" s="901">
        <v>5599</v>
      </c>
    </row>
    <row r="14" spans="1:10" s="142" customFormat="1" ht="18" customHeight="1">
      <c r="A14" s="899" t="s">
        <v>35</v>
      </c>
      <c r="B14" s="900">
        <v>95</v>
      </c>
      <c r="C14" s="900">
        <v>103</v>
      </c>
      <c r="D14" s="900">
        <v>19</v>
      </c>
      <c r="E14" s="900">
        <v>45</v>
      </c>
      <c r="F14" s="901">
        <v>262</v>
      </c>
    </row>
    <row r="15" spans="1:10" s="142" customFormat="1" ht="18" customHeight="1">
      <c r="A15" s="899" t="s">
        <v>36</v>
      </c>
      <c r="B15" s="900">
        <v>67</v>
      </c>
      <c r="C15" s="900">
        <v>3779</v>
      </c>
      <c r="D15" s="900">
        <v>2346</v>
      </c>
      <c r="E15" s="900">
        <v>120</v>
      </c>
      <c r="F15" s="901">
        <v>6312</v>
      </c>
    </row>
    <row r="16" spans="1:10" s="142" customFormat="1" ht="18" customHeight="1">
      <c r="A16" s="899" t="s">
        <v>37</v>
      </c>
      <c r="B16" s="900">
        <v>45</v>
      </c>
      <c r="C16" s="900">
        <v>1037</v>
      </c>
      <c r="D16" s="900">
        <v>8858</v>
      </c>
      <c r="E16" s="900">
        <v>69</v>
      </c>
      <c r="F16" s="901">
        <v>10009</v>
      </c>
    </row>
    <row r="17" spans="1:6" s="142" customFormat="1" ht="18" customHeight="1">
      <c r="A17" s="899" t="s">
        <v>498</v>
      </c>
      <c r="B17" s="900">
        <v>12</v>
      </c>
      <c r="C17" s="900">
        <v>134</v>
      </c>
      <c r="D17" s="900">
        <v>388</v>
      </c>
      <c r="E17" s="900">
        <v>0</v>
      </c>
      <c r="F17" s="901">
        <v>534</v>
      </c>
    </row>
    <row r="18" spans="1:6" s="142" customFormat="1" ht="18" customHeight="1">
      <c r="A18" s="899" t="s">
        <v>96</v>
      </c>
      <c r="B18" s="900">
        <v>11</v>
      </c>
      <c r="C18" s="900">
        <v>133</v>
      </c>
      <c r="D18" s="900">
        <v>1422</v>
      </c>
      <c r="E18" s="900">
        <v>47</v>
      </c>
      <c r="F18" s="901">
        <v>1613</v>
      </c>
    </row>
    <row r="19" spans="1:6" s="142" customFormat="1" ht="18" customHeight="1">
      <c r="A19" s="899" t="s">
        <v>40</v>
      </c>
      <c r="B19" s="900">
        <v>29</v>
      </c>
      <c r="C19" s="900">
        <v>54</v>
      </c>
      <c r="D19" s="900">
        <v>133</v>
      </c>
      <c r="E19" s="900">
        <v>0</v>
      </c>
      <c r="F19" s="901">
        <v>216</v>
      </c>
    </row>
    <row r="20" spans="1:6" s="142" customFormat="1" ht="18" customHeight="1">
      <c r="A20" s="899" t="s">
        <v>151</v>
      </c>
      <c r="B20" s="900">
        <v>11</v>
      </c>
      <c r="C20" s="900">
        <v>48</v>
      </c>
      <c r="D20" s="900">
        <v>1431</v>
      </c>
      <c r="E20" s="900">
        <v>0</v>
      </c>
      <c r="F20" s="901">
        <v>1490</v>
      </c>
    </row>
    <row r="21" spans="1:6" s="142" customFormat="1" ht="18" customHeight="1">
      <c r="A21" s="27" t="s">
        <v>761</v>
      </c>
      <c r="B21" s="900">
        <v>7</v>
      </c>
      <c r="C21" s="900">
        <v>257</v>
      </c>
      <c r="D21" s="900">
        <v>685</v>
      </c>
      <c r="E21" s="900">
        <v>11</v>
      </c>
      <c r="F21" s="901">
        <v>960</v>
      </c>
    </row>
    <row r="22" spans="1:6" s="142" customFormat="1" ht="18" customHeight="1">
      <c r="A22" s="899" t="s">
        <v>43</v>
      </c>
      <c r="B22" s="900">
        <v>4</v>
      </c>
      <c r="C22" s="900">
        <v>14</v>
      </c>
      <c r="D22" s="900">
        <v>46</v>
      </c>
      <c r="E22" s="900">
        <v>8</v>
      </c>
      <c r="F22" s="901">
        <v>72</v>
      </c>
    </row>
    <row r="23" spans="1:6" s="142" customFormat="1" ht="18" customHeight="1">
      <c r="A23" s="899" t="s">
        <v>44</v>
      </c>
      <c r="B23" s="900">
        <v>9</v>
      </c>
      <c r="C23" s="900">
        <v>5</v>
      </c>
      <c r="D23" s="900">
        <v>27</v>
      </c>
      <c r="E23" s="900">
        <v>0</v>
      </c>
      <c r="F23" s="901">
        <v>41</v>
      </c>
    </row>
    <row r="24" spans="1:6" s="142" customFormat="1" ht="18" customHeight="1">
      <c r="A24" s="899" t="s">
        <v>45</v>
      </c>
      <c r="B24" s="900">
        <v>9</v>
      </c>
      <c r="C24" s="900">
        <v>0</v>
      </c>
      <c r="D24" s="900">
        <v>36</v>
      </c>
      <c r="E24" s="900">
        <v>0</v>
      </c>
      <c r="F24" s="901">
        <v>45</v>
      </c>
    </row>
    <row r="25" spans="1:6" s="904" customFormat="1" ht="24" customHeight="1" thickBot="1">
      <c r="A25" s="902" t="s">
        <v>46</v>
      </c>
      <c r="B25" s="903">
        <v>1944</v>
      </c>
      <c r="C25" s="903">
        <v>20069</v>
      </c>
      <c r="D25" s="903">
        <v>33378</v>
      </c>
      <c r="E25" s="903">
        <v>6221</v>
      </c>
      <c r="F25" s="903">
        <v>61612</v>
      </c>
    </row>
    <row r="26" spans="1:6" s="906" customFormat="1" ht="19.5" customHeight="1">
      <c r="A26" s="905" t="s">
        <v>47</v>
      </c>
      <c r="B26" s="905"/>
      <c r="C26" s="905"/>
      <c r="D26" s="905"/>
      <c r="E26" s="905"/>
      <c r="F26" s="905"/>
    </row>
    <row r="27" spans="1:6">
      <c r="A27" s="33"/>
    </row>
  </sheetData>
  <mergeCells count="1">
    <mergeCell ref="A26:F26"/>
  </mergeCells>
  <conditionalFormatting sqref="B8:F23 B25:F25">
    <cfRule type="cellIs" priority="2" stopIfTrue="1" operator="equal">
      <formula>"0;-"</formula>
    </cfRule>
  </conditionalFormatting>
  <conditionalFormatting sqref="B24:F24">
    <cfRule type="cellIs" priority="1" stopIfTrue="1" operator="equal">
      <formula>"0;-"</formula>
    </cfRule>
  </conditionalFormatting>
  <hyperlinks>
    <hyperlink ref="A1" location="Índice!A1" display="Volver al Índice" xr:uid="{099B032B-00A8-40EC-B598-E88F7FA376E2}"/>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F79F-F313-4DDA-81E0-8F27BFEB0C4C}">
  <dimension ref="A1:N38"/>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378" t="s">
        <v>1210</v>
      </c>
      <c r="B1" s="839"/>
      <c r="C1" s="838"/>
      <c r="D1" s="838"/>
      <c r="E1" s="838"/>
      <c r="F1" s="838"/>
      <c r="G1" s="838"/>
      <c r="H1" s="838"/>
      <c r="I1" s="838"/>
      <c r="J1" s="838"/>
      <c r="K1" s="838"/>
      <c r="L1" s="838"/>
      <c r="M1" s="838"/>
    </row>
    <row r="2" spans="1:14" s="41" customFormat="1" ht="21" customHeight="1">
      <c r="A2" s="3" t="s">
        <v>808</v>
      </c>
      <c r="B2" s="3"/>
      <c r="C2" s="3"/>
      <c r="D2" s="3"/>
      <c r="E2" s="3"/>
      <c r="F2" s="3"/>
      <c r="G2" s="3"/>
      <c r="H2" s="3"/>
      <c r="I2" s="3"/>
      <c r="J2" s="3"/>
      <c r="K2" s="3"/>
      <c r="L2" s="3"/>
      <c r="M2" s="3"/>
    </row>
    <row r="3" spans="1:14" s="41" customFormat="1" ht="21" customHeight="1">
      <c r="A3" s="3" t="s">
        <v>809</v>
      </c>
      <c r="B3" s="3"/>
      <c r="C3" s="3"/>
      <c r="D3" s="3"/>
      <c r="E3" s="3"/>
      <c r="F3" s="3"/>
      <c r="G3" s="3"/>
      <c r="H3" s="3"/>
      <c r="I3" s="3"/>
      <c r="J3" s="3"/>
      <c r="K3" s="3"/>
      <c r="L3" s="3"/>
      <c r="M3" s="3"/>
    </row>
    <row r="4" spans="1:14" s="599" customFormat="1" ht="25.5" customHeight="1">
      <c r="A4" s="397">
        <v>45199</v>
      </c>
      <c r="B4" s="397"/>
      <c r="C4" s="397"/>
      <c r="D4" s="397"/>
      <c r="E4" s="397"/>
      <c r="F4" s="397"/>
      <c r="G4" s="397"/>
      <c r="H4" s="397"/>
      <c r="I4" s="397"/>
      <c r="J4" s="397"/>
      <c r="K4" s="397"/>
      <c r="L4" s="397"/>
      <c r="M4" s="397"/>
    </row>
    <row r="5" spans="1:14" s="383" customFormat="1" ht="19.5" customHeight="1">
      <c r="A5" s="796" t="s">
        <v>123</v>
      </c>
      <c r="B5" s="796"/>
      <c r="C5" s="796"/>
      <c r="D5" s="796"/>
      <c r="E5" s="796"/>
      <c r="F5" s="796"/>
      <c r="G5" s="796"/>
      <c r="H5" s="796"/>
      <c r="I5" s="796"/>
      <c r="J5" s="796"/>
      <c r="K5" s="796"/>
      <c r="L5" s="796"/>
      <c r="M5" s="796"/>
    </row>
    <row r="6" spans="1:14" ht="13.8" thickBot="1">
      <c r="A6" s="840"/>
    </row>
    <row r="7" spans="1:14" s="8" customFormat="1" ht="21" customHeight="1">
      <c r="A7" s="841"/>
      <c r="B7" s="842" t="s">
        <v>810</v>
      </c>
      <c r="C7" s="842"/>
      <c r="D7" s="842"/>
      <c r="E7" s="729"/>
      <c r="F7" s="842" t="s">
        <v>811</v>
      </c>
      <c r="G7" s="842"/>
      <c r="H7" s="842"/>
      <c r="I7" s="842"/>
      <c r="J7" s="729"/>
      <c r="K7" s="842" t="s">
        <v>812</v>
      </c>
      <c r="L7" s="842" t="s">
        <v>813</v>
      </c>
      <c r="M7" s="842" t="s">
        <v>814</v>
      </c>
    </row>
    <row r="8" spans="1:14" s="8" customFormat="1" ht="19.5" customHeight="1">
      <c r="A8" s="843"/>
      <c r="B8" s="844" t="s">
        <v>815</v>
      </c>
      <c r="C8" s="844" t="s">
        <v>816</v>
      </c>
      <c r="D8" s="844" t="s">
        <v>817</v>
      </c>
      <c r="E8" s="844"/>
      <c r="F8" s="844" t="s">
        <v>818</v>
      </c>
      <c r="G8" s="844" t="s">
        <v>819</v>
      </c>
      <c r="H8" s="844" t="s">
        <v>820</v>
      </c>
      <c r="I8" s="844" t="s">
        <v>821</v>
      </c>
      <c r="J8" s="844"/>
      <c r="K8" s="845" t="s">
        <v>822</v>
      </c>
      <c r="L8" s="845" t="s">
        <v>823</v>
      </c>
      <c r="M8" s="846" t="s">
        <v>814</v>
      </c>
    </row>
    <row r="9" spans="1:14" s="8" customFormat="1" ht="19.5" customHeight="1">
      <c r="A9" s="847" t="s">
        <v>824</v>
      </c>
      <c r="B9" s="844"/>
      <c r="C9" s="844"/>
      <c r="D9" s="844"/>
      <c r="E9" s="844"/>
      <c r="F9" s="844"/>
      <c r="G9" s="844"/>
      <c r="H9" s="844"/>
      <c r="I9" s="844"/>
      <c r="J9" s="844"/>
      <c r="K9" s="844"/>
      <c r="L9" s="844"/>
      <c r="M9" s="733"/>
    </row>
    <row r="10" spans="1:14" s="8" customFormat="1" ht="17.25" customHeight="1">
      <c r="A10" s="848"/>
      <c r="B10" s="849" t="s">
        <v>825</v>
      </c>
      <c r="C10" s="849" t="s">
        <v>826</v>
      </c>
      <c r="D10" s="849" t="s">
        <v>827</v>
      </c>
      <c r="E10" s="849"/>
      <c r="F10" s="849" t="s">
        <v>828</v>
      </c>
      <c r="G10" s="850" t="s">
        <v>829</v>
      </c>
      <c r="H10" s="850" t="s">
        <v>830</v>
      </c>
      <c r="I10" s="849" t="s">
        <v>831</v>
      </c>
      <c r="J10" s="849"/>
      <c r="K10" s="851" t="s">
        <v>173</v>
      </c>
      <c r="L10" s="851" t="s">
        <v>173</v>
      </c>
      <c r="M10" s="851" t="s">
        <v>173</v>
      </c>
    </row>
    <row r="11" spans="1:14" ht="9" customHeight="1">
      <c r="A11" s="852"/>
      <c r="B11" s="853"/>
      <c r="C11" s="854"/>
      <c r="D11" s="854"/>
      <c r="E11" s="854"/>
      <c r="F11" s="854"/>
      <c r="G11" s="854"/>
      <c r="H11" s="854"/>
      <c r="I11" s="854"/>
      <c r="J11" s="853"/>
      <c r="K11" s="853"/>
      <c r="L11" s="853"/>
      <c r="M11" s="855"/>
    </row>
    <row r="12" spans="1:14" ht="20.100000000000001" customHeight="1">
      <c r="A12" s="288" t="s">
        <v>29</v>
      </c>
      <c r="B12" s="856">
        <v>7457660.2999999998</v>
      </c>
      <c r="C12" s="856">
        <v>230286.83</v>
      </c>
      <c r="D12" s="856">
        <v>721072.58</v>
      </c>
      <c r="E12" s="856"/>
      <c r="F12" s="856">
        <v>82862892.298109993</v>
      </c>
      <c r="G12" s="856">
        <v>2302868.3954000003</v>
      </c>
      <c r="H12" s="856">
        <v>7210725.8538999995</v>
      </c>
      <c r="I12" s="856">
        <v>92376486.547409996</v>
      </c>
      <c r="J12" s="856"/>
      <c r="K12" s="694">
        <v>12.309687284066003</v>
      </c>
      <c r="L12" s="694">
        <v>12.309687284066003</v>
      </c>
      <c r="M12" s="694">
        <v>15.874145146853444</v>
      </c>
      <c r="N12" s="857"/>
    </row>
    <row r="13" spans="1:14" ht="20.100000000000001" customHeight="1">
      <c r="A13" s="288" t="s">
        <v>30</v>
      </c>
      <c r="B13" s="856">
        <v>285130.39</v>
      </c>
      <c r="C13" s="856">
        <v>41.22</v>
      </c>
      <c r="D13" s="856">
        <v>24423.3</v>
      </c>
      <c r="E13" s="856"/>
      <c r="F13" s="856">
        <v>3168115.5098999999</v>
      </c>
      <c r="G13" s="856">
        <v>412.2407</v>
      </c>
      <c r="H13" s="856">
        <v>244233.0099</v>
      </c>
      <c r="I13" s="856">
        <v>3412760.7604999999</v>
      </c>
      <c r="J13" s="856"/>
      <c r="K13" s="694">
        <v>11.065116708184284</v>
      </c>
      <c r="L13" s="694">
        <v>11.065116708184284</v>
      </c>
      <c r="M13" s="694">
        <v>12.513927947118338</v>
      </c>
      <c r="N13" s="857"/>
    </row>
    <row r="14" spans="1:14" ht="20.100000000000001" customHeight="1">
      <c r="A14" s="288" t="s">
        <v>31</v>
      </c>
      <c r="B14" s="856">
        <v>11906783.23</v>
      </c>
      <c r="C14" s="856">
        <v>257673.42</v>
      </c>
      <c r="D14" s="856">
        <v>1586296.04</v>
      </c>
      <c r="E14" s="856"/>
      <c r="F14" s="856">
        <v>132297591.50114</v>
      </c>
      <c r="G14" s="856">
        <v>2576734.2842899999</v>
      </c>
      <c r="H14" s="856">
        <v>15862960.427170001</v>
      </c>
      <c r="I14" s="856">
        <v>150737286.21259999</v>
      </c>
      <c r="J14" s="856"/>
      <c r="K14" s="694">
        <v>13.008835568458737</v>
      </c>
      <c r="L14" s="694">
        <v>13.008835568458737</v>
      </c>
      <c r="M14" s="694">
        <v>17.512233884021473</v>
      </c>
      <c r="N14" s="857"/>
    </row>
    <row r="15" spans="1:14" ht="20.100000000000001" customHeight="1">
      <c r="A15" s="288" t="s">
        <v>32</v>
      </c>
      <c r="B15" s="856">
        <v>940594.98</v>
      </c>
      <c r="C15" s="856">
        <v>2915.24</v>
      </c>
      <c r="D15" s="856">
        <v>119118.31</v>
      </c>
      <c r="E15" s="856"/>
      <c r="F15" s="856">
        <v>10451055.35094</v>
      </c>
      <c r="G15" s="856">
        <v>29152.499899999999</v>
      </c>
      <c r="H15" s="856">
        <v>1191183.1059999999</v>
      </c>
      <c r="I15" s="856">
        <v>11671390.956840001</v>
      </c>
      <c r="J15" s="856"/>
      <c r="K15" s="694">
        <v>8.367017943655064</v>
      </c>
      <c r="L15" s="694">
        <v>9.0288893651703255</v>
      </c>
      <c r="M15" s="694">
        <v>12.469983986321465</v>
      </c>
      <c r="N15" s="857"/>
    </row>
    <row r="16" spans="1:14" ht="20.100000000000001" customHeight="1">
      <c r="A16" s="288" t="s">
        <v>33</v>
      </c>
      <c r="B16" s="856">
        <v>1414933.27</v>
      </c>
      <c r="C16" s="856">
        <v>28028.13</v>
      </c>
      <c r="D16" s="856">
        <v>106606.49</v>
      </c>
      <c r="E16" s="856"/>
      <c r="F16" s="856">
        <v>15721480.850950001</v>
      </c>
      <c r="G16" s="856">
        <v>280281.31699999998</v>
      </c>
      <c r="H16" s="856">
        <v>1066064.9768999999</v>
      </c>
      <c r="I16" s="856">
        <v>17067827.144850001</v>
      </c>
      <c r="J16" s="856"/>
      <c r="K16" s="694">
        <v>9.5689278430113074</v>
      </c>
      <c r="L16" s="694">
        <v>9.5689278430113074</v>
      </c>
      <c r="M16" s="694">
        <v>14.415639026573226</v>
      </c>
      <c r="N16" s="857"/>
    </row>
    <row r="17" spans="1:14" ht="20.100000000000001" customHeight="1">
      <c r="A17" s="288" t="s">
        <v>114</v>
      </c>
      <c r="B17" s="856">
        <v>6122456.71</v>
      </c>
      <c r="C17" s="856">
        <v>160626.94</v>
      </c>
      <c r="D17" s="856">
        <v>459460.33</v>
      </c>
      <c r="E17" s="856"/>
      <c r="F17" s="856">
        <v>68027296.800779998</v>
      </c>
      <c r="G17" s="856">
        <v>1606269.4935999999</v>
      </c>
      <c r="H17" s="856">
        <v>4594603.3936000001</v>
      </c>
      <c r="I17" s="856">
        <v>74228169.687979996</v>
      </c>
      <c r="J17" s="856"/>
      <c r="K17" s="694">
        <v>13.610374508194317</v>
      </c>
      <c r="L17" s="694">
        <v>13.610374508194317</v>
      </c>
      <c r="M17" s="694">
        <v>14.768373737598189</v>
      </c>
      <c r="N17" s="857"/>
    </row>
    <row r="18" spans="1:14" ht="20.100000000000001" customHeight="1">
      <c r="A18" s="288" t="s">
        <v>35</v>
      </c>
      <c r="B18" s="856">
        <v>287064.27</v>
      </c>
      <c r="C18" s="856">
        <v>68642.649999999994</v>
      </c>
      <c r="D18" s="856">
        <v>70945.570000000007</v>
      </c>
      <c r="E18" s="856"/>
      <c r="F18" s="856">
        <v>3189603.0247399998</v>
      </c>
      <c r="G18" s="856">
        <v>686426.5392</v>
      </c>
      <c r="H18" s="856">
        <v>709455.79180000001</v>
      </c>
      <c r="I18" s="856">
        <v>4585485.3557399996</v>
      </c>
      <c r="J18" s="856"/>
      <c r="K18" s="694">
        <v>22.850372469089333</v>
      </c>
      <c r="L18" s="694">
        <v>22.850372469089333</v>
      </c>
      <c r="M18" s="694">
        <v>23.288838390997739</v>
      </c>
      <c r="N18" s="857"/>
    </row>
    <row r="19" spans="1:14" ht="20.100000000000001" customHeight="1">
      <c r="A19" s="288" t="s">
        <v>36</v>
      </c>
      <c r="B19" s="856">
        <v>5226669.9000000004</v>
      </c>
      <c r="C19" s="856">
        <v>123999.47</v>
      </c>
      <c r="D19" s="856">
        <v>496340.58</v>
      </c>
      <c r="E19" s="856"/>
      <c r="F19" s="856">
        <v>58074110.050160006</v>
      </c>
      <c r="G19" s="856">
        <v>1239994.7722</v>
      </c>
      <c r="H19" s="856">
        <v>4963405.8626000006</v>
      </c>
      <c r="I19" s="856">
        <v>64277510.684960008</v>
      </c>
      <c r="J19" s="856"/>
      <c r="K19" s="694">
        <v>11.195047951085501</v>
      </c>
      <c r="L19" s="694">
        <v>11.195047951085501</v>
      </c>
      <c r="M19" s="694">
        <v>15.023000934369746</v>
      </c>
      <c r="N19" s="857"/>
    </row>
    <row r="20" spans="1:14" ht="20.100000000000001" customHeight="1">
      <c r="A20" s="288" t="s">
        <v>37</v>
      </c>
      <c r="B20" s="856">
        <v>1151978.94</v>
      </c>
      <c r="C20" s="856">
        <v>16385.28</v>
      </c>
      <c r="D20" s="856">
        <v>152268.14000000001</v>
      </c>
      <c r="E20" s="856"/>
      <c r="F20" s="856">
        <v>12799766.024530001</v>
      </c>
      <c r="G20" s="856">
        <v>163852.83240000001</v>
      </c>
      <c r="H20" s="856">
        <v>1522681.4893</v>
      </c>
      <c r="I20" s="856">
        <v>14486300.34623</v>
      </c>
      <c r="J20" s="856"/>
      <c r="K20" s="694">
        <v>17.464436388615574</v>
      </c>
      <c r="L20" s="694">
        <v>17.464436388615574</v>
      </c>
      <c r="M20" s="694">
        <v>19.784957817987195</v>
      </c>
      <c r="N20" s="857"/>
    </row>
    <row r="21" spans="1:14" ht="20.100000000000001" customHeight="1">
      <c r="A21" s="288" t="s">
        <v>38</v>
      </c>
      <c r="B21" s="856">
        <v>413285.07</v>
      </c>
      <c r="C21" s="856">
        <v>6125.44</v>
      </c>
      <c r="D21" s="856">
        <v>31296.27</v>
      </c>
      <c r="E21" s="856"/>
      <c r="F21" s="856">
        <v>4592056.3871200001</v>
      </c>
      <c r="G21" s="856">
        <v>61254.418299999998</v>
      </c>
      <c r="H21" s="856">
        <v>312962.71669999999</v>
      </c>
      <c r="I21" s="856">
        <v>4966273.5221199999</v>
      </c>
      <c r="J21" s="856"/>
      <c r="K21" s="694">
        <v>15.154267260805533</v>
      </c>
      <c r="L21" s="694">
        <v>15.154267260805533</v>
      </c>
      <c r="M21" s="694">
        <v>16.606579761745877</v>
      </c>
      <c r="N21" s="857"/>
    </row>
    <row r="22" spans="1:14" ht="20.100000000000001" customHeight="1">
      <c r="A22" s="288" t="s">
        <v>96</v>
      </c>
      <c r="B22" s="856">
        <v>343513.1</v>
      </c>
      <c r="C22" s="856">
        <v>5849.55</v>
      </c>
      <c r="D22" s="856">
        <v>51890.92</v>
      </c>
      <c r="E22" s="856"/>
      <c r="F22" s="856">
        <v>3816812.3306100001</v>
      </c>
      <c r="G22" s="856">
        <v>58495.534899999999</v>
      </c>
      <c r="H22" s="856">
        <v>518909.28889999999</v>
      </c>
      <c r="I22" s="856">
        <v>4394217.15441</v>
      </c>
      <c r="J22" s="856"/>
      <c r="K22" s="694">
        <v>17.814879915613837</v>
      </c>
      <c r="L22" s="694">
        <v>17.814879915613837</v>
      </c>
      <c r="M22" s="694">
        <v>18.544592400749902</v>
      </c>
      <c r="N22" s="857"/>
    </row>
    <row r="23" spans="1:14" ht="20.100000000000001" customHeight="1">
      <c r="A23" s="288" t="s">
        <v>40</v>
      </c>
      <c r="B23" s="856">
        <v>780953.1</v>
      </c>
      <c r="C23" s="856">
        <v>41419.57</v>
      </c>
      <c r="D23" s="856">
        <v>67536.149999999994</v>
      </c>
      <c r="E23" s="856"/>
      <c r="F23" s="856">
        <v>8677256.6872700006</v>
      </c>
      <c r="G23" s="856">
        <v>414195.74719999998</v>
      </c>
      <c r="H23" s="856">
        <v>675361.56910000008</v>
      </c>
      <c r="I23" s="856">
        <v>9766814.0035699997</v>
      </c>
      <c r="J23" s="856"/>
      <c r="K23" s="694">
        <v>12.25651546537873</v>
      </c>
      <c r="L23" s="694">
        <v>12.25651546537873</v>
      </c>
      <c r="M23" s="694">
        <v>15.755878873436318</v>
      </c>
      <c r="N23" s="857"/>
    </row>
    <row r="24" spans="1:14" ht="20.100000000000001" customHeight="1">
      <c r="A24" s="288" t="s">
        <v>41</v>
      </c>
      <c r="B24" s="856">
        <v>153616.9</v>
      </c>
      <c r="C24" s="856">
        <v>647.91</v>
      </c>
      <c r="D24" s="856">
        <v>36370.620000000003</v>
      </c>
      <c r="E24" s="856"/>
      <c r="F24" s="856">
        <v>1706854.4800400001</v>
      </c>
      <c r="G24" s="856">
        <v>6479.1760000000004</v>
      </c>
      <c r="H24" s="856">
        <v>363706.24289999995</v>
      </c>
      <c r="I24" s="856">
        <v>2077039.89894</v>
      </c>
      <c r="J24" s="856"/>
      <c r="K24" s="694">
        <v>17.339215981113458</v>
      </c>
      <c r="L24" s="694">
        <v>17.339215981113458</v>
      </c>
      <c r="M24" s="694">
        <v>17.352805995394167</v>
      </c>
      <c r="N24" s="857"/>
    </row>
    <row r="25" spans="1:14" ht="20.100000000000001" customHeight="1">
      <c r="A25" s="858" t="s">
        <v>42</v>
      </c>
      <c r="B25" s="856">
        <v>70893</v>
      </c>
      <c r="C25" s="856">
        <v>392.05</v>
      </c>
      <c r="D25" s="856">
        <v>17821.259999999998</v>
      </c>
      <c r="E25" s="856"/>
      <c r="F25" s="856">
        <v>787700.02215999993</v>
      </c>
      <c r="G25" s="856">
        <v>3920.5937000000004</v>
      </c>
      <c r="H25" s="856">
        <v>178212.65340000001</v>
      </c>
      <c r="I25" s="856">
        <v>969833.26925999997</v>
      </c>
      <c r="J25" s="856"/>
      <c r="K25" s="694">
        <v>8.7448151387040909</v>
      </c>
      <c r="L25" s="694">
        <v>8.7448151387040909</v>
      </c>
      <c r="M25" s="694">
        <v>9.7296660575859288</v>
      </c>
      <c r="N25" s="857"/>
    </row>
    <row r="26" spans="1:14" ht="20.100000000000001" customHeight="1">
      <c r="A26" s="288" t="s">
        <v>43</v>
      </c>
      <c r="B26" s="856">
        <v>117498.03</v>
      </c>
      <c r="C26" s="856">
        <v>6745.27</v>
      </c>
      <c r="D26" s="856">
        <v>12946.94</v>
      </c>
      <c r="E26" s="856"/>
      <c r="F26" s="856">
        <v>1305533.6702100001</v>
      </c>
      <c r="G26" s="856">
        <v>67452.784799999994</v>
      </c>
      <c r="H26" s="856">
        <v>129469.4077</v>
      </c>
      <c r="I26" s="856">
        <v>1502455.8627100002</v>
      </c>
      <c r="J26" s="856"/>
      <c r="K26" s="694">
        <v>30.928948822619279</v>
      </c>
      <c r="L26" s="694">
        <v>30.928948822619279</v>
      </c>
      <c r="M26" s="694">
        <v>36.517563994813209</v>
      </c>
      <c r="N26" s="857"/>
    </row>
    <row r="27" spans="1:14" ht="20.100000000000001" customHeight="1">
      <c r="A27" s="288" t="s">
        <v>44</v>
      </c>
      <c r="B27" s="856">
        <v>36342.230000000003</v>
      </c>
      <c r="C27" s="856">
        <v>2595.12</v>
      </c>
      <c r="D27" s="856">
        <v>3406.09</v>
      </c>
      <c r="E27" s="856"/>
      <c r="F27" s="856">
        <v>403802.6018</v>
      </c>
      <c r="G27" s="856">
        <v>25951.242399999999</v>
      </c>
      <c r="H27" s="856">
        <v>34060.996399999996</v>
      </c>
      <c r="I27" s="856">
        <v>463814.8406</v>
      </c>
      <c r="J27" s="856"/>
      <c r="K27" s="694">
        <v>54.112935795822658</v>
      </c>
      <c r="L27" s="694">
        <v>54.112935795822658</v>
      </c>
      <c r="M27" s="694">
        <v>55.062209328950161</v>
      </c>
      <c r="N27" s="857"/>
    </row>
    <row r="28" spans="1:14" ht="20.100000000000001" customHeight="1">
      <c r="A28" s="288" t="s">
        <v>762</v>
      </c>
      <c r="B28" s="856">
        <v>83740.5</v>
      </c>
      <c r="C28" s="856">
        <v>22117.56</v>
      </c>
      <c r="D28" s="856">
        <v>6439.86</v>
      </c>
      <c r="E28" s="856"/>
      <c r="F28" s="856">
        <v>930450.02272999997</v>
      </c>
      <c r="G28" s="856">
        <v>221175.63204</v>
      </c>
      <c r="H28" s="856">
        <v>64398.651989999998</v>
      </c>
      <c r="I28" s="856">
        <v>1216024.3067599998</v>
      </c>
      <c r="J28" s="856"/>
      <c r="K28" s="694">
        <v>35.595745545195648</v>
      </c>
      <c r="L28" s="694">
        <v>35.595745545195648</v>
      </c>
      <c r="M28" s="694">
        <v>36.408790219799982</v>
      </c>
      <c r="N28" s="857"/>
    </row>
    <row r="29" spans="1:14" ht="24" customHeight="1" thickBot="1">
      <c r="A29" s="859" t="s">
        <v>763</v>
      </c>
      <c r="B29" s="860">
        <v>36793113.920000002</v>
      </c>
      <c r="C29" s="860">
        <v>974491.65000000014</v>
      </c>
      <c r="D29" s="860">
        <v>3964239.4499999997</v>
      </c>
      <c r="E29" s="860"/>
      <c r="F29" s="860">
        <v>408812377.61318994</v>
      </c>
      <c r="G29" s="860">
        <v>9744917.5040299986</v>
      </c>
      <c r="H29" s="860">
        <v>39642395.438259996</v>
      </c>
      <c r="I29" s="860">
        <v>458199690.55548012</v>
      </c>
      <c r="J29" s="860"/>
      <c r="K29" s="861">
        <v>12.913619780106275</v>
      </c>
      <c r="L29" s="861">
        <v>12.930479154316208</v>
      </c>
      <c r="M29" s="861">
        <v>16.332863135377334</v>
      </c>
      <c r="N29" s="857"/>
    </row>
    <row r="30" spans="1:14" ht="12" customHeight="1">
      <c r="A30" s="862"/>
      <c r="B30" s="862"/>
      <c r="C30" s="862"/>
      <c r="D30" s="862"/>
      <c r="E30" s="862"/>
      <c r="F30" s="862"/>
      <c r="G30" s="862"/>
      <c r="H30" s="862"/>
      <c r="I30" s="862"/>
      <c r="J30" s="862"/>
      <c r="K30" s="862"/>
      <c r="L30" s="862"/>
      <c r="M30" s="862"/>
    </row>
    <row r="31" spans="1:14">
      <c r="A31" s="863" t="s">
        <v>832</v>
      </c>
      <c r="B31" s="864"/>
      <c r="C31" s="864"/>
      <c r="D31" s="864"/>
      <c r="E31" s="864"/>
      <c r="F31" s="864"/>
      <c r="G31" s="18"/>
      <c r="H31" s="18"/>
      <c r="I31" s="18"/>
      <c r="J31" s="18"/>
      <c r="K31" s="18"/>
      <c r="L31" s="18"/>
      <c r="M31" s="18"/>
    </row>
    <row r="32" spans="1:14">
      <c r="A32" s="863" t="s">
        <v>833</v>
      </c>
      <c r="B32" s="18"/>
      <c r="C32" s="18"/>
      <c r="D32" s="18"/>
      <c r="E32" s="18"/>
      <c r="F32" s="18"/>
      <c r="G32" s="18"/>
      <c r="H32" s="18"/>
      <c r="I32" s="18"/>
      <c r="J32" s="18"/>
      <c r="K32" s="18"/>
      <c r="L32" s="18"/>
      <c r="M32" s="18"/>
    </row>
    <row r="33" spans="1:13">
      <c r="A33" s="865" t="s">
        <v>834</v>
      </c>
      <c r="B33" s="865"/>
      <c r="C33" s="865"/>
      <c r="D33" s="865"/>
      <c r="E33" s="865"/>
      <c r="F33" s="865"/>
      <c r="G33" s="865"/>
      <c r="H33" s="865"/>
      <c r="I33" s="865"/>
      <c r="J33" s="865"/>
      <c r="K33" s="865"/>
      <c r="L33" s="865"/>
      <c r="M33" s="865"/>
    </row>
    <row r="34" spans="1:13" s="866" customFormat="1" ht="29.25" customHeight="1">
      <c r="A34" s="865" t="s">
        <v>835</v>
      </c>
      <c r="B34" s="865"/>
      <c r="C34" s="865"/>
      <c r="D34" s="865"/>
      <c r="E34" s="865"/>
      <c r="F34" s="865"/>
      <c r="G34" s="865"/>
      <c r="H34" s="865"/>
      <c r="I34" s="865"/>
      <c r="J34" s="865"/>
      <c r="K34" s="865"/>
      <c r="L34" s="865"/>
      <c r="M34" s="865"/>
    </row>
    <row r="35" spans="1:13" s="866" customFormat="1" ht="26.25" customHeight="1">
      <c r="A35" s="865" t="s">
        <v>836</v>
      </c>
      <c r="B35" s="865"/>
      <c r="C35" s="865"/>
      <c r="D35" s="865"/>
      <c r="E35" s="865"/>
      <c r="F35" s="865"/>
      <c r="G35" s="865"/>
      <c r="H35" s="865"/>
      <c r="I35" s="865"/>
      <c r="J35" s="865"/>
      <c r="K35" s="865"/>
      <c r="L35" s="865"/>
      <c r="M35" s="865"/>
    </row>
    <row r="36" spans="1:13" s="866" customFormat="1" ht="23.25" customHeight="1">
      <c r="A36" s="865" t="s">
        <v>837</v>
      </c>
      <c r="B36" s="865"/>
      <c r="C36" s="865"/>
      <c r="D36" s="865"/>
      <c r="E36" s="865"/>
      <c r="F36" s="865"/>
      <c r="G36" s="865"/>
      <c r="H36" s="865"/>
      <c r="I36" s="865"/>
      <c r="J36" s="865"/>
      <c r="K36" s="865"/>
      <c r="L36" s="865"/>
      <c r="M36" s="865"/>
    </row>
    <row r="37" spans="1:13" s="866" customFormat="1" ht="25.5" customHeight="1">
      <c r="A37" s="865" t="s">
        <v>838</v>
      </c>
      <c r="B37" s="865"/>
      <c r="C37" s="865"/>
      <c r="D37" s="865"/>
      <c r="E37" s="865"/>
      <c r="F37" s="865"/>
      <c r="G37" s="865"/>
      <c r="H37" s="865"/>
      <c r="I37" s="865"/>
      <c r="J37" s="865"/>
      <c r="K37" s="865"/>
      <c r="L37" s="865"/>
      <c r="M37" s="865"/>
    </row>
    <row r="38" spans="1:13" ht="13.2" customHeight="1">
      <c r="A38" s="867" t="s">
        <v>839</v>
      </c>
      <c r="B38" s="868"/>
      <c r="C38" s="868"/>
      <c r="D38" s="868"/>
      <c r="E38" s="868"/>
      <c r="F38" s="868"/>
      <c r="G38" s="868"/>
      <c r="H38" s="868"/>
      <c r="I38" s="868"/>
      <c r="J38" s="868"/>
      <c r="K38" s="869"/>
      <c r="L38" s="869"/>
      <c r="M38" s="868"/>
    </row>
  </sheetData>
  <mergeCells count="25">
    <mergeCell ref="A35:M35"/>
    <mergeCell ref="A36:M36"/>
    <mergeCell ref="A37:M37"/>
    <mergeCell ref="K8:K9"/>
    <mergeCell ref="L8:L9"/>
    <mergeCell ref="M8:M9"/>
    <mergeCell ref="A30:M30"/>
    <mergeCell ref="A33:M33"/>
    <mergeCell ref="A34:M34"/>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96695F4C-0B08-4A59-A381-DBE8875F70D3}"/>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9361-9375-4B5C-854B-73BE1EF4FAFC}">
  <dimension ref="A1:Z201"/>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2" width="10.5546875" style="7" customWidth="1"/>
    <col min="13" max="15" width="10.44140625" style="7" customWidth="1"/>
    <col min="16" max="17" width="10.5546875" style="7" customWidth="1"/>
    <col min="18" max="18" width="9.88671875" style="7" customWidth="1"/>
    <col min="19" max="19" width="9.6640625" style="7" customWidth="1"/>
    <col min="20" max="20" width="10.5546875" style="7" customWidth="1"/>
    <col min="21" max="21" width="10.6640625" style="7" customWidth="1"/>
    <col min="22" max="22" width="12" style="7" customWidth="1"/>
    <col min="23" max="23" width="11.6640625" style="7" customWidth="1"/>
    <col min="24" max="24" width="13.44140625" style="7" customWidth="1"/>
    <col min="25" max="30" width="15.109375" style="7" customWidth="1"/>
    <col min="31"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8" width="10.5546875" style="7" customWidth="1"/>
    <col min="269" max="271" width="10.44140625" style="7" customWidth="1"/>
    <col min="272" max="273" width="10.5546875" style="7" customWidth="1"/>
    <col min="274" max="274" width="9.88671875" style="7" customWidth="1"/>
    <col min="275" max="275" width="9.6640625" style="7" customWidth="1"/>
    <col min="276" max="276" width="10.5546875" style="7" customWidth="1"/>
    <col min="277" max="277" width="10.6640625" style="7" customWidth="1"/>
    <col min="278" max="278" width="12" style="7" customWidth="1"/>
    <col min="279" max="279" width="11.6640625" style="7" customWidth="1"/>
    <col min="280" max="280" width="13.44140625" style="7" customWidth="1"/>
    <col min="281" max="286" width="15.109375" style="7" customWidth="1"/>
    <col min="287"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4" width="10.5546875" style="7" customWidth="1"/>
    <col min="525" max="527" width="10.44140625" style="7" customWidth="1"/>
    <col min="528" max="529" width="10.5546875" style="7" customWidth="1"/>
    <col min="530" max="530" width="9.88671875" style="7" customWidth="1"/>
    <col min="531" max="531" width="9.6640625" style="7" customWidth="1"/>
    <col min="532" max="532" width="10.5546875" style="7" customWidth="1"/>
    <col min="533" max="533" width="10.6640625" style="7" customWidth="1"/>
    <col min="534" max="534" width="12" style="7" customWidth="1"/>
    <col min="535" max="535" width="11.6640625" style="7" customWidth="1"/>
    <col min="536" max="536" width="13.44140625" style="7" customWidth="1"/>
    <col min="537" max="542" width="15.109375" style="7" customWidth="1"/>
    <col min="543"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0" width="10.5546875" style="7" customWidth="1"/>
    <col min="781" max="783" width="10.44140625" style="7" customWidth="1"/>
    <col min="784" max="785" width="10.5546875" style="7" customWidth="1"/>
    <col min="786" max="786" width="9.88671875" style="7" customWidth="1"/>
    <col min="787" max="787" width="9.6640625" style="7" customWidth="1"/>
    <col min="788" max="788" width="10.5546875" style="7" customWidth="1"/>
    <col min="789" max="789" width="10.6640625" style="7" customWidth="1"/>
    <col min="790" max="790" width="12" style="7" customWidth="1"/>
    <col min="791" max="791" width="11.6640625" style="7" customWidth="1"/>
    <col min="792" max="792" width="13.44140625" style="7" customWidth="1"/>
    <col min="793" max="798" width="15.109375" style="7" customWidth="1"/>
    <col min="799"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6" width="10.5546875" style="7" customWidth="1"/>
    <col min="1037" max="1039" width="10.44140625" style="7" customWidth="1"/>
    <col min="1040" max="1041" width="10.5546875" style="7" customWidth="1"/>
    <col min="1042" max="1042" width="9.88671875" style="7" customWidth="1"/>
    <col min="1043" max="1043" width="9.6640625" style="7" customWidth="1"/>
    <col min="1044" max="1044" width="10.5546875" style="7" customWidth="1"/>
    <col min="1045" max="1045" width="10.6640625" style="7" customWidth="1"/>
    <col min="1046" max="1046" width="12" style="7" customWidth="1"/>
    <col min="1047" max="1047" width="11.6640625" style="7" customWidth="1"/>
    <col min="1048" max="1048" width="13.44140625" style="7" customWidth="1"/>
    <col min="1049" max="1054" width="15.109375" style="7" customWidth="1"/>
    <col min="1055"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2" width="10.5546875" style="7" customWidth="1"/>
    <col min="1293" max="1295" width="10.44140625" style="7" customWidth="1"/>
    <col min="1296" max="1297" width="10.5546875" style="7" customWidth="1"/>
    <col min="1298" max="1298" width="9.88671875" style="7" customWidth="1"/>
    <col min="1299" max="1299" width="9.6640625" style="7" customWidth="1"/>
    <col min="1300" max="1300" width="10.5546875" style="7" customWidth="1"/>
    <col min="1301" max="1301" width="10.6640625" style="7" customWidth="1"/>
    <col min="1302" max="1302" width="12" style="7" customWidth="1"/>
    <col min="1303" max="1303" width="11.6640625" style="7" customWidth="1"/>
    <col min="1304" max="1304" width="13.44140625" style="7" customWidth="1"/>
    <col min="1305" max="1310" width="15.109375" style="7" customWidth="1"/>
    <col min="1311"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8" width="10.5546875" style="7" customWidth="1"/>
    <col min="1549" max="1551" width="10.44140625" style="7" customWidth="1"/>
    <col min="1552" max="1553" width="10.5546875" style="7" customWidth="1"/>
    <col min="1554" max="1554" width="9.88671875" style="7" customWidth="1"/>
    <col min="1555" max="1555" width="9.6640625" style="7" customWidth="1"/>
    <col min="1556" max="1556" width="10.5546875" style="7" customWidth="1"/>
    <col min="1557" max="1557" width="10.6640625" style="7" customWidth="1"/>
    <col min="1558" max="1558" width="12" style="7" customWidth="1"/>
    <col min="1559" max="1559" width="11.6640625" style="7" customWidth="1"/>
    <col min="1560" max="1560" width="13.44140625" style="7" customWidth="1"/>
    <col min="1561" max="1566" width="15.109375" style="7" customWidth="1"/>
    <col min="1567"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4" width="10.5546875" style="7" customWidth="1"/>
    <col min="1805" max="1807" width="10.44140625" style="7" customWidth="1"/>
    <col min="1808" max="1809" width="10.5546875" style="7" customWidth="1"/>
    <col min="1810" max="1810" width="9.88671875" style="7" customWidth="1"/>
    <col min="1811" max="1811" width="9.6640625" style="7" customWidth="1"/>
    <col min="1812" max="1812" width="10.5546875" style="7" customWidth="1"/>
    <col min="1813" max="1813" width="10.6640625" style="7" customWidth="1"/>
    <col min="1814" max="1814" width="12" style="7" customWidth="1"/>
    <col min="1815" max="1815" width="11.6640625" style="7" customWidth="1"/>
    <col min="1816" max="1816" width="13.44140625" style="7" customWidth="1"/>
    <col min="1817" max="1822" width="15.109375" style="7" customWidth="1"/>
    <col min="1823"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0" width="10.5546875" style="7" customWidth="1"/>
    <col min="2061" max="2063" width="10.44140625" style="7" customWidth="1"/>
    <col min="2064" max="2065" width="10.5546875" style="7" customWidth="1"/>
    <col min="2066" max="2066" width="9.88671875" style="7" customWidth="1"/>
    <col min="2067" max="2067" width="9.6640625" style="7" customWidth="1"/>
    <col min="2068" max="2068" width="10.5546875" style="7" customWidth="1"/>
    <col min="2069" max="2069" width="10.6640625" style="7" customWidth="1"/>
    <col min="2070" max="2070" width="12" style="7" customWidth="1"/>
    <col min="2071" max="2071" width="11.6640625" style="7" customWidth="1"/>
    <col min="2072" max="2072" width="13.44140625" style="7" customWidth="1"/>
    <col min="2073" max="2078" width="15.109375" style="7" customWidth="1"/>
    <col min="2079"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6" width="10.5546875" style="7" customWidth="1"/>
    <col min="2317" max="2319" width="10.44140625" style="7" customWidth="1"/>
    <col min="2320" max="2321" width="10.5546875" style="7" customWidth="1"/>
    <col min="2322" max="2322" width="9.88671875" style="7" customWidth="1"/>
    <col min="2323" max="2323" width="9.6640625" style="7" customWidth="1"/>
    <col min="2324" max="2324" width="10.5546875" style="7" customWidth="1"/>
    <col min="2325" max="2325" width="10.6640625" style="7" customWidth="1"/>
    <col min="2326" max="2326" width="12" style="7" customWidth="1"/>
    <col min="2327" max="2327" width="11.6640625" style="7" customWidth="1"/>
    <col min="2328" max="2328" width="13.44140625" style="7" customWidth="1"/>
    <col min="2329" max="2334" width="15.109375" style="7" customWidth="1"/>
    <col min="2335"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2" width="10.5546875" style="7" customWidth="1"/>
    <col min="2573" max="2575" width="10.44140625" style="7" customWidth="1"/>
    <col min="2576" max="2577" width="10.5546875" style="7" customWidth="1"/>
    <col min="2578" max="2578" width="9.88671875" style="7" customWidth="1"/>
    <col min="2579" max="2579" width="9.6640625" style="7" customWidth="1"/>
    <col min="2580" max="2580" width="10.5546875" style="7" customWidth="1"/>
    <col min="2581" max="2581" width="10.6640625" style="7" customWidth="1"/>
    <col min="2582" max="2582" width="12" style="7" customWidth="1"/>
    <col min="2583" max="2583" width="11.6640625" style="7" customWidth="1"/>
    <col min="2584" max="2584" width="13.44140625" style="7" customWidth="1"/>
    <col min="2585" max="2590" width="15.109375" style="7" customWidth="1"/>
    <col min="2591"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8" width="10.5546875" style="7" customWidth="1"/>
    <col min="2829" max="2831" width="10.44140625" style="7" customWidth="1"/>
    <col min="2832" max="2833" width="10.5546875" style="7" customWidth="1"/>
    <col min="2834" max="2834" width="9.88671875" style="7" customWidth="1"/>
    <col min="2835" max="2835" width="9.6640625" style="7" customWidth="1"/>
    <col min="2836" max="2836" width="10.5546875" style="7" customWidth="1"/>
    <col min="2837" max="2837" width="10.6640625" style="7" customWidth="1"/>
    <col min="2838" max="2838" width="12" style="7" customWidth="1"/>
    <col min="2839" max="2839" width="11.6640625" style="7" customWidth="1"/>
    <col min="2840" max="2840" width="13.44140625" style="7" customWidth="1"/>
    <col min="2841" max="2846" width="15.109375" style="7" customWidth="1"/>
    <col min="2847"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4" width="10.5546875" style="7" customWidth="1"/>
    <col min="3085" max="3087" width="10.44140625" style="7" customWidth="1"/>
    <col min="3088" max="3089" width="10.5546875" style="7" customWidth="1"/>
    <col min="3090" max="3090" width="9.88671875" style="7" customWidth="1"/>
    <col min="3091" max="3091" width="9.6640625" style="7" customWidth="1"/>
    <col min="3092" max="3092" width="10.5546875" style="7" customWidth="1"/>
    <col min="3093" max="3093" width="10.6640625" style="7" customWidth="1"/>
    <col min="3094" max="3094" width="12" style="7" customWidth="1"/>
    <col min="3095" max="3095" width="11.6640625" style="7" customWidth="1"/>
    <col min="3096" max="3096" width="13.44140625" style="7" customWidth="1"/>
    <col min="3097" max="3102" width="15.109375" style="7" customWidth="1"/>
    <col min="3103"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0" width="10.5546875" style="7" customWidth="1"/>
    <col min="3341" max="3343" width="10.44140625" style="7" customWidth="1"/>
    <col min="3344" max="3345" width="10.5546875" style="7" customWidth="1"/>
    <col min="3346" max="3346" width="9.88671875" style="7" customWidth="1"/>
    <col min="3347" max="3347" width="9.6640625" style="7" customWidth="1"/>
    <col min="3348" max="3348" width="10.5546875" style="7" customWidth="1"/>
    <col min="3349" max="3349" width="10.6640625" style="7" customWidth="1"/>
    <col min="3350" max="3350" width="12" style="7" customWidth="1"/>
    <col min="3351" max="3351" width="11.6640625" style="7" customWidth="1"/>
    <col min="3352" max="3352" width="13.44140625" style="7" customWidth="1"/>
    <col min="3353" max="3358" width="15.109375" style="7" customWidth="1"/>
    <col min="3359"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6" width="10.5546875" style="7" customWidth="1"/>
    <col min="3597" max="3599" width="10.44140625" style="7" customWidth="1"/>
    <col min="3600" max="3601" width="10.5546875" style="7" customWidth="1"/>
    <col min="3602" max="3602" width="9.88671875" style="7" customWidth="1"/>
    <col min="3603" max="3603" width="9.6640625" style="7" customWidth="1"/>
    <col min="3604" max="3604" width="10.5546875" style="7" customWidth="1"/>
    <col min="3605" max="3605" width="10.6640625" style="7" customWidth="1"/>
    <col min="3606" max="3606" width="12" style="7" customWidth="1"/>
    <col min="3607" max="3607" width="11.6640625" style="7" customWidth="1"/>
    <col min="3608" max="3608" width="13.44140625" style="7" customWidth="1"/>
    <col min="3609" max="3614" width="15.109375" style="7" customWidth="1"/>
    <col min="3615"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2" width="10.5546875" style="7" customWidth="1"/>
    <col min="3853" max="3855" width="10.44140625" style="7" customWidth="1"/>
    <col min="3856" max="3857" width="10.5546875" style="7" customWidth="1"/>
    <col min="3858" max="3858" width="9.88671875" style="7" customWidth="1"/>
    <col min="3859" max="3859" width="9.6640625" style="7" customWidth="1"/>
    <col min="3860" max="3860" width="10.5546875" style="7" customWidth="1"/>
    <col min="3861" max="3861" width="10.6640625" style="7" customWidth="1"/>
    <col min="3862" max="3862" width="12" style="7" customWidth="1"/>
    <col min="3863" max="3863" width="11.6640625" style="7" customWidth="1"/>
    <col min="3864" max="3864" width="13.44140625" style="7" customWidth="1"/>
    <col min="3865" max="3870" width="15.109375" style="7" customWidth="1"/>
    <col min="3871"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8" width="10.5546875" style="7" customWidth="1"/>
    <col min="4109" max="4111" width="10.44140625" style="7" customWidth="1"/>
    <col min="4112" max="4113" width="10.5546875" style="7" customWidth="1"/>
    <col min="4114" max="4114" width="9.88671875" style="7" customWidth="1"/>
    <col min="4115" max="4115" width="9.6640625" style="7" customWidth="1"/>
    <col min="4116" max="4116" width="10.5546875" style="7" customWidth="1"/>
    <col min="4117" max="4117" width="10.6640625" style="7" customWidth="1"/>
    <col min="4118" max="4118" width="12" style="7" customWidth="1"/>
    <col min="4119" max="4119" width="11.6640625" style="7" customWidth="1"/>
    <col min="4120" max="4120" width="13.44140625" style="7" customWidth="1"/>
    <col min="4121" max="4126" width="15.109375" style="7" customWidth="1"/>
    <col min="4127"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4" width="10.5546875" style="7" customWidth="1"/>
    <col min="4365" max="4367" width="10.44140625" style="7" customWidth="1"/>
    <col min="4368" max="4369" width="10.5546875" style="7" customWidth="1"/>
    <col min="4370" max="4370" width="9.88671875" style="7" customWidth="1"/>
    <col min="4371" max="4371" width="9.6640625" style="7" customWidth="1"/>
    <col min="4372" max="4372" width="10.5546875" style="7" customWidth="1"/>
    <col min="4373" max="4373" width="10.6640625" style="7" customWidth="1"/>
    <col min="4374" max="4374" width="12" style="7" customWidth="1"/>
    <col min="4375" max="4375" width="11.6640625" style="7" customWidth="1"/>
    <col min="4376" max="4376" width="13.44140625" style="7" customWidth="1"/>
    <col min="4377" max="4382" width="15.109375" style="7" customWidth="1"/>
    <col min="4383"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0" width="10.5546875" style="7" customWidth="1"/>
    <col min="4621" max="4623" width="10.44140625" style="7" customWidth="1"/>
    <col min="4624" max="4625" width="10.5546875" style="7" customWidth="1"/>
    <col min="4626" max="4626" width="9.88671875" style="7" customWidth="1"/>
    <col min="4627" max="4627" width="9.6640625" style="7" customWidth="1"/>
    <col min="4628" max="4628" width="10.5546875" style="7" customWidth="1"/>
    <col min="4629" max="4629" width="10.6640625" style="7" customWidth="1"/>
    <col min="4630" max="4630" width="12" style="7" customWidth="1"/>
    <col min="4631" max="4631" width="11.6640625" style="7" customWidth="1"/>
    <col min="4632" max="4632" width="13.44140625" style="7" customWidth="1"/>
    <col min="4633" max="4638" width="15.109375" style="7" customWidth="1"/>
    <col min="4639"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6" width="10.5546875" style="7" customWidth="1"/>
    <col min="4877" max="4879" width="10.44140625" style="7" customWidth="1"/>
    <col min="4880" max="4881" width="10.5546875" style="7" customWidth="1"/>
    <col min="4882" max="4882" width="9.88671875" style="7" customWidth="1"/>
    <col min="4883" max="4883" width="9.6640625" style="7" customWidth="1"/>
    <col min="4884" max="4884" width="10.5546875" style="7" customWidth="1"/>
    <col min="4885" max="4885" width="10.6640625" style="7" customWidth="1"/>
    <col min="4886" max="4886" width="12" style="7" customWidth="1"/>
    <col min="4887" max="4887" width="11.6640625" style="7" customWidth="1"/>
    <col min="4888" max="4888" width="13.44140625" style="7" customWidth="1"/>
    <col min="4889" max="4894" width="15.109375" style="7" customWidth="1"/>
    <col min="4895"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2" width="10.5546875" style="7" customWidth="1"/>
    <col min="5133" max="5135" width="10.44140625" style="7" customWidth="1"/>
    <col min="5136" max="5137" width="10.5546875" style="7" customWidth="1"/>
    <col min="5138" max="5138" width="9.88671875" style="7" customWidth="1"/>
    <col min="5139" max="5139" width="9.6640625" style="7" customWidth="1"/>
    <col min="5140" max="5140" width="10.5546875" style="7" customWidth="1"/>
    <col min="5141" max="5141" width="10.6640625" style="7" customWidth="1"/>
    <col min="5142" max="5142" width="12" style="7" customWidth="1"/>
    <col min="5143" max="5143" width="11.6640625" style="7" customWidth="1"/>
    <col min="5144" max="5144" width="13.44140625" style="7" customWidth="1"/>
    <col min="5145" max="5150" width="15.109375" style="7" customWidth="1"/>
    <col min="5151"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8" width="10.5546875" style="7" customWidth="1"/>
    <col min="5389" max="5391" width="10.44140625" style="7" customWidth="1"/>
    <col min="5392" max="5393" width="10.5546875" style="7" customWidth="1"/>
    <col min="5394" max="5394" width="9.88671875" style="7" customWidth="1"/>
    <col min="5395" max="5395" width="9.6640625" style="7" customWidth="1"/>
    <col min="5396" max="5396" width="10.5546875" style="7" customWidth="1"/>
    <col min="5397" max="5397" width="10.6640625" style="7" customWidth="1"/>
    <col min="5398" max="5398" width="12" style="7" customWidth="1"/>
    <col min="5399" max="5399" width="11.6640625" style="7" customWidth="1"/>
    <col min="5400" max="5400" width="13.44140625" style="7" customWidth="1"/>
    <col min="5401" max="5406" width="15.109375" style="7" customWidth="1"/>
    <col min="5407"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4" width="10.5546875" style="7" customWidth="1"/>
    <col min="5645" max="5647" width="10.44140625" style="7" customWidth="1"/>
    <col min="5648" max="5649" width="10.5546875" style="7" customWidth="1"/>
    <col min="5650" max="5650" width="9.88671875" style="7" customWidth="1"/>
    <col min="5651" max="5651" width="9.6640625" style="7" customWidth="1"/>
    <col min="5652" max="5652" width="10.5546875" style="7" customWidth="1"/>
    <col min="5653" max="5653" width="10.6640625" style="7" customWidth="1"/>
    <col min="5654" max="5654" width="12" style="7" customWidth="1"/>
    <col min="5655" max="5655" width="11.6640625" style="7" customWidth="1"/>
    <col min="5656" max="5656" width="13.44140625" style="7" customWidth="1"/>
    <col min="5657" max="5662" width="15.109375" style="7" customWidth="1"/>
    <col min="5663"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0" width="10.5546875" style="7" customWidth="1"/>
    <col min="5901" max="5903" width="10.44140625" style="7" customWidth="1"/>
    <col min="5904" max="5905" width="10.5546875" style="7" customWidth="1"/>
    <col min="5906" max="5906" width="9.88671875" style="7" customWidth="1"/>
    <col min="5907" max="5907" width="9.6640625" style="7" customWidth="1"/>
    <col min="5908" max="5908" width="10.5546875" style="7" customWidth="1"/>
    <col min="5909" max="5909" width="10.6640625" style="7" customWidth="1"/>
    <col min="5910" max="5910" width="12" style="7" customWidth="1"/>
    <col min="5911" max="5911" width="11.6640625" style="7" customWidth="1"/>
    <col min="5912" max="5912" width="13.44140625" style="7" customWidth="1"/>
    <col min="5913" max="5918" width="15.109375" style="7" customWidth="1"/>
    <col min="5919"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6" width="10.5546875" style="7" customWidth="1"/>
    <col min="6157" max="6159" width="10.44140625" style="7" customWidth="1"/>
    <col min="6160" max="6161" width="10.5546875" style="7" customWidth="1"/>
    <col min="6162" max="6162" width="9.88671875" style="7" customWidth="1"/>
    <col min="6163" max="6163" width="9.6640625" style="7" customWidth="1"/>
    <col min="6164" max="6164" width="10.5546875" style="7" customWidth="1"/>
    <col min="6165" max="6165" width="10.6640625" style="7" customWidth="1"/>
    <col min="6166" max="6166" width="12" style="7" customWidth="1"/>
    <col min="6167" max="6167" width="11.6640625" style="7" customWidth="1"/>
    <col min="6168" max="6168" width="13.44140625" style="7" customWidth="1"/>
    <col min="6169" max="6174" width="15.109375" style="7" customWidth="1"/>
    <col min="6175"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2" width="10.5546875" style="7" customWidth="1"/>
    <col min="6413" max="6415" width="10.44140625" style="7" customWidth="1"/>
    <col min="6416" max="6417" width="10.5546875" style="7" customWidth="1"/>
    <col min="6418" max="6418" width="9.88671875" style="7" customWidth="1"/>
    <col min="6419" max="6419" width="9.6640625" style="7" customWidth="1"/>
    <col min="6420" max="6420" width="10.5546875" style="7" customWidth="1"/>
    <col min="6421" max="6421" width="10.6640625" style="7" customWidth="1"/>
    <col min="6422" max="6422" width="12" style="7" customWidth="1"/>
    <col min="6423" max="6423" width="11.6640625" style="7" customWidth="1"/>
    <col min="6424" max="6424" width="13.44140625" style="7" customWidth="1"/>
    <col min="6425" max="6430" width="15.109375" style="7" customWidth="1"/>
    <col min="6431"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8" width="10.5546875" style="7" customWidth="1"/>
    <col min="6669" max="6671" width="10.44140625" style="7" customWidth="1"/>
    <col min="6672" max="6673" width="10.5546875" style="7" customWidth="1"/>
    <col min="6674" max="6674" width="9.88671875" style="7" customWidth="1"/>
    <col min="6675" max="6675" width="9.6640625" style="7" customWidth="1"/>
    <col min="6676" max="6676" width="10.5546875" style="7" customWidth="1"/>
    <col min="6677" max="6677" width="10.6640625" style="7" customWidth="1"/>
    <col min="6678" max="6678" width="12" style="7" customWidth="1"/>
    <col min="6679" max="6679" width="11.6640625" style="7" customWidth="1"/>
    <col min="6680" max="6680" width="13.44140625" style="7" customWidth="1"/>
    <col min="6681" max="6686" width="15.109375" style="7" customWidth="1"/>
    <col min="6687"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4" width="10.5546875" style="7" customWidth="1"/>
    <col min="6925" max="6927" width="10.44140625" style="7" customWidth="1"/>
    <col min="6928" max="6929" width="10.5546875" style="7" customWidth="1"/>
    <col min="6930" max="6930" width="9.88671875" style="7" customWidth="1"/>
    <col min="6931" max="6931" width="9.6640625" style="7" customWidth="1"/>
    <col min="6932" max="6932" width="10.5546875" style="7" customWidth="1"/>
    <col min="6933" max="6933" width="10.6640625" style="7" customWidth="1"/>
    <col min="6934" max="6934" width="12" style="7" customWidth="1"/>
    <col min="6935" max="6935" width="11.6640625" style="7" customWidth="1"/>
    <col min="6936" max="6936" width="13.44140625" style="7" customWidth="1"/>
    <col min="6937" max="6942" width="15.109375" style="7" customWidth="1"/>
    <col min="6943"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0" width="10.5546875" style="7" customWidth="1"/>
    <col min="7181" max="7183" width="10.44140625" style="7" customWidth="1"/>
    <col min="7184" max="7185" width="10.5546875" style="7" customWidth="1"/>
    <col min="7186" max="7186" width="9.88671875" style="7" customWidth="1"/>
    <col min="7187" max="7187" width="9.6640625" style="7" customWidth="1"/>
    <col min="7188" max="7188" width="10.5546875" style="7" customWidth="1"/>
    <col min="7189" max="7189" width="10.6640625" style="7" customWidth="1"/>
    <col min="7190" max="7190" width="12" style="7" customWidth="1"/>
    <col min="7191" max="7191" width="11.6640625" style="7" customWidth="1"/>
    <col min="7192" max="7192" width="13.44140625" style="7" customWidth="1"/>
    <col min="7193" max="7198" width="15.109375" style="7" customWidth="1"/>
    <col min="7199"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6" width="10.5546875" style="7" customWidth="1"/>
    <col min="7437" max="7439" width="10.44140625" style="7" customWidth="1"/>
    <col min="7440" max="7441" width="10.5546875" style="7" customWidth="1"/>
    <col min="7442" max="7442" width="9.88671875" style="7" customWidth="1"/>
    <col min="7443" max="7443" width="9.6640625" style="7" customWidth="1"/>
    <col min="7444" max="7444" width="10.5546875" style="7" customWidth="1"/>
    <col min="7445" max="7445" width="10.6640625" style="7" customWidth="1"/>
    <col min="7446" max="7446" width="12" style="7" customWidth="1"/>
    <col min="7447" max="7447" width="11.6640625" style="7" customWidth="1"/>
    <col min="7448" max="7448" width="13.44140625" style="7" customWidth="1"/>
    <col min="7449" max="7454" width="15.109375" style="7" customWidth="1"/>
    <col min="7455"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2" width="10.5546875" style="7" customWidth="1"/>
    <col min="7693" max="7695" width="10.44140625" style="7" customWidth="1"/>
    <col min="7696" max="7697" width="10.5546875" style="7" customWidth="1"/>
    <col min="7698" max="7698" width="9.88671875" style="7" customWidth="1"/>
    <col min="7699" max="7699" width="9.6640625" style="7" customWidth="1"/>
    <col min="7700" max="7700" width="10.5546875" style="7" customWidth="1"/>
    <col min="7701" max="7701" width="10.6640625" style="7" customWidth="1"/>
    <col min="7702" max="7702" width="12" style="7" customWidth="1"/>
    <col min="7703" max="7703" width="11.6640625" style="7" customWidth="1"/>
    <col min="7704" max="7704" width="13.44140625" style="7" customWidth="1"/>
    <col min="7705" max="7710" width="15.109375" style="7" customWidth="1"/>
    <col min="7711"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8" width="10.5546875" style="7" customWidth="1"/>
    <col min="7949" max="7951" width="10.44140625" style="7" customWidth="1"/>
    <col min="7952" max="7953" width="10.5546875" style="7" customWidth="1"/>
    <col min="7954" max="7954" width="9.88671875" style="7" customWidth="1"/>
    <col min="7955" max="7955" width="9.6640625" style="7" customWidth="1"/>
    <col min="7956" max="7956" width="10.5546875" style="7" customWidth="1"/>
    <col min="7957" max="7957" width="10.6640625" style="7" customWidth="1"/>
    <col min="7958" max="7958" width="12" style="7" customWidth="1"/>
    <col min="7959" max="7959" width="11.6640625" style="7" customWidth="1"/>
    <col min="7960" max="7960" width="13.44140625" style="7" customWidth="1"/>
    <col min="7961" max="7966" width="15.109375" style="7" customWidth="1"/>
    <col min="7967"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4" width="10.5546875" style="7" customWidth="1"/>
    <col min="8205" max="8207" width="10.44140625" style="7" customWidth="1"/>
    <col min="8208" max="8209" width="10.5546875" style="7" customWidth="1"/>
    <col min="8210" max="8210" width="9.88671875" style="7" customWidth="1"/>
    <col min="8211" max="8211" width="9.6640625" style="7" customWidth="1"/>
    <col min="8212" max="8212" width="10.5546875" style="7" customWidth="1"/>
    <col min="8213" max="8213" width="10.6640625" style="7" customWidth="1"/>
    <col min="8214" max="8214" width="12" style="7" customWidth="1"/>
    <col min="8215" max="8215" width="11.6640625" style="7" customWidth="1"/>
    <col min="8216" max="8216" width="13.44140625" style="7" customWidth="1"/>
    <col min="8217" max="8222" width="15.109375" style="7" customWidth="1"/>
    <col min="8223"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0" width="10.5546875" style="7" customWidth="1"/>
    <col min="8461" max="8463" width="10.44140625" style="7" customWidth="1"/>
    <col min="8464" max="8465" width="10.5546875" style="7" customWidth="1"/>
    <col min="8466" max="8466" width="9.88671875" style="7" customWidth="1"/>
    <col min="8467" max="8467" width="9.6640625" style="7" customWidth="1"/>
    <col min="8468" max="8468" width="10.5546875" style="7" customWidth="1"/>
    <col min="8469" max="8469" width="10.6640625" style="7" customWidth="1"/>
    <col min="8470" max="8470" width="12" style="7" customWidth="1"/>
    <col min="8471" max="8471" width="11.6640625" style="7" customWidth="1"/>
    <col min="8472" max="8472" width="13.44140625" style="7" customWidth="1"/>
    <col min="8473" max="8478" width="15.109375" style="7" customWidth="1"/>
    <col min="8479"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6" width="10.5546875" style="7" customWidth="1"/>
    <col min="8717" max="8719" width="10.44140625" style="7" customWidth="1"/>
    <col min="8720" max="8721" width="10.5546875" style="7" customWidth="1"/>
    <col min="8722" max="8722" width="9.88671875" style="7" customWidth="1"/>
    <col min="8723" max="8723" width="9.6640625" style="7" customWidth="1"/>
    <col min="8724" max="8724" width="10.5546875" style="7" customWidth="1"/>
    <col min="8725" max="8725" width="10.6640625" style="7" customWidth="1"/>
    <col min="8726" max="8726" width="12" style="7" customWidth="1"/>
    <col min="8727" max="8727" width="11.6640625" style="7" customWidth="1"/>
    <col min="8728" max="8728" width="13.44140625" style="7" customWidth="1"/>
    <col min="8729" max="8734" width="15.109375" style="7" customWidth="1"/>
    <col min="8735"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2" width="10.5546875" style="7" customWidth="1"/>
    <col min="8973" max="8975" width="10.44140625" style="7" customWidth="1"/>
    <col min="8976" max="8977" width="10.5546875" style="7" customWidth="1"/>
    <col min="8978" max="8978" width="9.88671875" style="7" customWidth="1"/>
    <col min="8979" max="8979" width="9.6640625" style="7" customWidth="1"/>
    <col min="8980" max="8980" width="10.5546875" style="7" customWidth="1"/>
    <col min="8981" max="8981" width="10.6640625" style="7" customWidth="1"/>
    <col min="8982" max="8982" width="12" style="7" customWidth="1"/>
    <col min="8983" max="8983" width="11.6640625" style="7" customWidth="1"/>
    <col min="8984" max="8984" width="13.44140625" style="7" customWidth="1"/>
    <col min="8985" max="8990" width="15.109375" style="7" customWidth="1"/>
    <col min="8991"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8" width="10.5546875" style="7" customWidth="1"/>
    <col min="9229" max="9231" width="10.44140625" style="7" customWidth="1"/>
    <col min="9232" max="9233" width="10.5546875" style="7" customWidth="1"/>
    <col min="9234" max="9234" width="9.88671875" style="7" customWidth="1"/>
    <col min="9235" max="9235" width="9.6640625" style="7" customWidth="1"/>
    <col min="9236" max="9236" width="10.5546875" style="7" customWidth="1"/>
    <col min="9237" max="9237" width="10.6640625" style="7" customWidth="1"/>
    <col min="9238" max="9238" width="12" style="7" customWidth="1"/>
    <col min="9239" max="9239" width="11.6640625" style="7" customWidth="1"/>
    <col min="9240" max="9240" width="13.44140625" style="7" customWidth="1"/>
    <col min="9241" max="9246" width="15.109375" style="7" customWidth="1"/>
    <col min="9247"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4" width="10.5546875" style="7" customWidth="1"/>
    <col min="9485" max="9487" width="10.44140625" style="7" customWidth="1"/>
    <col min="9488" max="9489" width="10.5546875" style="7" customWidth="1"/>
    <col min="9490" max="9490" width="9.88671875" style="7" customWidth="1"/>
    <col min="9491" max="9491" width="9.6640625" style="7" customWidth="1"/>
    <col min="9492" max="9492" width="10.5546875" style="7" customWidth="1"/>
    <col min="9493" max="9493" width="10.6640625" style="7" customWidth="1"/>
    <col min="9494" max="9494" width="12" style="7" customWidth="1"/>
    <col min="9495" max="9495" width="11.6640625" style="7" customWidth="1"/>
    <col min="9496" max="9496" width="13.44140625" style="7" customWidth="1"/>
    <col min="9497" max="9502" width="15.109375" style="7" customWidth="1"/>
    <col min="9503"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0" width="10.5546875" style="7" customWidth="1"/>
    <col min="9741" max="9743" width="10.44140625" style="7" customWidth="1"/>
    <col min="9744" max="9745" width="10.5546875" style="7" customWidth="1"/>
    <col min="9746" max="9746" width="9.88671875" style="7" customWidth="1"/>
    <col min="9747" max="9747" width="9.6640625" style="7" customWidth="1"/>
    <col min="9748" max="9748" width="10.5546875" style="7" customWidth="1"/>
    <col min="9749" max="9749" width="10.6640625" style="7" customWidth="1"/>
    <col min="9750" max="9750" width="12" style="7" customWidth="1"/>
    <col min="9751" max="9751" width="11.6640625" style="7" customWidth="1"/>
    <col min="9752" max="9752" width="13.44140625" style="7" customWidth="1"/>
    <col min="9753" max="9758" width="15.109375" style="7" customWidth="1"/>
    <col min="9759"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6" width="10.5546875" style="7" customWidth="1"/>
    <col min="9997" max="9999" width="10.44140625" style="7" customWidth="1"/>
    <col min="10000" max="10001" width="10.5546875" style="7" customWidth="1"/>
    <col min="10002" max="10002" width="9.88671875" style="7" customWidth="1"/>
    <col min="10003" max="10003" width="9.6640625" style="7" customWidth="1"/>
    <col min="10004" max="10004" width="10.5546875" style="7" customWidth="1"/>
    <col min="10005" max="10005" width="10.6640625" style="7" customWidth="1"/>
    <col min="10006" max="10006" width="12" style="7" customWidth="1"/>
    <col min="10007" max="10007" width="11.6640625" style="7" customWidth="1"/>
    <col min="10008" max="10008" width="13.44140625" style="7" customWidth="1"/>
    <col min="10009" max="10014" width="15.109375" style="7" customWidth="1"/>
    <col min="10015"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2" width="10.5546875" style="7" customWidth="1"/>
    <col min="10253" max="10255" width="10.44140625" style="7" customWidth="1"/>
    <col min="10256" max="10257" width="10.5546875" style="7" customWidth="1"/>
    <col min="10258" max="10258" width="9.88671875" style="7" customWidth="1"/>
    <col min="10259" max="10259" width="9.6640625" style="7" customWidth="1"/>
    <col min="10260" max="10260" width="10.5546875" style="7" customWidth="1"/>
    <col min="10261" max="10261" width="10.6640625" style="7" customWidth="1"/>
    <col min="10262" max="10262" width="12" style="7" customWidth="1"/>
    <col min="10263" max="10263" width="11.6640625" style="7" customWidth="1"/>
    <col min="10264" max="10264" width="13.44140625" style="7" customWidth="1"/>
    <col min="10265" max="10270" width="15.109375" style="7" customWidth="1"/>
    <col min="10271"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8" width="10.5546875" style="7" customWidth="1"/>
    <col min="10509" max="10511" width="10.44140625" style="7" customWidth="1"/>
    <col min="10512" max="10513" width="10.5546875" style="7" customWidth="1"/>
    <col min="10514" max="10514" width="9.88671875" style="7" customWidth="1"/>
    <col min="10515" max="10515" width="9.6640625" style="7" customWidth="1"/>
    <col min="10516" max="10516" width="10.5546875" style="7" customWidth="1"/>
    <col min="10517" max="10517" width="10.6640625" style="7" customWidth="1"/>
    <col min="10518" max="10518" width="12" style="7" customWidth="1"/>
    <col min="10519" max="10519" width="11.6640625" style="7" customWidth="1"/>
    <col min="10520" max="10520" width="13.44140625" style="7" customWidth="1"/>
    <col min="10521" max="10526" width="15.109375" style="7" customWidth="1"/>
    <col min="10527"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4" width="10.5546875" style="7" customWidth="1"/>
    <col min="10765" max="10767" width="10.44140625" style="7" customWidth="1"/>
    <col min="10768" max="10769" width="10.5546875" style="7" customWidth="1"/>
    <col min="10770" max="10770" width="9.88671875" style="7" customWidth="1"/>
    <col min="10771" max="10771" width="9.6640625" style="7" customWidth="1"/>
    <col min="10772" max="10772" width="10.5546875" style="7" customWidth="1"/>
    <col min="10773" max="10773" width="10.6640625" style="7" customWidth="1"/>
    <col min="10774" max="10774" width="12" style="7" customWidth="1"/>
    <col min="10775" max="10775" width="11.6640625" style="7" customWidth="1"/>
    <col min="10776" max="10776" width="13.44140625" style="7" customWidth="1"/>
    <col min="10777" max="10782" width="15.109375" style="7" customWidth="1"/>
    <col min="10783"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0" width="10.5546875" style="7" customWidth="1"/>
    <col min="11021" max="11023" width="10.44140625" style="7" customWidth="1"/>
    <col min="11024" max="11025" width="10.5546875" style="7" customWidth="1"/>
    <col min="11026" max="11026" width="9.88671875" style="7" customWidth="1"/>
    <col min="11027" max="11027" width="9.6640625" style="7" customWidth="1"/>
    <col min="11028" max="11028" width="10.5546875" style="7" customWidth="1"/>
    <col min="11029" max="11029" width="10.6640625" style="7" customWidth="1"/>
    <col min="11030" max="11030" width="12" style="7" customWidth="1"/>
    <col min="11031" max="11031" width="11.6640625" style="7" customWidth="1"/>
    <col min="11032" max="11032" width="13.44140625" style="7" customWidth="1"/>
    <col min="11033" max="11038" width="15.109375" style="7" customWidth="1"/>
    <col min="11039"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6" width="10.5546875" style="7" customWidth="1"/>
    <col min="11277" max="11279" width="10.44140625" style="7" customWidth="1"/>
    <col min="11280" max="11281" width="10.5546875" style="7" customWidth="1"/>
    <col min="11282" max="11282" width="9.88671875" style="7" customWidth="1"/>
    <col min="11283" max="11283" width="9.6640625" style="7" customWidth="1"/>
    <col min="11284" max="11284" width="10.5546875" style="7" customWidth="1"/>
    <col min="11285" max="11285" width="10.6640625" style="7" customWidth="1"/>
    <col min="11286" max="11286" width="12" style="7" customWidth="1"/>
    <col min="11287" max="11287" width="11.6640625" style="7" customWidth="1"/>
    <col min="11288" max="11288" width="13.44140625" style="7" customWidth="1"/>
    <col min="11289" max="11294" width="15.109375" style="7" customWidth="1"/>
    <col min="11295"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2" width="10.5546875" style="7" customWidth="1"/>
    <col min="11533" max="11535" width="10.44140625" style="7" customWidth="1"/>
    <col min="11536" max="11537" width="10.5546875" style="7" customWidth="1"/>
    <col min="11538" max="11538" width="9.88671875" style="7" customWidth="1"/>
    <col min="11539" max="11539" width="9.6640625" style="7" customWidth="1"/>
    <col min="11540" max="11540" width="10.5546875" style="7" customWidth="1"/>
    <col min="11541" max="11541" width="10.6640625" style="7" customWidth="1"/>
    <col min="11542" max="11542" width="12" style="7" customWidth="1"/>
    <col min="11543" max="11543" width="11.6640625" style="7" customWidth="1"/>
    <col min="11544" max="11544" width="13.44140625" style="7" customWidth="1"/>
    <col min="11545" max="11550" width="15.109375" style="7" customWidth="1"/>
    <col min="11551"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8" width="10.5546875" style="7" customWidth="1"/>
    <col min="11789" max="11791" width="10.44140625" style="7" customWidth="1"/>
    <col min="11792" max="11793" width="10.5546875" style="7" customWidth="1"/>
    <col min="11794" max="11794" width="9.88671875" style="7" customWidth="1"/>
    <col min="11795" max="11795" width="9.6640625" style="7" customWidth="1"/>
    <col min="11796" max="11796" width="10.5546875" style="7" customWidth="1"/>
    <col min="11797" max="11797" width="10.6640625" style="7" customWidth="1"/>
    <col min="11798" max="11798" width="12" style="7" customWidth="1"/>
    <col min="11799" max="11799" width="11.6640625" style="7" customWidth="1"/>
    <col min="11800" max="11800" width="13.44140625" style="7" customWidth="1"/>
    <col min="11801" max="11806" width="15.109375" style="7" customWidth="1"/>
    <col min="11807"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4" width="10.5546875" style="7" customWidth="1"/>
    <col min="12045" max="12047" width="10.44140625" style="7" customWidth="1"/>
    <col min="12048" max="12049" width="10.5546875" style="7" customWidth="1"/>
    <col min="12050" max="12050" width="9.88671875" style="7" customWidth="1"/>
    <col min="12051" max="12051" width="9.6640625" style="7" customWidth="1"/>
    <col min="12052" max="12052" width="10.5546875" style="7" customWidth="1"/>
    <col min="12053" max="12053" width="10.6640625" style="7" customWidth="1"/>
    <col min="12054" max="12054" width="12" style="7" customWidth="1"/>
    <col min="12055" max="12055" width="11.6640625" style="7" customWidth="1"/>
    <col min="12056" max="12056" width="13.44140625" style="7" customWidth="1"/>
    <col min="12057" max="12062" width="15.109375" style="7" customWidth="1"/>
    <col min="12063"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0" width="10.5546875" style="7" customWidth="1"/>
    <col min="12301" max="12303" width="10.44140625" style="7" customWidth="1"/>
    <col min="12304" max="12305" width="10.5546875" style="7" customWidth="1"/>
    <col min="12306" max="12306" width="9.88671875" style="7" customWidth="1"/>
    <col min="12307" max="12307" width="9.6640625" style="7" customWidth="1"/>
    <col min="12308" max="12308" width="10.5546875" style="7" customWidth="1"/>
    <col min="12309" max="12309" width="10.6640625" style="7" customWidth="1"/>
    <col min="12310" max="12310" width="12" style="7" customWidth="1"/>
    <col min="12311" max="12311" width="11.6640625" style="7" customWidth="1"/>
    <col min="12312" max="12312" width="13.44140625" style="7" customWidth="1"/>
    <col min="12313" max="12318" width="15.109375" style="7" customWidth="1"/>
    <col min="12319"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6" width="10.5546875" style="7" customWidth="1"/>
    <col min="12557" max="12559" width="10.44140625" style="7" customWidth="1"/>
    <col min="12560" max="12561" width="10.5546875" style="7" customWidth="1"/>
    <col min="12562" max="12562" width="9.88671875" style="7" customWidth="1"/>
    <col min="12563" max="12563" width="9.6640625" style="7" customWidth="1"/>
    <col min="12564" max="12564" width="10.5546875" style="7" customWidth="1"/>
    <col min="12565" max="12565" width="10.6640625" style="7" customWidth="1"/>
    <col min="12566" max="12566" width="12" style="7" customWidth="1"/>
    <col min="12567" max="12567" width="11.6640625" style="7" customWidth="1"/>
    <col min="12568" max="12568" width="13.44140625" style="7" customWidth="1"/>
    <col min="12569" max="12574" width="15.109375" style="7" customWidth="1"/>
    <col min="12575"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2" width="10.5546875" style="7" customWidth="1"/>
    <col min="12813" max="12815" width="10.44140625" style="7" customWidth="1"/>
    <col min="12816" max="12817" width="10.5546875" style="7" customWidth="1"/>
    <col min="12818" max="12818" width="9.88671875" style="7" customWidth="1"/>
    <col min="12819" max="12819" width="9.6640625" style="7" customWidth="1"/>
    <col min="12820" max="12820" width="10.5546875" style="7" customWidth="1"/>
    <col min="12821" max="12821" width="10.6640625" style="7" customWidth="1"/>
    <col min="12822" max="12822" width="12" style="7" customWidth="1"/>
    <col min="12823" max="12823" width="11.6640625" style="7" customWidth="1"/>
    <col min="12824" max="12824" width="13.44140625" style="7" customWidth="1"/>
    <col min="12825" max="12830" width="15.109375" style="7" customWidth="1"/>
    <col min="12831"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8" width="10.5546875" style="7" customWidth="1"/>
    <col min="13069" max="13071" width="10.44140625" style="7" customWidth="1"/>
    <col min="13072" max="13073" width="10.5546875" style="7" customWidth="1"/>
    <col min="13074" max="13074" width="9.88671875" style="7" customWidth="1"/>
    <col min="13075" max="13075" width="9.6640625" style="7" customWidth="1"/>
    <col min="13076" max="13076" width="10.5546875" style="7" customWidth="1"/>
    <col min="13077" max="13077" width="10.6640625" style="7" customWidth="1"/>
    <col min="13078" max="13078" width="12" style="7" customWidth="1"/>
    <col min="13079" max="13079" width="11.6640625" style="7" customWidth="1"/>
    <col min="13080" max="13080" width="13.44140625" style="7" customWidth="1"/>
    <col min="13081" max="13086" width="15.109375" style="7" customWidth="1"/>
    <col min="13087"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4" width="10.5546875" style="7" customWidth="1"/>
    <col min="13325" max="13327" width="10.44140625" style="7" customWidth="1"/>
    <col min="13328" max="13329" width="10.5546875" style="7" customWidth="1"/>
    <col min="13330" max="13330" width="9.88671875" style="7" customWidth="1"/>
    <col min="13331" max="13331" width="9.6640625" style="7" customWidth="1"/>
    <col min="13332" max="13332" width="10.5546875" style="7" customWidth="1"/>
    <col min="13333" max="13333" width="10.6640625" style="7" customWidth="1"/>
    <col min="13334" max="13334" width="12" style="7" customWidth="1"/>
    <col min="13335" max="13335" width="11.6640625" style="7" customWidth="1"/>
    <col min="13336" max="13336" width="13.44140625" style="7" customWidth="1"/>
    <col min="13337" max="13342" width="15.109375" style="7" customWidth="1"/>
    <col min="13343"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0" width="10.5546875" style="7" customWidth="1"/>
    <col min="13581" max="13583" width="10.44140625" style="7" customWidth="1"/>
    <col min="13584" max="13585" width="10.5546875" style="7" customWidth="1"/>
    <col min="13586" max="13586" width="9.88671875" style="7" customWidth="1"/>
    <col min="13587" max="13587" width="9.6640625" style="7" customWidth="1"/>
    <col min="13588" max="13588" width="10.5546875" style="7" customWidth="1"/>
    <col min="13589" max="13589" width="10.6640625" style="7" customWidth="1"/>
    <col min="13590" max="13590" width="12" style="7" customWidth="1"/>
    <col min="13591" max="13591" width="11.6640625" style="7" customWidth="1"/>
    <col min="13592" max="13592" width="13.44140625" style="7" customWidth="1"/>
    <col min="13593" max="13598" width="15.109375" style="7" customWidth="1"/>
    <col min="13599"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6" width="10.5546875" style="7" customWidth="1"/>
    <col min="13837" max="13839" width="10.44140625" style="7" customWidth="1"/>
    <col min="13840" max="13841" width="10.5546875" style="7" customWidth="1"/>
    <col min="13842" max="13842" width="9.88671875" style="7" customWidth="1"/>
    <col min="13843" max="13843" width="9.6640625" style="7" customWidth="1"/>
    <col min="13844" max="13844" width="10.5546875" style="7" customWidth="1"/>
    <col min="13845" max="13845" width="10.6640625" style="7" customWidth="1"/>
    <col min="13846" max="13846" width="12" style="7" customWidth="1"/>
    <col min="13847" max="13847" width="11.6640625" style="7" customWidth="1"/>
    <col min="13848" max="13848" width="13.44140625" style="7" customWidth="1"/>
    <col min="13849" max="13854" width="15.109375" style="7" customWidth="1"/>
    <col min="13855"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2" width="10.5546875" style="7" customWidth="1"/>
    <col min="14093" max="14095" width="10.44140625" style="7" customWidth="1"/>
    <col min="14096" max="14097" width="10.5546875" style="7" customWidth="1"/>
    <col min="14098" max="14098" width="9.88671875" style="7" customWidth="1"/>
    <col min="14099" max="14099" width="9.6640625" style="7" customWidth="1"/>
    <col min="14100" max="14100" width="10.5546875" style="7" customWidth="1"/>
    <col min="14101" max="14101" width="10.6640625" style="7" customWidth="1"/>
    <col min="14102" max="14102" width="12" style="7" customWidth="1"/>
    <col min="14103" max="14103" width="11.6640625" style="7" customWidth="1"/>
    <col min="14104" max="14104" width="13.44140625" style="7" customWidth="1"/>
    <col min="14105" max="14110" width="15.109375" style="7" customWidth="1"/>
    <col min="14111"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8" width="10.5546875" style="7" customWidth="1"/>
    <col min="14349" max="14351" width="10.44140625" style="7" customWidth="1"/>
    <col min="14352" max="14353" width="10.5546875" style="7" customWidth="1"/>
    <col min="14354" max="14354" width="9.88671875" style="7" customWidth="1"/>
    <col min="14355" max="14355" width="9.6640625" style="7" customWidth="1"/>
    <col min="14356" max="14356" width="10.5546875" style="7" customWidth="1"/>
    <col min="14357" max="14357" width="10.6640625" style="7" customWidth="1"/>
    <col min="14358" max="14358" width="12" style="7" customWidth="1"/>
    <col min="14359" max="14359" width="11.6640625" style="7" customWidth="1"/>
    <col min="14360" max="14360" width="13.44140625" style="7" customWidth="1"/>
    <col min="14361" max="14366" width="15.109375" style="7" customWidth="1"/>
    <col min="14367"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4" width="10.5546875" style="7" customWidth="1"/>
    <col min="14605" max="14607" width="10.44140625" style="7" customWidth="1"/>
    <col min="14608" max="14609" width="10.5546875" style="7" customWidth="1"/>
    <col min="14610" max="14610" width="9.88671875" style="7" customWidth="1"/>
    <col min="14611" max="14611" width="9.6640625" style="7" customWidth="1"/>
    <col min="14612" max="14612" width="10.5546875" style="7" customWidth="1"/>
    <col min="14613" max="14613" width="10.6640625" style="7" customWidth="1"/>
    <col min="14614" max="14614" width="12" style="7" customWidth="1"/>
    <col min="14615" max="14615" width="11.6640625" style="7" customWidth="1"/>
    <col min="14616" max="14616" width="13.44140625" style="7" customWidth="1"/>
    <col min="14617" max="14622" width="15.109375" style="7" customWidth="1"/>
    <col min="14623"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0" width="10.5546875" style="7" customWidth="1"/>
    <col min="14861" max="14863" width="10.44140625" style="7" customWidth="1"/>
    <col min="14864" max="14865" width="10.5546875" style="7" customWidth="1"/>
    <col min="14866" max="14866" width="9.88671875" style="7" customWidth="1"/>
    <col min="14867" max="14867" width="9.6640625" style="7" customWidth="1"/>
    <col min="14868" max="14868" width="10.5546875" style="7" customWidth="1"/>
    <col min="14869" max="14869" width="10.6640625" style="7" customWidth="1"/>
    <col min="14870" max="14870" width="12" style="7" customWidth="1"/>
    <col min="14871" max="14871" width="11.6640625" style="7" customWidth="1"/>
    <col min="14872" max="14872" width="13.44140625" style="7" customWidth="1"/>
    <col min="14873" max="14878" width="15.109375" style="7" customWidth="1"/>
    <col min="14879"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6" width="10.5546875" style="7" customWidth="1"/>
    <col min="15117" max="15119" width="10.44140625" style="7" customWidth="1"/>
    <col min="15120" max="15121" width="10.5546875" style="7" customWidth="1"/>
    <col min="15122" max="15122" width="9.88671875" style="7" customWidth="1"/>
    <col min="15123" max="15123" width="9.6640625" style="7" customWidth="1"/>
    <col min="15124" max="15124" width="10.5546875" style="7" customWidth="1"/>
    <col min="15125" max="15125" width="10.6640625" style="7" customWidth="1"/>
    <col min="15126" max="15126" width="12" style="7" customWidth="1"/>
    <col min="15127" max="15127" width="11.6640625" style="7" customWidth="1"/>
    <col min="15128" max="15128" width="13.44140625" style="7" customWidth="1"/>
    <col min="15129" max="15134" width="15.109375" style="7" customWidth="1"/>
    <col min="15135"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2" width="10.5546875" style="7" customWidth="1"/>
    <col min="15373" max="15375" width="10.44140625" style="7" customWidth="1"/>
    <col min="15376" max="15377" width="10.5546875" style="7" customWidth="1"/>
    <col min="15378" max="15378" width="9.88671875" style="7" customWidth="1"/>
    <col min="15379" max="15379" width="9.6640625" style="7" customWidth="1"/>
    <col min="15380" max="15380" width="10.5546875" style="7" customWidth="1"/>
    <col min="15381" max="15381" width="10.6640625" style="7" customWidth="1"/>
    <col min="15382" max="15382" width="12" style="7" customWidth="1"/>
    <col min="15383" max="15383" width="11.6640625" style="7" customWidth="1"/>
    <col min="15384" max="15384" width="13.44140625" style="7" customWidth="1"/>
    <col min="15385" max="15390" width="15.109375" style="7" customWidth="1"/>
    <col min="15391"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8" width="10.5546875" style="7" customWidth="1"/>
    <col min="15629" max="15631" width="10.44140625" style="7" customWidth="1"/>
    <col min="15632" max="15633" width="10.5546875" style="7" customWidth="1"/>
    <col min="15634" max="15634" width="9.88671875" style="7" customWidth="1"/>
    <col min="15635" max="15635" width="9.6640625" style="7" customWidth="1"/>
    <col min="15636" max="15636" width="10.5546875" style="7" customWidth="1"/>
    <col min="15637" max="15637" width="10.6640625" style="7" customWidth="1"/>
    <col min="15638" max="15638" width="12" style="7" customWidth="1"/>
    <col min="15639" max="15639" width="11.6640625" style="7" customWidth="1"/>
    <col min="15640" max="15640" width="13.44140625" style="7" customWidth="1"/>
    <col min="15641" max="15646" width="15.109375" style="7" customWidth="1"/>
    <col min="15647"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4" width="10.5546875" style="7" customWidth="1"/>
    <col min="15885" max="15887" width="10.44140625" style="7" customWidth="1"/>
    <col min="15888" max="15889" width="10.5546875" style="7" customWidth="1"/>
    <col min="15890" max="15890" width="9.88671875" style="7" customWidth="1"/>
    <col min="15891" max="15891" width="9.6640625" style="7" customWidth="1"/>
    <col min="15892" max="15892" width="10.5546875" style="7" customWidth="1"/>
    <col min="15893" max="15893" width="10.6640625" style="7" customWidth="1"/>
    <col min="15894" max="15894" width="12" style="7" customWidth="1"/>
    <col min="15895" max="15895" width="11.6640625" style="7" customWidth="1"/>
    <col min="15896" max="15896" width="13.44140625" style="7" customWidth="1"/>
    <col min="15897" max="15902" width="15.109375" style="7" customWidth="1"/>
    <col min="15903"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0" width="10.5546875" style="7" customWidth="1"/>
    <col min="16141" max="16143" width="10.44140625" style="7" customWidth="1"/>
    <col min="16144" max="16145" width="10.5546875" style="7" customWidth="1"/>
    <col min="16146" max="16146" width="9.88671875" style="7" customWidth="1"/>
    <col min="16147" max="16147" width="9.6640625" style="7" customWidth="1"/>
    <col min="16148" max="16148" width="10.5546875" style="7" customWidth="1"/>
    <col min="16149" max="16149" width="10.6640625" style="7" customWidth="1"/>
    <col min="16150" max="16150" width="12" style="7" customWidth="1"/>
    <col min="16151" max="16151" width="11.6640625" style="7" customWidth="1"/>
    <col min="16152" max="16152" width="13.44140625" style="7" customWidth="1"/>
    <col min="16153" max="16158" width="15.109375" style="7" customWidth="1"/>
    <col min="16159" max="16384" width="12.5546875" style="7"/>
  </cols>
  <sheetData>
    <row r="1" spans="1:26" ht="18" customHeight="1">
      <c r="A1" s="1378" t="s">
        <v>1210</v>
      </c>
      <c r="B1" s="1068"/>
      <c r="C1" s="1068"/>
      <c r="D1" s="1068"/>
      <c r="E1" s="1068"/>
      <c r="F1" s="1068"/>
      <c r="G1" s="1068"/>
      <c r="H1" s="1068"/>
      <c r="I1" s="1068"/>
      <c r="J1" s="1068"/>
      <c r="K1" s="1068"/>
      <c r="L1" s="1068"/>
      <c r="M1" s="1068"/>
      <c r="N1" s="1068"/>
      <c r="O1" s="1068"/>
      <c r="P1" s="1068"/>
      <c r="Q1" s="1068"/>
      <c r="R1" s="1068"/>
      <c r="S1" s="1068"/>
      <c r="T1" s="1068"/>
      <c r="U1" s="1068"/>
      <c r="V1" s="1068"/>
      <c r="W1" s="1068"/>
      <c r="X1" s="1068"/>
    </row>
    <row r="2" spans="1:26" s="41" customFormat="1" ht="24.75" customHeight="1">
      <c r="A2" s="3" t="s">
        <v>1021</v>
      </c>
      <c r="B2" s="3"/>
      <c r="C2" s="3"/>
      <c r="D2" s="3"/>
      <c r="E2" s="3"/>
      <c r="F2" s="3"/>
      <c r="G2" s="3"/>
      <c r="H2" s="3"/>
      <c r="I2" s="3"/>
      <c r="J2" s="3"/>
      <c r="K2" s="3"/>
      <c r="L2" s="3"/>
      <c r="M2" s="3"/>
      <c r="N2" s="3"/>
      <c r="O2" s="3"/>
      <c r="P2" s="3"/>
      <c r="Q2" s="3"/>
      <c r="R2" s="3"/>
      <c r="S2" s="3"/>
      <c r="T2" s="3"/>
      <c r="U2" s="3"/>
      <c r="V2" s="3"/>
      <c r="W2" s="3"/>
      <c r="X2" s="3"/>
    </row>
    <row r="3" spans="1:26" s="377" customFormat="1" ht="26.25" customHeight="1">
      <c r="A3" s="169">
        <v>45199</v>
      </c>
      <c r="B3" s="1069"/>
      <c r="C3" s="1070"/>
      <c r="D3" s="1070"/>
      <c r="E3" s="1070"/>
      <c r="F3" s="1070"/>
      <c r="G3" s="1070"/>
      <c r="H3" s="1070"/>
      <c r="I3" s="1070"/>
      <c r="J3" s="1070"/>
      <c r="K3" s="1070"/>
      <c r="L3" s="1070"/>
      <c r="M3" s="1070"/>
      <c r="N3" s="1070"/>
      <c r="O3" s="1070"/>
      <c r="P3" s="1070"/>
      <c r="Q3" s="1070"/>
      <c r="R3" s="1070"/>
      <c r="S3" s="1070"/>
      <c r="T3" s="1070"/>
      <c r="U3" s="1070"/>
      <c r="V3" s="1070"/>
      <c r="W3" s="1070"/>
      <c r="X3" s="1070"/>
    </row>
    <row r="4" spans="1:26" s="383" customFormat="1" ht="23.25" customHeight="1">
      <c r="A4" s="796" t="s">
        <v>123</v>
      </c>
      <c r="B4" s="796"/>
      <c r="C4" s="796"/>
      <c r="D4" s="796"/>
      <c r="E4" s="796"/>
      <c r="F4" s="796"/>
      <c r="G4" s="796"/>
      <c r="H4" s="796"/>
      <c r="I4" s="796"/>
      <c r="J4" s="796"/>
      <c r="K4" s="796"/>
      <c r="L4" s="796"/>
      <c r="M4" s="796"/>
      <c r="N4" s="796"/>
      <c r="O4" s="796"/>
      <c r="P4" s="796"/>
      <c r="Q4" s="796"/>
      <c r="R4" s="796"/>
      <c r="S4" s="796"/>
      <c r="T4" s="796"/>
      <c r="U4" s="796"/>
      <c r="V4" s="796"/>
      <c r="W4" s="796"/>
      <c r="X4" s="796"/>
    </row>
    <row r="5" spans="1:26" ht="9" customHeight="1" thickBot="1">
      <c r="A5" s="368"/>
      <c r="B5" s="368"/>
      <c r="C5" s="368"/>
      <c r="D5" s="368"/>
      <c r="E5" s="368"/>
      <c r="F5" s="368"/>
      <c r="G5" s="368"/>
      <c r="H5" s="368"/>
      <c r="I5" s="368"/>
      <c r="J5" s="368"/>
      <c r="K5" s="368"/>
      <c r="L5" s="368"/>
      <c r="M5" s="368"/>
      <c r="N5" s="368"/>
      <c r="O5" s="368"/>
      <c r="P5" s="368"/>
      <c r="Q5" s="368"/>
      <c r="R5" s="368"/>
      <c r="S5" s="368"/>
      <c r="T5" s="368"/>
      <c r="U5" s="368"/>
      <c r="V5" s="368"/>
      <c r="W5" s="368"/>
      <c r="X5" s="368"/>
    </row>
    <row r="6" spans="1:26" s="8" customFormat="1" ht="12.75" customHeight="1">
      <c r="A6" s="841"/>
      <c r="B6" s="841"/>
      <c r="C6" s="841"/>
      <c r="D6" s="841"/>
      <c r="E6" s="841"/>
      <c r="F6" s="841"/>
      <c r="G6" s="841"/>
      <c r="H6" s="841"/>
      <c r="I6" s="841"/>
      <c r="J6" s="841"/>
      <c r="K6" s="841"/>
      <c r="L6" s="841"/>
      <c r="M6" s="841"/>
      <c r="N6" s="841"/>
      <c r="O6" s="841"/>
      <c r="P6" s="841"/>
      <c r="Q6" s="841"/>
      <c r="R6" s="841"/>
      <c r="S6" s="841"/>
      <c r="T6" s="841"/>
      <c r="U6" s="841"/>
      <c r="V6" s="841"/>
      <c r="W6" s="841"/>
      <c r="X6" s="1008" t="s">
        <v>1022</v>
      </c>
    </row>
    <row r="7" spans="1:26" s="8" customFormat="1" ht="15.6">
      <c r="A7" s="843"/>
      <c r="B7" s="1071" t="s">
        <v>1023</v>
      </c>
      <c r="C7" s="1071"/>
      <c r="D7" s="1071"/>
      <c r="E7" s="1071"/>
      <c r="F7" s="1071"/>
      <c r="G7" s="1071"/>
      <c r="H7" s="1071"/>
      <c r="I7" s="1071"/>
      <c r="J7" s="1071"/>
      <c r="K7" s="1071"/>
      <c r="L7" s="1071"/>
      <c r="M7" s="1071"/>
      <c r="N7" s="1071"/>
      <c r="O7" s="1071"/>
      <c r="P7" s="1071"/>
      <c r="Q7" s="1071"/>
      <c r="R7" s="1071"/>
      <c r="S7" s="1071"/>
      <c r="T7" s="1071"/>
      <c r="U7" s="1071"/>
      <c r="V7" s="1071"/>
      <c r="W7" s="1071"/>
      <c r="X7" s="1012"/>
    </row>
    <row r="8" spans="1:26" s="8" customFormat="1" ht="21" customHeight="1">
      <c r="A8" s="847"/>
      <c r="B8" s="50"/>
      <c r="C8" s="50"/>
      <c r="D8" s="50"/>
      <c r="E8" s="50"/>
      <c r="F8" s="50"/>
      <c r="G8" s="50"/>
      <c r="H8" s="50"/>
      <c r="I8" s="50"/>
      <c r="J8" s="50"/>
      <c r="K8" s="50"/>
      <c r="L8" s="50"/>
      <c r="M8" s="50"/>
      <c r="N8" s="50"/>
      <c r="O8" s="50"/>
      <c r="P8" s="50"/>
      <c r="Q8" s="50"/>
      <c r="R8" s="50"/>
      <c r="S8" s="50"/>
      <c r="T8" s="50"/>
      <c r="U8" s="50"/>
      <c r="V8" s="1072" t="s">
        <v>1024</v>
      </c>
      <c r="W8" s="1072" t="s">
        <v>1025</v>
      </c>
      <c r="X8" s="1012"/>
    </row>
    <row r="9" spans="1:26" s="8" customFormat="1" ht="21" customHeight="1">
      <c r="A9" s="847" t="s">
        <v>824</v>
      </c>
      <c r="B9" s="843"/>
      <c r="C9" s="843"/>
      <c r="D9" s="843"/>
      <c r="E9" s="843"/>
      <c r="F9" s="843"/>
      <c r="G9" s="843"/>
      <c r="H9" s="843"/>
      <c r="I9" s="843"/>
      <c r="J9" s="843"/>
      <c r="K9" s="843"/>
      <c r="L9" s="843"/>
      <c r="M9" s="1073" t="s">
        <v>1026</v>
      </c>
      <c r="N9" s="1073" t="s">
        <v>1027</v>
      </c>
      <c r="O9" s="1073" t="s">
        <v>1028</v>
      </c>
      <c r="P9" s="1073" t="s">
        <v>1029</v>
      </c>
      <c r="Q9" s="843"/>
      <c r="R9" s="843"/>
      <c r="S9" s="843"/>
      <c r="T9" s="843"/>
      <c r="U9" s="843"/>
      <c r="V9" s="1072"/>
      <c r="W9" s="1072"/>
      <c r="X9" s="1012"/>
    </row>
    <row r="10" spans="1:26" s="8" customFormat="1" ht="21" customHeight="1">
      <c r="A10" s="843"/>
      <c r="B10" s="1074" t="s">
        <v>1030</v>
      </c>
      <c r="C10" s="1074"/>
      <c r="D10" s="1074"/>
      <c r="E10" s="1074"/>
      <c r="F10" s="1074"/>
      <c r="G10" s="1074"/>
      <c r="H10" s="1074"/>
      <c r="I10" s="1074"/>
      <c r="J10" s="1074"/>
      <c r="K10" s="1074"/>
      <c r="L10" s="1074"/>
      <c r="M10" s="1073"/>
      <c r="N10" s="1073"/>
      <c r="O10" s="1073"/>
      <c r="P10" s="1073"/>
      <c r="Q10" s="1074" t="s">
        <v>1031</v>
      </c>
      <c r="R10" s="1074"/>
      <c r="S10" s="1074"/>
      <c r="T10" s="1074"/>
      <c r="U10" s="1074"/>
      <c r="V10" s="1072"/>
      <c r="W10" s="1072"/>
      <c r="X10" s="1012"/>
    </row>
    <row r="11" spans="1:26" s="8" customFormat="1" ht="21" customHeight="1" thickBot="1">
      <c r="A11" s="1075"/>
      <c r="B11" s="1076">
        <v>0</v>
      </c>
      <c r="C11" s="1076">
        <v>0.2</v>
      </c>
      <c r="D11" s="1076">
        <v>0.25</v>
      </c>
      <c r="E11" s="1076">
        <v>0.5</v>
      </c>
      <c r="F11" s="1076">
        <v>0.75</v>
      </c>
      <c r="G11" s="1076">
        <v>1</v>
      </c>
      <c r="H11" s="1076">
        <v>1.25</v>
      </c>
      <c r="I11" s="1076">
        <v>1.5</v>
      </c>
      <c r="J11" s="1076">
        <v>1.75</v>
      </c>
      <c r="K11" s="1076">
        <v>2</v>
      </c>
      <c r="L11" s="1076">
        <v>2.5</v>
      </c>
      <c r="M11" s="1077"/>
      <c r="N11" s="1077"/>
      <c r="O11" s="1077"/>
      <c r="P11" s="1077"/>
      <c r="Q11" s="1076">
        <v>3</v>
      </c>
      <c r="R11" s="1076">
        <v>4</v>
      </c>
      <c r="S11" s="1076">
        <v>5</v>
      </c>
      <c r="T11" s="1076">
        <v>7.5</v>
      </c>
      <c r="U11" s="1076">
        <v>10</v>
      </c>
      <c r="V11" s="1078"/>
      <c r="W11" s="1078"/>
      <c r="X11" s="1079"/>
    </row>
    <row r="12" spans="1:26" ht="9" customHeight="1">
      <c r="A12" s="864"/>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0"/>
    </row>
    <row r="13" spans="1:26" ht="20.100000000000001" customHeight="1">
      <c r="A13" s="288" t="s">
        <v>29</v>
      </c>
      <c r="B13" s="1081">
        <v>0</v>
      </c>
      <c r="C13" s="1081">
        <v>980151.07</v>
      </c>
      <c r="D13" s="1081">
        <v>0</v>
      </c>
      <c r="E13" s="1081">
        <v>5889425.0700000003</v>
      </c>
      <c r="F13" s="1081">
        <v>649456.05000000005</v>
      </c>
      <c r="G13" s="1081">
        <v>59477537.079999998</v>
      </c>
      <c r="H13" s="1081">
        <v>0</v>
      </c>
      <c r="I13" s="1081">
        <v>9551538.1099999994</v>
      </c>
      <c r="J13" s="1081">
        <v>1286413.21</v>
      </c>
      <c r="K13" s="1081">
        <v>327056.08</v>
      </c>
      <c r="L13" s="1081">
        <v>4753221.2299999995</v>
      </c>
      <c r="M13" s="1081">
        <v>0</v>
      </c>
      <c r="N13" s="1081">
        <v>0</v>
      </c>
      <c r="O13" s="1081">
        <v>0</v>
      </c>
      <c r="P13" s="1081">
        <v>0</v>
      </c>
      <c r="Q13" s="1081">
        <v>75921.539999999994</v>
      </c>
      <c r="R13" s="1081">
        <v>18863.560000000001</v>
      </c>
      <c r="S13" s="1081">
        <v>0</v>
      </c>
      <c r="T13" s="1081">
        <v>0</v>
      </c>
      <c r="U13" s="1081">
        <v>0</v>
      </c>
      <c r="V13" s="1081">
        <v>83009583</v>
      </c>
      <c r="W13" s="1081">
        <v>146690.78</v>
      </c>
      <c r="X13" s="1082">
        <v>82862892.219999999</v>
      </c>
      <c r="Y13" s="1083"/>
      <c r="Z13" s="1083"/>
    </row>
    <row r="14" spans="1:26" ht="20.100000000000001" customHeight="1">
      <c r="A14" s="288" t="s">
        <v>30</v>
      </c>
      <c r="B14" s="1081">
        <v>0</v>
      </c>
      <c r="C14" s="1081">
        <v>6622.23</v>
      </c>
      <c r="D14" s="1081">
        <v>0</v>
      </c>
      <c r="E14" s="1081">
        <v>34468.949999999997</v>
      </c>
      <c r="F14" s="1081">
        <v>3323.86</v>
      </c>
      <c r="G14" s="1081">
        <v>619214.80999999994</v>
      </c>
      <c r="H14" s="1081">
        <v>0</v>
      </c>
      <c r="I14" s="1081">
        <v>678899.21</v>
      </c>
      <c r="J14" s="1081">
        <v>27661.56</v>
      </c>
      <c r="K14" s="1081">
        <v>0</v>
      </c>
      <c r="L14" s="1081">
        <v>1763088.01</v>
      </c>
      <c r="M14" s="1081">
        <v>0</v>
      </c>
      <c r="N14" s="1081">
        <v>0</v>
      </c>
      <c r="O14" s="1081">
        <v>0</v>
      </c>
      <c r="P14" s="1081">
        <v>0</v>
      </c>
      <c r="Q14" s="1081">
        <v>0</v>
      </c>
      <c r="R14" s="1081">
        <v>34836.83</v>
      </c>
      <c r="S14" s="1081">
        <v>0</v>
      </c>
      <c r="T14" s="1081">
        <v>0</v>
      </c>
      <c r="U14" s="1081">
        <v>0</v>
      </c>
      <c r="V14" s="1081">
        <v>3168115.46</v>
      </c>
      <c r="W14" s="1081">
        <v>0</v>
      </c>
      <c r="X14" s="1082">
        <v>3168115.46</v>
      </c>
      <c r="Y14" s="1083"/>
      <c r="Z14" s="1083"/>
    </row>
    <row r="15" spans="1:26" ht="20.100000000000001" customHeight="1">
      <c r="A15" s="288" t="s">
        <v>31</v>
      </c>
      <c r="B15" s="1081">
        <v>0</v>
      </c>
      <c r="C15" s="1081">
        <v>1611464.32</v>
      </c>
      <c r="D15" s="1081">
        <v>0</v>
      </c>
      <c r="E15" s="1081">
        <v>7670855.2400000002</v>
      </c>
      <c r="F15" s="1081">
        <v>1504119.3</v>
      </c>
      <c r="G15" s="1081">
        <v>98339120.670000002</v>
      </c>
      <c r="H15" s="1081">
        <v>0</v>
      </c>
      <c r="I15" s="1081">
        <v>16228796.07</v>
      </c>
      <c r="J15" s="1081">
        <v>1507540.99</v>
      </c>
      <c r="K15" s="1081">
        <v>1301794.8600000001</v>
      </c>
      <c r="L15" s="1081">
        <v>5253452.03</v>
      </c>
      <c r="M15" s="1081">
        <v>0</v>
      </c>
      <c r="N15" s="1081">
        <v>0</v>
      </c>
      <c r="O15" s="1081">
        <v>0</v>
      </c>
      <c r="P15" s="1081">
        <v>0</v>
      </c>
      <c r="Q15" s="1081">
        <v>0</v>
      </c>
      <c r="R15" s="1081">
        <v>2888.97</v>
      </c>
      <c r="S15" s="1081">
        <v>0</v>
      </c>
      <c r="T15" s="1081">
        <v>0</v>
      </c>
      <c r="U15" s="1081">
        <v>0</v>
      </c>
      <c r="V15" s="1081">
        <v>133420032.44999999</v>
      </c>
      <c r="W15" s="1081">
        <v>1122441.02</v>
      </c>
      <c r="X15" s="1082">
        <v>132297591.42999999</v>
      </c>
      <c r="Y15" s="1083"/>
      <c r="Z15" s="1083"/>
    </row>
    <row r="16" spans="1:26" ht="20.100000000000001" customHeight="1">
      <c r="A16" s="288" t="s">
        <v>32</v>
      </c>
      <c r="B16" s="1081">
        <v>0</v>
      </c>
      <c r="C16" s="1081">
        <v>27665.55</v>
      </c>
      <c r="D16" s="1081">
        <v>0</v>
      </c>
      <c r="E16" s="1081">
        <v>535359.14</v>
      </c>
      <c r="F16" s="1081">
        <v>52469.43</v>
      </c>
      <c r="G16" s="1081">
        <v>6541860.2999999998</v>
      </c>
      <c r="H16" s="1081">
        <v>0</v>
      </c>
      <c r="I16" s="1081">
        <v>671489.35</v>
      </c>
      <c r="J16" s="1081">
        <v>123830.5</v>
      </c>
      <c r="K16" s="1081">
        <v>11044.63</v>
      </c>
      <c r="L16" s="1081">
        <v>2444788.9800000004</v>
      </c>
      <c r="M16" s="1081">
        <v>0</v>
      </c>
      <c r="N16" s="1081">
        <v>0</v>
      </c>
      <c r="O16" s="1081">
        <v>0</v>
      </c>
      <c r="P16" s="1081">
        <v>0</v>
      </c>
      <c r="Q16" s="1081">
        <v>22992.69</v>
      </c>
      <c r="R16" s="1081">
        <v>209.22</v>
      </c>
      <c r="S16" s="1081">
        <v>19345.48</v>
      </c>
      <c r="T16" s="1081">
        <v>0</v>
      </c>
      <c r="U16" s="1081">
        <v>0</v>
      </c>
      <c r="V16" s="1081">
        <v>10451055.27</v>
      </c>
      <c r="W16" s="1081">
        <v>0</v>
      </c>
      <c r="X16" s="1082">
        <v>10451055.27</v>
      </c>
      <c r="Y16" s="1083"/>
      <c r="Z16" s="1083"/>
    </row>
    <row r="17" spans="1:26" ht="20.100000000000001" customHeight="1">
      <c r="A17" s="288" t="s">
        <v>33</v>
      </c>
      <c r="B17" s="1081">
        <v>0</v>
      </c>
      <c r="C17" s="1081">
        <v>238864.03</v>
      </c>
      <c r="D17" s="1081">
        <v>0</v>
      </c>
      <c r="E17" s="1081">
        <v>1019824.23</v>
      </c>
      <c r="F17" s="1081">
        <v>100815.53</v>
      </c>
      <c r="G17" s="1081">
        <v>11425697.1</v>
      </c>
      <c r="H17" s="1081">
        <v>0</v>
      </c>
      <c r="I17" s="1081">
        <v>1552908.31</v>
      </c>
      <c r="J17" s="1081">
        <v>174147.01</v>
      </c>
      <c r="K17" s="1081">
        <v>82271.789999999994</v>
      </c>
      <c r="L17" s="1081">
        <v>1157564.69</v>
      </c>
      <c r="M17" s="1081">
        <v>0</v>
      </c>
      <c r="N17" s="1081">
        <v>0</v>
      </c>
      <c r="O17" s="1081">
        <v>0</v>
      </c>
      <c r="P17" s="1081">
        <v>0</v>
      </c>
      <c r="Q17" s="1081">
        <v>0</v>
      </c>
      <c r="R17" s="1081">
        <v>0</v>
      </c>
      <c r="S17" s="1081">
        <v>0</v>
      </c>
      <c r="T17" s="1081">
        <v>0</v>
      </c>
      <c r="U17" s="1081">
        <v>0</v>
      </c>
      <c r="V17" s="1081">
        <v>15752092.689999999</v>
      </c>
      <c r="W17" s="1081">
        <v>30611.89</v>
      </c>
      <c r="X17" s="1082">
        <v>15721480.799999999</v>
      </c>
      <c r="Y17" s="1083"/>
      <c r="Z17" s="1083"/>
    </row>
    <row r="18" spans="1:26" ht="20.100000000000001" customHeight="1">
      <c r="A18" s="288" t="s">
        <v>114</v>
      </c>
      <c r="B18" s="1081">
        <v>0</v>
      </c>
      <c r="C18" s="1081">
        <v>627164.04</v>
      </c>
      <c r="D18" s="1081">
        <v>0</v>
      </c>
      <c r="E18" s="1081">
        <v>3126173.7199999997</v>
      </c>
      <c r="F18" s="1081">
        <v>1160120.8400000001</v>
      </c>
      <c r="G18" s="1081">
        <v>43592524.859999999</v>
      </c>
      <c r="H18" s="1081">
        <v>0</v>
      </c>
      <c r="I18" s="1081">
        <v>9385867.8300000001</v>
      </c>
      <c r="J18" s="1081">
        <v>731472.68</v>
      </c>
      <c r="K18" s="1081">
        <v>936928.31</v>
      </c>
      <c r="L18" s="1081">
        <v>8398287.4199999999</v>
      </c>
      <c r="M18" s="1081">
        <v>0</v>
      </c>
      <c r="N18" s="1081">
        <v>0</v>
      </c>
      <c r="O18" s="1081">
        <v>0</v>
      </c>
      <c r="P18" s="1081">
        <v>0</v>
      </c>
      <c r="Q18" s="1081">
        <v>0</v>
      </c>
      <c r="R18" s="1081">
        <v>124889.11</v>
      </c>
      <c r="S18" s="1081">
        <v>0</v>
      </c>
      <c r="T18" s="1081">
        <v>0</v>
      </c>
      <c r="U18" s="1081">
        <v>0</v>
      </c>
      <c r="V18" s="1081">
        <v>68083428.810000002</v>
      </c>
      <c r="W18" s="1081">
        <v>56132.08</v>
      </c>
      <c r="X18" s="1082">
        <v>68027296.730000004</v>
      </c>
      <c r="Y18" s="1083"/>
      <c r="Z18" s="1083"/>
    </row>
    <row r="19" spans="1:26" ht="20.100000000000001" customHeight="1">
      <c r="A19" s="288" t="s">
        <v>35</v>
      </c>
      <c r="B19" s="1081">
        <v>0</v>
      </c>
      <c r="C19" s="1081">
        <v>182020.64</v>
      </c>
      <c r="D19" s="1081">
        <v>0</v>
      </c>
      <c r="E19" s="1081">
        <v>142137.9</v>
      </c>
      <c r="F19" s="1081">
        <v>0</v>
      </c>
      <c r="G19" s="1081">
        <v>2865429.62</v>
      </c>
      <c r="H19" s="1081">
        <v>0</v>
      </c>
      <c r="I19" s="1081">
        <v>14.85</v>
      </c>
      <c r="J19" s="1081">
        <v>0</v>
      </c>
      <c r="K19" s="1081">
        <v>0</v>
      </c>
      <c r="L19" s="1081">
        <v>0</v>
      </c>
      <c r="M19" s="1081">
        <v>0</v>
      </c>
      <c r="N19" s="1081">
        <v>0</v>
      </c>
      <c r="O19" s="1081">
        <v>0</v>
      </c>
      <c r="P19" s="1081">
        <v>0</v>
      </c>
      <c r="Q19" s="1081">
        <v>0</v>
      </c>
      <c r="R19" s="1081">
        <v>0</v>
      </c>
      <c r="S19" s="1081">
        <v>0</v>
      </c>
      <c r="T19" s="1081">
        <v>0</v>
      </c>
      <c r="U19" s="1081">
        <v>0</v>
      </c>
      <c r="V19" s="1081">
        <v>3189603.0100000002</v>
      </c>
      <c r="W19" s="1081">
        <v>0</v>
      </c>
      <c r="X19" s="1082">
        <v>3189603.0100000002</v>
      </c>
      <c r="Y19" s="1083"/>
      <c r="Z19" s="1083"/>
    </row>
    <row r="20" spans="1:26" ht="20.100000000000001" customHeight="1">
      <c r="A20" s="288" t="s">
        <v>36</v>
      </c>
      <c r="B20" s="1081">
        <v>0</v>
      </c>
      <c r="C20" s="1081">
        <v>239741.92</v>
      </c>
      <c r="D20" s="1081">
        <v>0</v>
      </c>
      <c r="E20" s="1081">
        <v>3785873.1799999997</v>
      </c>
      <c r="F20" s="1081">
        <v>670468.17000000004</v>
      </c>
      <c r="G20" s="1081">
        <v>32715870.909999996</v>
      </c>
      <c r="H20" s="1081">
        <v>0</v>
      </c>
      <c r="I20" s="1081">
        <v>10138391.58</v>
      </c>
      <c r="J20" s="1081">
        <v>476696.73</v>
      </c>
      <c r="K20" s="1081">
        <v>418190.24</v>
      </c>
      <c r="L20" s="1081">
        <v>8990099.3599999994</v>
      </c>
      <c r="M20" s="1081">
        <v>0</v>
      </c>
      <c r="N20" s="1081">
        <v>0</v>
      </c>
      <c r="O20" s="1081">
        <v>0</v>
      </c>
      <c r="P20" s="1081">
        <v>0</v>
      </c>
      <c r="Q20" s="1081">
        <v>0</v>
      </c>
      <c r="R20" s="1081">
        <v>638777.89</v>
      </c>
      <c r="S20" s="1081">
        <v>0</v>
      </c>
      <c r="T20" s="1081">
        <v>0</v>
      </c>
      <c r="U20" s="1081">
        <v>0</v>
      </c>
      <c r="V20" s="1081">
        <v>58074109.979999989</v>
      </c>
      <c r="W20" s="1081">
        <v>0</v>
      </c>
      <c r="X20" s="1082">
        <v>58074109.979999989</v>
      </c>
      <c r="Y20" s="1083"/>
      <c r="Z20" s="1083"/>
    </row>
    <row r="21" spans="1:26" ht="20.100000000000001" customHeight="1">
      <c r="A21" s="288" t="s">
        <v>37</v>
      </c>
      <c r="B21" s="1081">
        <v>0</v>
      </c>
      <c r="C21" s="1081">
        <v>40599.39</v>
      </c>
      <c r="D21" s="1081">
        <v>0</v>
      </c>
      <c r="E21" s="1081">
        <v>175574.59</v>
      </c>
      <c r="F21" s="1081">
        <v>0</v>
      </c>
      <c r="G21" s="1081">
        <v>12576244.59</v>
      </c>
      <c r="H21" s="1081">
        <v>0</v>
      </c>
      <c r="I21" s="1081">
        <v>26898.02</v>
      </c>
      <c r="J21" s="1081">
        <v>227885.18</v>
      </c>
      <c r="K21" s="1081">
        <v>0</v>
      </c>
      <c r="L21" s="1081">
        <v>5414.61</v>
      </c>
      <c r="M21" s="1081">
        <v>0</v>
      </c>
      <c r="N21" s="1081">
        <v>0</v>
      </c>
      <c r="O21" s="1081">
        <v>0</v>
      </c>
      <c r="P21" s="1081">
        <v>0</v>
      </c>
      <c r="Q21" s="1081">
        <v>0</v>
      </c>
      <c r="R21" s="1081">
        <v>0</v>
      </c>
      <c r="S21" s="1081">
        <v>0</v>
      </c>
      <c r="T21" s="1081">
        <v>0</v>
      </c>
      <c r="U21" s="1081">
        <v>0</v>
      </c>
      <c r="V21" s="1081">
        <v>13052616.379999999</v>
      </c>
      <c r="W21" s="1081">
        <v>252850.4</v>
      </c>
      <c r="X21" s="1082">
        <v>12799765.979999999</v>
      </c>
      <c r="Y21" s="1083"/>
      <c r="Z21" s="1083"/>
    </row>
    <row r="22" spans="1:26" ht="20.100000000000001" customHeight="1">
      <c r="A22" s="288" t="s">
        <v>38</v>
      </c>
      <c r="B22" s="1081">
        <v>0</v>
      </c>
      <c r="C22" s="1081">
        <v>72705.14</v>
      </c>
      <c r="D22" s="1081">
        <v>0</v>
      </c>
      <c r="E22" s="1081">
        <v>339206.29</v>
      </c>
      <c r="F22" s="1081">
        <v>10507.24</v>
      </c>
      <c r="G22" s="1081">
        <v>1726274.7</v>
      </c>
      <c r="H22" s="1081">
        <v>0</v>
      </c>
      <c r="I22" s="1081">
        <v>666938.80000000005</v>
      </c>
      <c r="J22" s="1081">
        <v>58432.25</v>
      </c>
      <c r="K22" s="1081">
        <v>1247.58</v>
      </c>
      <c r="L22" s="1081">
        <v>1716744.34</v>
      </c>
      <c r="M22" s="1081">
        <v>0</v>
      </c>
      <c r="N22" s="1081">
        <v>0</v>
      </c>
      <c r="O22" s="1081">
        <v>0</v>
      </c>
      <c r="P22" s="1081">
        <v>0</v>
      </c>
      <c r="Q22" s="1081">
        <v>0</v>
      </c>
      <c r="R22" s="1081">
        <v>0</v>
      </c>
      <c r="S22" s="1081">
        <v>0</v>
      </c>
      <c r="T22" s="1081">
        <v>0</v>
      </c>
      <c r="U22" s="1081">
        <v>0</v>
      </c>
      <c r="V22" s="1081">
        <v>4592056.34</v>
      </c>
      <c r="W22" s="1081">
        <v>0</v>
      </c>
      <c r="X22" s="1082">
        <v>4592056.34</v>
      </c>
      <c r="Y22" s="1083"/>
      <c r="Z22" s="1083"/>
    </row>
    <row r="23" spans="1:26" ht="20.100000000000001" customHeight="1">
      <c r="A23" s="288" t="s">
        <v>96</v>
      </c>
      <c r="B23" s="1081">
        <v>0</v>
      </c>
      <c r="C23" s="1081">
        <v>54581.75</v>
      </c>
      <c r="D23" s="1081">
        <v>0</v>
      </c>
      <c r="E23" s="1081">
        <v>49.19</v>
      </c>
      <c r="F23" s="1081">
        <v>0</v>
      </c>
      <c r="G23" s="1081">
        <v>3602233.89</v>
      </c>
      <c r="H23" s="1081">
        <v>0</v>
      </c>
      <c r="I23" s="1081">
        <v>68015.97</v>
      </c>
      <c r="J23" s="1081">
        <v>28164.03</v>
      </c>
      <c r="K23" s="1081">
        <v>0</v>
      </c>
      <c r="L23" s="1081">
        <v>0</v>
      </c>
      <c r="M23" s="1081">
        <v>0</v>
      </c>
      <c r="N23" s="1081">
        <v>0</v>
      </c>
      <c r="O23" s="1081">
        <v>0</v>
      </c>
      <c r="P23" s="1081">
        <v>0</v>
      </c>
      <c r="Q23" s="1081">
        <v>0</v>
      </c>
      <c r="R23" s="1081">
        <v>63767.46</v>
      </c>
      <c r="S23" s="1081">
        <v>0</v>
      </c>
      <c r="T23" s="1081">
        <v>0</v>
      </c>
      <c r="U23" s="1081">
        <v>0</v>
      </c>
      <c r="V23" s="1081">
        <v>3816812.29</v>
      </c>
      <c r="W23" s="1081">
        <v>0</v>
      </c>
      <c r="X23" s="1082">
        <v>3816812.29</v>
      </c>
      <c r="Y23" s="1083"/>
      <c r="Z23" s="1083"/>
    </row>
    <row r="24" spans="1:26" ht="20.100000000000001" customHeight="1">
      <c r="A24" s="288" t="s">
        <v>40</v>
      </c>
      <c r="B24" s="1081">
        <v>0</v>
      </c>
      <c r="C24" s="1081">
        <v>143829.60999999999</v>
      </c>
      <c r="D24" s="1081">
        <v>0</v>
      </c>
      <c r="E24" s="1081">
        <v>53126.06</v>
      </c>
      <c r="F24" s="1081">
        <v>0</v>
      </c>
      <c r="G24" s="1081">
        <v>8395119.5999999996</v>
      </c>
      <c r="H24" s="1081">
        <v>0</v>
      </c>
      <c r="I24" s="1081">
        <v>0</v>
      </c>
      <c r="J24" s="1081">
        <v>0</v>
      </c>
      <c r="K24" s="1081">
        <v>0</v>
      </c>
      <c r="L24" s="1081">
        <v>70698.850000000006</v>
      </c>
      <c r="M24" s="1081">
        <v>0</v>
      </c>
      <c r="N24" s="1081">
        <v>14482.53</v>
      </c>
      <c r="O24" s="1081">
        <v>0</v>
      </c>
      <c r="P24" s="1081">
        <v>0</v>
      </c>
      <c r="Q24" s="1081">
        <v>0</v>
      </c>
      <c r="R24" s="1081">
        <v>0</v>
      </c>
      <c r="S24" s="1081">
        <v>0</v>
      </c>
      <c r="T24" s="1081">
        <v>0</v>
      </c>
      <c r="U24" s="1081">
        <v>0</v>
      </c>
      <c r="V24" s="1081">
        <v>8677256.6499999985</v>
      </c>
      <c r="W24" s="1081">
        <v>0</v>
      </c>
      <c r="X24" s="1082">
        <v>8677256.6499999985</v>
      </c>
      <c r="Y24" s="1083"/>
      <c r="Z24" s="1083"/>
    </row>
    <row r="25" spans="1:26" ht="20.100000000000001" customHeight="1">
      <c r="A25" s="288" t="s">
        <v>41</v>
      </c>
      <c r="B25" s="1081">
        <v>0</v>
      </c>
      <c r="C25" s="1081">
        <v>28045.02</v>
      </c>
      <c r="D25" s="1081">
        <v>0</v>
      </c>
      <c r="E25" s="1081">
        <v>0</v>
      </c>
      <c r="F25" s="1081">
        <v>0</v>
      </c>
      <c r="G25" s="1081">
        <v>1584137.55</v>
      </c>
      <c r="H25" s="1081">
        <v>0</v>
      </c>
      <c r="I25" s="1081">
        <v>66866.64</v>
      </c>
      <c r="J25" s="1081">
        <v>6485.57</v>
      </c>
      <c r="K25" s="1081">
        <v>0</v>
      </c>
      <c r="L25" s="1081">
        <v>27862.77</v>
      </c>
      <c r="M25" s="1081">
        <v>0</v>
      </c>
      <c r="N25" s="1081">
        <v>0</v>
      </c>
      <c r="O25" s="1081">
        <v>0</v>
      </c>
      <c r="P25" s="1081">
        <v>0</v>
      </c>
      <c r="Q25" s="1081">
        <v>0</v>
      </c>
      <c r="R25" s="1081">
        <v>0</v>
      </c>
      <c r="S25" s="1081">
        <v>0</v>
      </c>
      <c r="T25" s="1081">
        <v>0</v>
      </c>
      <c r="U25" s="1081">
        <v>0</v>
      </c>
      <c r="V25" s="1081">
        <v>1713397.55</v>
      </c>
      <c r="W25" s="1081">
        <v>6543.09</v>
      </c>
      <c r="X25" s="1082">
        <v>1706854.46</v>
      </c>
      <c r="Y25" s="1083"/>
      <c r="Z25" s="1083"/>
    </row>
    <row r="26" spans="1:26" ht="20.100000000000001" customHeight="1">
      <c r="A26" s="858" t="s">
        <v>42</v>
      </c>
      <c r="B26" s="1081">
        <v>0</v>
      </c>
      <c r="C26" s="1081">
        <v>1890.35</v>
      </c>
      <c r="D26" s="1081">
        <v>0</v>
      </c>
      <c r="E26" s="1081">
        <v>0</v>
      </c>
      <c r="F26" s="1081">
        <v>0</v>
      </c>
      <c r="G26" s="1081">
        <v>744790.44000000006</v>
      </c>
      <c r="H26" s="1081">
        <v>0</v>
      </c>
      <c r="I26" s="1081">
        <v>24981.4</v>
      </c>
      <c r="J26" s="1081">
        <v>15652.6</v>
      </c>
      <c r="K26" s="1081">
        <v>0</v>
      </c>
      <c r="L26" s="1081">
        <v>385.19</v>
      </c>
      <c r="M26" s="1081">
        <v>0</v>
      </c>
      <c r="N26" s="1081">
        <v>0</v>
      </c>
      <c r="O26" s="1081">
        <v>0</v>
      </c>
      <c r="P26" s="1081">
        <v>0</v>
      </c>
      <c r="Q26" s="1081">
        <v>0</v>
      </c>
      <c r="R26" s="1081">
        <v>0</v>
      </c>
      <c r="S26" s="1081">
        <v>0</v>
      </c>
      <c r="T26" s="1081">
        <v>0</v>
      </c>
      <c r="U26" s="1081">
        <v>0</v>
      </c>
      <c r="V26" s="1081">
        <v>787699.98</v>
      </c>
      <c r="W26" s="1081">
        <v>0</v>
      </c>
      <c r="X26" s="1082">
        <v>787699.98</v>
      </c>
      <c r="Y26" s="1083"/>
      <c r="Z26" s="1083"/>
    </row>
    <row r="27" spans="1:26" ht="20.100000000000001" customHeight="1">
      <c r="A27" s="288" t="s">
        <v>43</v>
      </c>
      <c r="B27" s="1081">
        <v>0</v>
      </c>
      <c r="C27" s="1081">
        <v>58949.02</v>
      </c>
      <c r="D27" s="1081">
        <v>0</v>
      </c>
      <c r="E27" s="1081">
        <v>150886.06</v>
      </c>
      <c r="F27" s="1081">
        <v>0</v>
      </c>
      <c r="G27" s="1081">
        <v>1085449.5999999999</v>
      </c>
      <c r="H27" s="1081">
        <v>0</v>
      </c>
      <c r="I27" s="1081">
        <v>0</v>
      </c>
      <c r="J27" s="1081">
        <v>10248.969999999999</v>
      </c>
      <c r="K27" s="1081">
        <v>0</v>
      </c>
      <c r="L27" s="1081">
        <v>0</v>
      </c>
      <c r="M27" s="1081">
        <v>0</v>
      </c>
      <c r="N27" s="1081">
        <v>0</v>
      </c>
      <c r="O27" s="1081">
        <v>0</v>
      </c>
      <c r="P27" s="1081">
        <v>0</v>
      </c>
      <c r="Q27" s="1081">
        <v>0</v>
      </c>
      <c r="R27" s="1081">
        <v>0</v>
      </c>
      <c r="S27" s="1081">
        <v>0</v>
      </c>
      <c r="T27" s="1081">
        <v>0</v>
      </c>
      <c r="U27" s="1081">
        <v>0</v>
      </c>
      <c r="V27" s="1081">
        <v>1305533.6499999999</v>
      </c>
      <c r="W27" s="1081">
        <v>0</v>
      </c>
      <c r="X27" s="1082">
        <v>1305533.6499999999</v>
      </c>
      <c r="Y27" s="1083"/>
      <c r="Z27" s="1083"/>
    </row>
    <row r="28" spans="1:26" ht="20.100000000000001" customHeight="1">
      <c r="A28" s="288" t="s">
        <v>44</v>
      </c>
      <c r="B28" s="1081">
        <v>0</v>
      </c>
      <c r="C28" s="1081">
        <v>47983.49</v>
      </c>
      <c r="D28" s="1081">
        <v>0</v>
      </c>
      <c r="E28" s="1081">
        <v>193250.27</v>
      </c>
      <c r="F28" s="1081">
        <v>0</v>
      </c>
      <c r="G28" s="1081">
        <v>156101.31</v>
      </c>
      <c r="H28" s="1081">
        <v>0</v>
      </c>
      <c r="I28" s="1081">
        <v>0</v>
      </c>
      <c r="J28" s="1081">
        <v>6467.51</v>
      </c>
      <c r="K28" s="1081">
        <v>0</v>
      </c>
      <c r="L28" s="1081">
        <v>0</v>
      </c>
      <c r="M28" s="1081">
        <v>0</v>
      </c>
      <c r="N28" s="1081">
        <v>0</v>
      </c>
      <c r="O28" s="1081">
        <v>0</v>
      </c>
      <c r="P28" s="1081">
        <v>0</v>
      </c>
      <c r="Q28" s="1081">
        <v>0</v>
      </c>
      <c r="R28" s="1081">
        <v>0</v>
      </c>
      <c r="S28" s="1081">
        <v>0</v>
      </c>
      <c r="T28" s="1081">
        <v>0</v>
      </c>
      <c r="U28" s="1081">
        <v>0</v>
      </c>
      <c r="V28" s="1081">
        <v>403802.57999999996</v>
      </c>
      <c r="W28" s="1081">
        <v>0</v>
      </c>
      <c r="X28" s="1082">
        <v>403802.57999999996</v>
      </c>
      <c r="Y28" s="1083"/>
      <c r="Z28" s="1083"/>
    </row>
    <row r="29" spans="1:26" ht="20.100000000000001" customHeight="1">
      <c r="A29" s="288" t="s">
        <v>762</v>
      </c>
      <c r="B29" s="1081">
        <v>0</v>
      </c>
      <c r="C29" s="1081">
        <v>18618.150000000001</v>
      </c>
      <c r="D29" s="1081">
        <v>0</v>
      </c>
      <c r="E29" s="1081">
        <v>56503.1</v>
      </c>
      <c r="F29" s="1081">
        <v>0</v>
      </c>
      <c r="G29" s="1081">
        <v>851455.74</v>
      </c>
      <c r="H29" s="1081">
        <v>0</v>
      </c>
      <c r="I29" s="1081">
        <v>0</v>
      </c>
      <c r="J29" s="1081">
        <v>3873.01</v>
      </c>
      <c r="K29" s="1081">
        <v>0</v>
      </c>
      <c r="L29" s="1081">
        <v>0</v>
      </c>
      <c r="M29" s="1081">
        <v>0</v>
      </c>
      <c r="N29" s="1081">
        <v>0</v>
      </c>
      <c r="O29" s="1081">
        <v>0</v>
      </c>
      <c r="P29" s="1081">
        <v>0</v>
      </c>
      <c r="Q29" s="1081">
        <v>0</v>
      </c>
      <c r="R29" s="1081">
        <v>0</v>
      </c>
      <c r="S29" s="1081">
        <v>0</v>
      </c>
      <c r="T29" s="1081">
        <v>0</v>
      </c>
      <c r="U29" s="1081">
        <v>0</v>
      </c>
      <c r="V29" s="1081">
        <v>930450</v>
      </c>
      <c r="W29" s="1081">
        <v>0</v>
      </c>
      <c r="X29" s="1082">
        <v>930450</v>
      </c>
      <c r="Y29" s="1083"/>
      <c r="Z29" s="1083"/>
    </row>
    <row r="30" spans="1:26" ht="29.25" customHeight="1" thickBot="1">
      <c r="A30" s="859" t="s">
        <v>763</v>
      </c>
      <c r="B30" s="1084">
        <v>0</v>
      </c>
      <c r="C30" s="1084">
        <v>4380895.72</v>
      </c>
      <c r="D30" s="1084">
        <v>0</v>
      </c>
      <c r="E30" s="1084">
        <v>23172712.989999998</v>
      </c>
      <c r="F30" s="1084">
        <v>4151280.42</v>
      </c>
      <c r="G30" s="1084">
        <v>286299062.77000004</v>
      </c>
      <c r="H30" s="1084">
        <v>0</v>
      </c>
      <c r="I30" s="1084">
        <v>49061606.140000001</v>
      </c>
      <c r="J30" s="1084">
        <v>4684971.7999999989</v>
      </c>
      <c r="K30" s="1084">
        <v>3078533.49</v>
      </c>
      <c r="L30" s="1084">
        <v>34581607.480000004</v>
      </c>
      <c r="M30" s="1084">
        <v>0</v>
      </c>
      <c r="N30" s="1084">
        <v>14482.53</v>
      </c>
      <c r="O30" s="1084">
        <v>0</v>
      </c>
      <c r="P30" s="1084">
        <v>0</v>
      </c>
      <c r="Q30" s="1084">
        <v>98914.23</v>
      </c>
      <c r="R30" s="1084">
        <v>884233.04</v>
      </c>
      <c r="S30" s="1084">
        <v>19345.48</v>
      </c>
      <c r="T30" s="1084">
        <v>0</v>
      </c>
      <c r="U30" s="1084">
        <v>0</v>
      </c>
      <c r="V30" s="1084">
        <v>410427646.08999991</v>
      </c>
      <c r="W30" s="1084">
        <v>1615269.26</v>
      </c>
      <c r="X30" s="1084">
        <v>408812376.82999992</v>
      </c>
      <c r="Y30" s="1083"/>
      <c r="Z30" s="1083"/>
    </row>
    <row r="31" spans="1:26" ht="15" customHeight="1">
      <c r="A31" s="863" t="s">
        <v>1032</v>
      </c>
      <c r="B31" s="1085"/>
      <c r="C31" s="1085"/>
      <c r="D31" s="1085"/>
      <c r="E31" s="1085"/>
      <c r="F31" s="1085"/>
      <c r="G31" s="1085"/>
      <c r="H31" s="1085"/>
      <c r="I31" s="1085"/>
      <c r="J31" s="1085"/>
      <c r="K31" s="1085"/>
      <c r="L31" s="1085"/>
      <c r="M31" s="1085"/>
      <c r="N31" s="1085"/>
      <c r="O31" s="1085"/>
      <c r="P31" s="1085"/>
      <c r="Q31" s="1085"/>
      <c r="R31" s="1085"/>
      <c r="S31" s="1085"/>
      <c r="T31" s="1085"/>
      <c r="U31" s="1085"/>
      <c r="V31" s="1085"/>
      <c r="W31" s="1085"/>
      <c r="X31" s="1085"/>
      <c r="Y31" s="1083"/>
      <c r="Z31" s="1083"/>
    </row>
    <row r="32" spans="1:26" ht="15" customHeight="1">
      <c r="A32" s="24" t="s">
        <v>1033</v>
      </c>
      <c r="B32" s="18"/>
      <c r="C32" s="18"/>
      <c r="D32" s="18"/>
      <c r="E32" s="18"/>
      <c r="F32" s="18"/>
      <c r="G32" s="18"/>
      <c r="H32" s="18"/>
      <c r="I32" s="18"/>
      <c r="J32" s="18"/>
      <c r="K32" s="18"/>
      <c r="L32" s="18"/>
      <c r="M32" s="18"/>
      <c r="N32" s="18"/>
      <c r="O32" s="18"/>
      <c r="P32" s="18"/>
      <c r="Q32" s="18"/>
      <c r="R32" s="18"/>
      <c r="S32" s="18"/>
      <c r="T32" s="18"/>
      <c r="U32" s="18"/>
      <c r="V32" s="18"/>
      <c r="W32" s="18"/>
      <c r="X32" s="18"/>
      <c r="Y32" s="1083"/>
      <c r="Z32" s="1083"/>
    </row>
    <row r="33" spans="1:24" ht="13.8">
      <c r="A33" s="24" t="s">
        <v>1034</v>
      </c>
      <c r="B33" s="24"/>
      <c r="C33" s="24"/>
      <c r="D33" s="24"/>
      <c r="E33" s="24"/>
      <c r="F33" s="24"/>
      <c r="G33" s="24"/>
      <c r="H33" s="24"/>
      <c r="I33" s="24"/>
      <c r="J33" s="24"/>
      <c r="K33" s="24"/>
      <c r="L33" s="24"/>
      <c r="M33" s="24"/>
      <c r="N33" s="24"/>
      <c r="O33" s="24"/>
      <c r="P33" s="13"/>
      <c r="Q33" s="13"/>
      <c r="R33" s="13"/>
      <c r="S33" s="13"/>
      <c r="T33" s="13"/>
      <c r="U33" s="13"/>
      <c r="V33" s="13"/>
      <c r="W33" s="13"/>
      <c r="X33" s="13"/>
    </row>
    <row r="34" spans="1:24" ht="13.8">
      <c r="A34" s="24" t="s">
        <v>1035</v>
      </c>
      <c r="B34" s="24"/>
      <c r="C34" s="24"/>
      <c r="D34" s="24"/>
      <c r="E34" s="24"/>
      <c r="F34" s="24"/>
      <c r="G34" s="24"/>
      <c r="H34" s="24"/>
      <c r="I34" s="24"/>
      <c r="J34" s="24"/>
      <c r="K34" s="24"/>
      <c r="L34" s="24"/>
      <c r="M34" s="24"/>
      <c r="N34" s="24"/>
      <c r="O34" s="24"/>
      <c r="P34" s="13"/>
      <c r="Q34" s="13"/>
      <c r="R34" s="13"/>
      <c r="S34" s="13"/>
      <c r="T34" s="13"/>
      <c r="U34" s="13"/>
      <c r="V34" s="13"/>
      <c r="W34" s="13"/>
      <c r="X34" s="13"/>
    </row>
    <row r="35" spans="1:24" ht="13.8">
      <c r="A35" s="13"/>
      <c r="B35" s="13"/>
      <c r="C35" s="13"/>
      <c r="D35" s="13"/>
      <c r="E35" s="13"/>
      <c r="F35" s="13"/>
      <c r="G35" s="13"/>
      <c r="H35" s="13"/>
      <c r="I35" s="13"/>
      <c r="J35" s="13"/>
      <c r="K35" s="13"/>
      <c r="L35" s="13"/>
      <c r="M35" s="13"/>
      <c r="N35" s="13"/>
      <c r="O35" s="13"/>
      <c r="P35" s="13"/>
      <c r="Q35" s="13"/>
      <c r="R35" s="13"/>
      <c r="S35" s="13"/>
      <c r="T35" s="13"/>
      <c r="U35" s="13"/>
      <c r="V35" s="13"/>
      <c r="W35" s="13"/>
      <c r="X35" s="13"/>
    </row>
    <row r="36" spans="1:24" ht="13.8">
      <c r="A36" s="13"/>
      <c r="B36" s="13"/>
      <c r="C36" s="13"/>
      <c r="D36" s="13"/>
      <c r="E36" s="13"/>
      <c r="F36" s="13"/>
      <c r="G36" s="13"/>
      <c r="H36" s="13"/>
      <c r="I36" s="13"/>
      <c r="J36" s="13"/>
      <c r="K36" s="13"/>
      <c r="L36" s="13"/>
      <c r="M36" s="13"/>
      <c r="N36" s="13"/>
      <c r="O36" s="13"/>
      <c r="P36" s="13"/>
      <c r="Q36" s="13"/>
      <c r="R36" s="13"/>
      <c r="S36" s="13"/>
      <c r="T36" s="13"/>
      <c r="U36" s="13"/>
      <c r="V36" s="13"/>
      <c r="W36" s="13"/>
      <c r="X36" s="13"/>
    </row>
    <row r="37" spans="1:24" ht="13.8">
      <c r="A37" s="13"/>
      <c r="B37" s="13"/>
      <c r="C37" s="13"/>
      <c r="D37" s="13"/>
      <c r="E37" s="13"/>
      <c r="F37" s="13"/>
      <c r="G37" s="13"/>
      <c r="H37" s="13"/>
      <c r="I37" s="13"/>
      <c r="J37" s="13"/>
      <c r="K37" s="13"/>
      <c r="L37" s="13"/>
      <c r="M37" s="13"/>
      <c r="N37" s="13"/>
      <c r="O37" s="13"/>
      <c r="P37" s="13"/>
      <c r="Q37" s="13"/>
      <c r="R37" s="13"/>
      <c r="S37" s="13"/>
      <c r="T37" s="13"/>
      <c r="U37" s="13"/>
      <c r="V37" s="13"/>
      <c r="W37" s="13"/>
      <c r="X37" s="13"/>
    </row>
    <row r="201" spans="3:3">
      <c r="C201" s="7" t="s">
        <v>115</v>
      </c>
    </row>
  </sheetData>
  <mergeCells count="13">
    <mergeCell ref="P9:P11"/>
    <mergeCell ref="B10:L10"/>
    <mergeCell ref="Q10:U10"/>
    <mergeCell ref="A2:X2"/>
    <mergeCell ref="A4:X4"/>
    <mergeCell ref="A5:X5"/>
    <mergeCell ref="X6:X11"/>
    <mergeCell ref="B7:W7"/>
    <mergeCell ref="V8:V11"/>
    <mergeCell ref="W8:W11"/>
    <mergeCell ref="M9:M11"/>
    <mergeCell ref="N9:N11"/>
    <mergeCell ref="O9:O11"/>
  </mergeCells>
  <hyperlinks>
    <hyperlink ref="A1" location="Índice!A1" display="Volver al Índice" xr:uid="{15A3F9FE-518F-4D56-A673-41637A9A6E74}"/>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DF60-E0F0-476E-88AF-5D9E5B95888C}">
  <dimension ref="A1:M32"/>
  <sheetViews>
    <sheetView showGridLines="0" zoomScaleNormal="75" workbookViewId="0"/>
  </sheetViews>
  <sheetFormatPr baseColWidth="10" defaultRowHeight="13.2"/>
  <cols>
    <col min="1" max="1" width="45" style="7" customWidth="1"/>
    <col min="2" max="2" width="18.109375" style="7" customWidth="1"/>
    <col min="3" max="6" width="14.5546875" style="7" customWidth="1"/>
    <col min="7" max="7" width="13.44140625" style="7" customWidth="1"/>
    <col min="8" max="8" width="14.5546875" style="7" customWidth="1"/>
    <col min="9" max="10" width="12" style="7" bestFit="1" customWidth="1"/>
    <col min="11" max="256" width="11.5546875" style="7"/>
    <col min="257" max="257" width="45" style="7" customWidth="1"/>
    <col min="258" max="258" width="18.109375" style="7" customWidth="1"/>
    <col min="259" max="262" width="14.5546875" style="7" customWidth="1"/>
    <col min="263" max="263" width="13.44140625" style="7" customWidth="1"/>
    <col min="264" max="264" width="14.5546875" style="7" customWidth="1"/>
    <col min="265" max="266" width="12" style="7" bestFit="1" customWidth="1"/>
    <col min="267" max="512" width="11.5546875" style="7"/>
    <col min="513" max="513" width="45" style="7" customWidth="1"/>
    <col min="514" max="514" width="18.109375" style="7" customWidth="1"/>
    <col min="515" max="518" width="14.5546875" style="7" customWidth="1"/>
    <col min="519" max="519" width="13.44140625" style="7" customWidth="1"/>
    <col min="520" max="520" width="14.5546875" style="7" customWidth="1"/>
    <col min="521" max="522" width="12" style="7" bestFit="1" customWidth="1"/>
    <col min="523" max="768" width="11.5546875" style="7"/>
    <col min="769" max="769" width="45" style="7" customWidth="1"/>
    <col min="770" max="770" width="18.109375" style="7" customWidth="1"/>
    <col min="771" max="774" width="14.5546875" style="7" customWidth="1"/>
    <col min="775" max="775" width="13.44140625" style="7" customWidth="1"/>
    <col min="776" max="776" width="14.5546875" style="7" customWidth="1"/>
    <col min="777" max="778" width="12" style="7" bestFit="1" customWidth="1"/>
    <col min="779" max="1024" width="11.5546875" style="7"/>
    <col min="1025" max="1025" width="45" style="7" customWidth="1"/>
    <col min="1026" max="1026" width="18.109375" style="7" customWidth="1"/>
    <col min="1027" max="1030" width="14.5546875" style="7" customWidth="1"/>
    <col min="1031" max="1031" width="13.44140625" style="7" customWidth="1"/>
    <col min="1032" max="1032" width="14.5546875" style="7" customWidth="1"/>
    <col min="1033" max="1034" width="12" style="7" bestFit="1" customWidth="1"/>
    <col min="1035" max="1280" width="11.5546875" style="7"/>
    <col min="1281" max="1281" width="45" style="7" customWidth="1"/>
    <col min="1282" max="1282" width="18.109375" style="7" customWidth="1"/>
    <col min="1283" max="1286" width="14.5546875" style="7" customWidth="1"/>
    <col min="1287" max="1287" width="13.44140625" style="7" customWidth="1"/>
    <col min="1288" max="1288" width="14.5546875" style="7" customWidth="1"/>
    <col min="1289" max="1290" width="12" style="7" bestFit="1" customWidth="1"/>
    <col min="1291" max="1536" width="11.5546875" style="7"/>
    <col min="1537" max="1537" width="45" style="7" customWidth="1"/>
    <col min="1538" max="1538" width="18.109375" style="7" customWidth="1"/>
    <col min="1539" max="1542" width="14.5546875" style="7" customWidth="1"/>
    <col min="1543" max="1543" width="13.44140625" style="7" customWidth="1"/>
    <col min="1544" max="1544" width="14.5546875" style="7" customWidth="1"/>
    <col min="1545" max="1546" width="12" style="7" bestFit="1" customWidth="1"/>
    <col min="1547" max="1792" width="11.5546875" style="7"/>
    <col min="1793" max="1793" width="45" style="7" customWidth="1"/>
    <col min="1794" max="1794" width="18.109375" style="7" customWidth="1"/>
    <col min="1795" max="1798" width="14.5546875" style="7" customWidth="1"/>
    <col min="1799" max="1799" width="13.44140625" style="7" customWidth="1"/>
    <col min="1800" max="1800" width="14.5546875" style="7" customWidth="1"/>
    <col min="1801" max="1802" width="12" style="7" bestFit="1" customWidth="1"/>
    <col min="1803" max="2048" width="11.5546875" style="7"/>
    <col min="2049" max="2049" width="45" style="7" customWidth="1"/>
    <col min="2050" max="2050" width="18.109375" style="7" customWidth="1"/>
    <col min="2051" max="2054" width="14.5546875" style="7" customWidth="1"/>
    <col min="2055" max="2055" width="13.44140625" style="7" customWidth="1"/>
    <col min="2056" max="2056" width="14.5546875" style="7" customWidth="1"/>
    <col min="2057" max="2058" width="12" style="7" bestFit="1" customWidth="1"/>
    <col min="2059" max="2304" width="11.5546875" style="7"/>
    <col min="2305" max="2305" width="45" style="7" customWidth="1"/>
    <col min="2306" max="2306" width="18.109375" style="7" customWidth="1"/>
    <col min="2307" max="2310" width="14.5546875" style="7" customWidth="1"/>
    <col min="2311" max="2311" width="13.44140625" style="7" customWidth="1"/>
    <col min="2312" max="2312" width="14.5546875" style="7" customWidth="1"/>
    <col min="2313" max="2314" width="12" style="7" bestFit="1" customWidth="1"/>
    <col min="2315" max="2560" width="11.5546875" style="7"/>
    <col min="2561" max="2561" width="45" style="7" customWidth="1"/>
    <col min="2562" max="2562" width="18.109375" style="7" customWidth="1"/>
    <col min="2563" max="2566" width="14.5546875" style="7" customWidth="1"/>
    <col min="2567" max="2567" width="13.44140625" style="7" customWidth="1"/>
    <col min="2568" max="2568" width="14.5546875" style="7" customWidth="1"/>
    <col min="2569" max="2570" width="12" style="7" bestFit="1" customWidth="1"/>
    <col min="2571" max="2816" width="11.5546875" style="7"/>
    <col min="2817" max="2817" width="45" style="7" customWidth="1"/>
    <col min="2818" max="2818" width="18.109375" style="7" customWidth="1"/>
    <col min="2819" max="2822" width="14.5546875" style="7" customWidth="1"/>
    <col min="2823" max="2823" width="13.44140625" style="7" customWidth="1"/>
    <col min="2824" max="2824" width="14.5546875" style="7" customWidth="1"/>
    <col min="2825" max="2826" width="12" style="7" bestFit="1" customWidth="1"/>
    <col min="2827" max="3072" width="11.5546875" style="7"/>
    <col min="3073" max="3073" width="45" style="7" customWidth="1"/>
    <col min="3074" max="3074" width="18.109375" style="7" customWidth="1"/>
    <col min="3075" max="3078" width="14.5546875" style="7" customWidth="1"/>
    <col min="3079" max="3079" width="13.44140625" style="7" customWidth="1"/>
    <col min="3080" max="3080" width="14.5546875" style="7" customWidth="1"/>
    <col min="3081" max="3082" width="12" style="7" bestFit="1" customWidth="1"/>
    <col min="3083" max="3328" width="11.5546875" style="7"/>
    <col min="3329" max="3329" width="45" style="7" customWidth="1"/>
    <col min="3330" max="3330" width="18.109375" style="7" customWidth="1"/>
    <col min="3331" max="3334" width="14.5546875" style="7" customWidth="1"/>
    <col min="3335" max="3335" width="13.44140625" style="7" customWidth="1"/>
    <col min="3336" max="3336" width="14.5546875" style="7" customWidth="1"/>
    <col min="3337" max="3338" width="12" style="7" bestFit="1" customWidth="1"/>
    <col min="3339" max="3584" width="11.5546875" style="7"/>
    <col min="3585" max="3585" width="45" style="7" customWidth="1"/>
    <col min="3586" max="3586" width="18.109375" style="7" customWidth="1"/>
    <col min="3587" max="3590" width="14.5546875" style="7" customWidth="1"/>
    <col min="3591" max="3591" width="13.44140625" style="7" customWidth="1"/>
    <col min="3592" max="3592" width="14.5546875" style="7" customWidth="1"/>
    <col min="3593" max="3594" width="12" style="7" bestFit="1" customWidth="1"/>
    <col min="3595" max="3840" width="11.5546875" style="7"/>
    <col min="3841" max="3841" width="45" style="7" customWidth="1"/>
    <col min="3842" max="3842" width="18.109375" style="7" customWidth="1"/>
    <col min="3843" max="3846" width="14.5546875" style="7" customWidth="1"/>
    <col min="3847" max="3847" width="13.44140625" style="7" customWidth="1"/>
    <col min="3848" max="3848" width="14.5546875" style="7" customWidth="1"/>
    <col min="3849" max="3850" width="12" style="7" bestFit="1" customWidth="1"/>
    <col min="3851" max="4096" width="11.5546875" style="7"/>
    <col min="4097" max="4097" width="45" style="7" customWidth="1"/>
    <col min="4098" max="4098" width="18.109375" style="7" customWidth="1"/>
    <col min="4099" max="4102" width="14.5546875" style="7" customWidth="1"/>
    <col min="4103" max="4103" width="13.44140625" style="7" customWidth="1"/>
    <col min="4104" max="4104" width="14.5546875" style="7" customWidth="1"/>
    <col min="4105" max="4106" width="12" style="7" bestFit="1" customWidth="1"/>
    <col min="4107" max="4352" width="11.5546875" style="7"/>
    <col min="4353" max="4353" width="45" style="7" customWidth="1"/>
    <col min="4354" max="4354" width="18.109375" style="7" customWidth="1"/>
    <col min="4355" max="4358" width="14.5546875" style="7" customWidth="1"/>
    <col min="4359" max="4359" width="13.44140625" style="7" customWidth="1"/>
    <col min="4360" max="4360" width="14.5546875" style="7" customWidth="1"/>
    <col min="4361" max="4362" width="12" style="7" bestFit="1" customWidth="1"/>
    <col min="4363" max="4608" width="11.5546875" style="7"/>
    <col min="4609" max="4609" width="45" style="7" customWidth="1"/>
    <col min="4610" max="4610" width="18.109375" style="7" customWidth="1"/>
    <col min="4611" max="4614" width="14.5546875" style="7" customWidth="1"/>
    <col min="4615" max="4615" width="13.44140625" style="7" customWidth="1"/>
    <col min="4616" max="4616" width="14.5546875" style="7" customWidth="1"/>
    <col min="4617" max="4618" width="12" style="7" bestFit="1" customWidth="1"/>
    <col min="4619" max="4864" width="11.5546875" style="7"/>
    <col min="4865" max="4865" width="45" style="7" customWidth="1"/>
    <col min="4866" max="4866" width="18.109375" style="7" customWidth="1"/>
    <col min="4867" max="4870" width="14.5546875" style="7" customWidth="1"/>
    <col min="4871" max="4871" width="13.44140625" style="7" customWidth="1"/>
    <col min="4872" max="4872" width="14.5546875" style="7" customWidth="1"/>
    <col min="4873" max="4874" width="12" style="7" bestFit="1" customWidth="1"/>
    <col min="4875" max="5120" width="11.5546875" style="7"/>
    <col min="5121" max="5121" width="45" style="7" customWidth="1"/>
    <col min="5122" max="5122" width="18.109375" style="7" customWidth="1"/>
    <col min="5123" max="5126" width="14.5546875" style="7" customWidth="1"/>
    <col min="5127" max="5127" width="13.44140625" style="7" customWidth="1"/>
    <col min="5128" max="5128" width="14.5546875" style="7" customWidth="1"/>
    <col min="5129" max="5130" width="12" style="7" bestFit="1" customWidth="1"/>
    <col min="5131" max="5376" width="11.5546875" style="7"/>
    <col min="5377" max="5377" width="45" style="7" customWidth="1"/>
    <col min="5378" max="5378" width="18.109375" style="7" customWidth="1"/>
    <col min="5379" max="5382" width="14.5546875" style="7" customWidth="1"/>
    <col min="5383" max="5383" width="13.44140625" style="7" customWidth="1"/>
    <col min="5384" max="5384" width="14.5546875" style="7" customWidth="1"/>
    <col min="5385" max="5386" width="12" style="7" bestFit="1" customWidth="1"/>
    <col min="5387" max="5632" width="11.5546875" style="7"/>
    <col min="5633" max="5633" width="45" style="7" customWidth="1"/>
    <col min="5634" max="5634" width="18.109375" style="7" customWidth="1"/>
    <col min="5635" max="5638" width="14.5546875" style="7" customWidth="1"/>
    <col min="5639" max="5639" width="13.44140625" style="7" customWidth="1"/>
    <col min="5640" max="5640" width="14.5546875" style="7" customWidth="1"/>
    <col min="5641" max="5642" width="12" style="7" bestFit="1" customWidth="1"/>
    <col min="5643" max="5888" width="11.5546875" style="7"/>
    <col min="5889" max="5889" width="45" style="7" customWidth="1"/>
    <col min="5890" max="5890" width="18.109375" style="7" customWidth="1"/>
    <col min="5891" max="5894" width="14.5546875" style="7" customWidth="1"/>
    <col min="5895" max="5895" width="13.44140625" style="7" customWidth="1"/>
    <col min="5896" max="5896" width="14.5546875" style="7" customWidth="1"/>
    <col min="5897" max="5898" width="12" style="7" bestFit="1" customWidth="1"/>
    <col min="5899" max="6144" width="11.5546875" style="7"/>
    <col min="6145" max="6145" width="45" style="7" customWidth="1"/>
    <col min="6146" max="6146" width="18.109375" style="7" customWidth="1"/>
    <col min="6147" max="6150" width="14.5546875" style="7" customWidth="1"/>
    <col min="6151" max="6151" width="13.44140625" style="7" customWidth="1"/>
    <col min="6152" max="6152" width="14.5546875" style="7" customWidth="1"/>
    <col min="6153" max="6154" width="12" style="7" bestFit="1" customWidth="1"/>
    <col min="6155" max="6400" width="11.5546875" style="7"/>
    <col min="6401" max="6401" width="45" style="7" customWidth="1"/>
    <col min="6402" max="6402" width="18.109375" style="7" customWidth="1"/>
    <col min="6403" max="6406" width="14.5546875" style="7" customWidth="1"/>
    <col min="6407" max="6407" width="13.44140625" style="7" customWidth="1"/>
    <col min="6408" max="6408" width="14.5546875" style="7" customWidth="1"/>
    <col min="6409" max="6410" width="12" style="7" bestFit="1" customWidth="1"/>
    <col min="6411" max="6656" width="11.5546875" style="7"/>
    <col min="6657" max="6657" width="45" style="7" customWidth="1"/>
    <col min="6658" max="6658" width="18.109375" style="7" customWidth="1"/>
    <col min="6659" max="6662" width="14.5546875" style="7" customWidth="1"/>
    <col min="6663" max="6663" width="13.44140625" style="7" customWidth="1"/>
    <col min="6664" max="6664" width="14.5546875" style="7" customWidth="1"/>
    <col min="6665" max="6666" width="12" style="7" bestFit="1" customWidth="1"/>
    <col min="6667" max="6912" width="11.5546875" style="7"/>
    <col min="6913" max="6913" width="45" style="7" customWidth="1"/>
    <col min="6914" max="6914" width="18.109375" style="7" customWidth="1"/>
    <col min="6915" max="6918" width="14.5546875" style="7" customWidth="1"/>
    <col min="6919" max="6919" width="13.44140625" style="7" customWidth="1"/>
    <col min="6920" max="6920" width="14.5546875" style="7" customWidth="1"/>
    <col min="6921" max="6922" width="12" style="7" bestFit="1" customWidth="1"/>
    <col min="6923" max="7168" width="11.5546875" style="7"/>
    <col min="7169" max="7169" width="45" style="7" customWidth="1"/>
    <col min="7170" max="7170" width="18.109375" style="7" customWidth="1"/>
    <col min="7171" max="7174" width="14.5546875" style="7" customWidth="1"/>
    <col min="7175" max="7175" width="13.44140625" style="7" customWidth="1"/>
    <col min="7176" max="7176" width="14.5546875" style="7" customWidth="1"/>
    <col min="7177" max="7178" width="12" style="7" bestFit="1" customWidth="1"/>
    <col min="7179" max="7424" width="11.5546875" style="7"/>
    <col min="7425" max="7425" width="45" style="7" customWidth="1"/>
    <col min="7426" max="7426" width="18.109375" style="7" customWidth="1"/>
    <col min="7427" max="7430" width="14.5546875" style="7" customWidth="1"/>
    <col min="7431" max="7431" width="13.44140625" style="7" customWidth="1"/>
    <col min="7432" max="7432" width="14.5546875" style="7" customWidth="1"/>
    <col min="7433" max="7434" width="12" style="7" bestFit="1" customWidth="1"/>
    <col min="7435" max="7680" width="11.5546875" style="7"/>
    <col min="7681" max="7681" width="45" style="7" customWidth="1"/>
    <col min="7682" max="7682" width="18.109375" style="7" customWidth="1"/>
    <col min="7683" max="7686" width="14.5546875" style="7" customWidth="1"/>
    <col min="7687" max="7687" width="13.44140625" style="7" customWidth="1"/>
    <col min="7688" max="7688" width="14.5546875" style="7" customWidth="1"/>
    <col min="7689" max="7690" width="12" style="7" bestFit="1" customWidth="1"/>
    <col min="7691" max="7936" width="11.5546875" style="7"/>
    <col min="7937" max="7937" width="45" style="7" customWidth="1"/>
    <col min="7938" max="7938" width="18.109375" style="7" customWidth="1"/>
    <col min="7939" max="7942" width="14.5546875" style="7" customWidth="1"/>
    <col min="7943" max="7943" width="13.44140625" style="7" customWidth="1"/>
    <col min="7944" max="7944" width="14.5546875" style="7" customWidth="1"/>
    <col min="7945" max="7946" width="12" style="7" bestFit="1" customWidth="1"/>
    <col min="7947" max="8192" width="11.5546875" style="7"/>
    <col min="8193" max="8193" width="45" style="7" customWidth="1"/>
    <col min="8194" max="8194" width="18.109375" style="7" customWidth="1"/>
    <col min="8195" max="8198" width="14.5546875" style="7" customWidth="1"/>
    <col min="8199" max="8199" width="13.44140625" style="7" customWidth="1"/>
    <col min="8200" max="8200" width="14.5546875" style="7" customWidth="1"/>
    <col min="8201" max="8202" width="12" style="7" bestFit="1" customWidth="1"/>
    <col min="8203" max="8448" width="11.5546875" style="7"/>
    <col min="8449" max="8449" width="45" style="7" customWidth="1"/>
    <col min="8450" max="8450" width="18.109375" style="7" customWidth="1"/>
    <col min="8451" max="8454" width="14.5546875" style="7" customWidth="1"/>
    <col min="8455" max="8455" width="13.44140625" style="7" customWidth="1"/>
    <col min="8456" max="8456" width="14.5546875" style="7" customWidth="1"/>
    <col min="8457" max="8458" width="12" style="7" bestFit="1" customWidth="1"/>
    <col min="8459" max="8704" width="11.5546875" style="7"/>
    <col min="8705" max="8705" width="45" style="7" customWidth="1"/>
    <col min="8706" max="8706" width="18.109375" style="7" customWidth="1"/>
    <col min="8707" max="8710" width="14.5546875" style="7" customWidth="1"/>
    <col min="8711" max="8711" width="13.44140625" style="7" customWidth="1"/>
    <col min="8712" max="8712" width="14.5546875" style="7" customWidth="1"/>
    <col min="8713" max="8714" width="12" style="7" bestFit="1" customWidth="1"/>
    <col min="8715" max="8960" width="11.5546875" style="7"/>
    <col min="8961" max="8961" width="45" style="7" customWidth="1"/>
    <col min="8962" max="8962" width="18.109375" style="7" customWidth="1"/>
    <col min="8963" max="8966" width="14.5546875" style="7" customWidth="1"/>
    <col min="8967" max="8967" width="13.44140625" style="7" customWidth="1"/>
    <col min="8968" max="8968" width="14.5546875" style="7" customWidth="1"/>
    <col min="8969" max="8970" width="12" style="7" bestFit="1" customWidth="1"/>
    <col min="8971" max="9216" width="11.5546875" style="7"/>
    <col min="9217" max="9217" width="45" style="7" customWidth="1"/>
    <col min="9218" max="9218" width="18.109375" style="7" customWidth="1"/>
    <col min="9219" max="9222" width="14.5546875" style="7" customWidth="1"/>
    <col min="9223" max="9223" width="13.44140625" style="7" customWidth="1"/>
    <col min="9224" max="9224" width="14.5546875" style="7" customWidth="1"/>
    <col min="9225" max="9226" width="12" style="7" bestFit="1" customWidth="1"/>
    <col min="9227" max="9472" width="11.5546875" style="7"/>
    <col min="9473" max="9473" width="45" style="7" customWidth="1"/>
    <col min="9474" max="9474" width="18.109375" style="7" customWidth="1"/>
    <col min="9475" max="9478" width="14.5546875" style="7" customWidth="1"/>
    <col min="9479" max="9479" width="13.44140625" style="7" customWidth="1"/>
    <col min="9480" max="9480" width="14.5546875" style="7" customWidth="1"/>
    <col min="9481" max="9482" width="12" style="7" bestFit="1" customWidth="1"/>
    <col min="9483" max="9728" width="11.5546875" style="7"/>
    <col min="9729" max="9729" width="45" style="7" customWidth="1"/>
    <col min="9730" max="9730" width="18.109375" style="7" customWidth="1"/>
    <col min="9731" max="9734" width="14.5546875" style="7" customWidth="1"/>
    <col min="9735" max="9735" width="13.44140625" style="7" customWidth="1"/>
    <col min="9736" max="9736" width="14.5546875" style="7" customWidth="1"/>
    <col min="9737" max="9738" width="12" style="7" bestFit="1" customWidth="1"/>
    <col min="9739" max="9984" width="11.5546875" style="7"/>
    <col min="9985" max="9985" width="45" style="7" customWidth="1"/>
    <col min="9986" max="9986" width="18.109375" style="7" customWidth="1"/>
    <col min="9987" max="9990" width="14.5546875" style="7" customWidth="1"/>
    <col min="9991" max="9991" width="13.44140625" style="7" customWidth="1"/>
    <col min="9992" max="9992" width="14.5546875" style="7" customWidth="1"/>
    <col min="9993" max="9994" width="12" style="7" bestFit="1" customWidth="1"/>
    <col min="9995" max="10240" width="11.5546875" style="7"/>
    <col min="10241" max="10241" width="45" style="7" customWidth="1"/>
    <col min="10242" max="10242" width="18.109375" style="7" customWidth="1"/>
    <col min="10243" max="10246" width="14.5546875" style="7" customWidth="1"/>
    <col min="10247" max="10247" width="13.44140625" style="7" customWidth="1"/>
    <col min="10248" max="10248" width="14.5546875" style="7" customWidth="1"/>
    <col min="10249" max="10250" width="12" style="7" bestFit="1" customWidth="1"/>
    <col min="10251" max="10496" width="11.5546875" style="7"/>
    <col min="10497" max="10497" width="45" style="7" customWidth="1"/>
    <col min="10498" max="10498" width="18.109375" style="7" customWidth="1"/>
    <col min="10499" max="10502" width="14.5546875" style="7" customWidth="1"/>
    <col min="10503" max="10503" width="13.44140625" style="7" customWidth="1"/>
    <col min="10504" max="10504" width="14.5546875" style="7" customWidth="1"/>
    <col min="10505" max="10506" width="12" style="7" bestFit="1" customWidth="1"/>
    <col min="10507" max="10752" width="11.5546875" style="7"/>
    <col min="10753" max="10753" width="45" style="7" customWidth="1"/>
    <col min="10754" max="10754" width="18.109375" style="7" customWidth="1"/>
    <col min="10755" max="10758" width="14.5546875" style="7" customWidth="1"/>
    <col min="10759" max="10759" width="13.44140625" style="7" customWidth="1"/>
    <col min="10760" max="10760" width="14.5546875" style="7" customWidth="1"/>
    <col min="10761" max="10762" width="12" style="7" bestFit="1" customWidth="1"/>
    <col min="10763" max="11008" width="11.5546875" style="7"/>
    <col min="11009" max="11009" width="45" style="7" customWidth="1"/>
    <col min="11010" max="11010" width="18.109375" style="7" customWidth="1"/>
    <col min="11011" max="11014" width="14.5546875" style="7" customWidth="1"/>
    <col min="11015" max="11015" width="13.44140625" style="7" customWidth="1"/>
    <col min="11016" max="11016" width="14.5546875" style="7" customWidth="1"/>
    <col min="11017" max="11018" width="12" style="7" bestFit="1" customWidth="1"/>
    <col min="11019" max="11264" width="11.5546875" style="7"/>
    <col min="11265" max="11265" width="45" style="7" customWidth="1"/>
    <col min="11266" max="11266" width="18.109375" style="7" customWidth="1"/>
    <col min="11267" max="11270" width="14.5546875" style="7" customWidth="1"/>
    <col min="11271" max="11271" width="13.44140625" style="7" customWidth="1"/>
    <col min="11272" max="11272" width="14.5546875" style="7" customWidth="1"/>
    <col min="11273" max="11274" width="12" style="7" bestFit="1" customWidth="1"/>
    <col min="11275" max="11520" width="11.5546875" style="7"/>
    <col min="11521" max="11521" width="45" style="7" customWidth="1"/>
    <col min="11522" max="11522" width="18.109375" style="7" customWidth="1"/>
    <col min="11523" max="11526" width="14.5546875" style="7" customWidth="1"/>
    <col min="11527" max="11527" width="13.44140625" style="7" customWidth="1"/>
    <col min="11528" max="11528" width="14.5546875" style="7" customWidth="1"/>
    <col min="11529" max="11530" width="12" style="7" bestFit="1" customWidth="1"/>
    <col min="11531" max="11776" width="11.5546875" style="7"/>
    <col min="11777" max="11777" width="45" style="7" customWidth="1"/>
    <col min="11778" max="11778" width="18.109375" style="7" customWidth="1"/>
    <col min="11779" max="11782" width="14.5546875" style="7" customWidth="1"/>
    <col min="11783" max="11783" width="13.44140625" style="7" customWidth="1"/>
    <col min="11784" max="11784" width="14.5546875" style="7" customWidth="1"/>
    <col min="11785" max="11786" width="12" style="7" bestFit="1" customWidth="1"/>
    <col min="11787" max="12032" width="11.5546875" style="7"/>
    <col min="12033" max="12033" width="45" style="7" customWidth="1"/>
    <col min="12034" max="12034" width="18.109375" style="7" customWidth="1"/>
    <col min="12035" max="12038" width="14.5546875" style="7" customWidth="1"/>
    <col min="12039" max="12039" width="13.44140625" style="7" customWidth="1"/>
    <col min="12040" max="12040" width="14.5546875" style="7" customWidth="1"/>
    <col min="12041" max="12042" width="12" style="7" bestFit="1" customWidth="1"/>
    <col min="12043" max="12288" width="11.5546875" style="7"/>
    <col min="12289" max="12289" width="45" style="7" customWidth="1"/>
    <col min="12290" max="12290" width="18.109375" style="7" customWidth="1"/>
    <col min="12291" max="12294" width="14.5546875" style="7" customWidth="1"/>
    <col min="12295" max="12295" width="13.44140625" style="7" customWidth="1"/>
    <col min="12296" max="12296" width="14.5546875" style="7" customWidth="1"/>
    <col min="12297" max="12298" width="12" style="7" bestFit="1" customWidth="1"/>
    <col min="12299" max="12544" width="11.5546875" style="7"/>
    <col min="12545" max="12545" width="45" style="7" customWidth="1"/>
    <col min="12546" max="12546" width="18.109375" style="7" customWidth="1"/>
    <col min="12547" max="12550" width="14.5546875" style="7" customWidth="1"/>
    <col min="12551" max="12551" width="13.44140625" style="7" customWidth="1"/>
    <col min="12552" max="12552" width="14.5546875" style="7" customWidth="1"/>
    <col min="12553" max="12554" width="12" style="7" bestFit="1" customWidth="1"/>
    <col min="12555" max="12800" width="11.5546875" style="7"/>
    <col min="12801" max="12801" width="45" style="7" customWidth="1"/>
    <col min="12802" max="12802" width="18.109375" style="7" customWidth="1"/>
    <col min="12803" max="12806" width="14.5546875" style="7" customWidth="1"/>
    <col min="12807" max="12807" width="13.44140625" style="7" customWidth="1"/>
    <col min="12808" max="12808" width="14.5546875" style="7" customWidth="1"/>
    <col min="12809" max="12810" width="12" style="7" bestFit="1" customWidth="1"/>
    <col min="12811" max="13056" width="11.5546875" style="7"/>
    <col min="13057" max="13057" width="45" style="7" customWidth="1"/>
    <col min="13058" max="13058" width="18.109375" style="7" customWidth="1"/>
    <col min="13059" max="13062" width="14.5546875" style="7" customWidth="1"/>
    <col min="13063" max="13063" width="13.44140625" style="7" customWidth="1"/>
    <col min="13064" max="13064" width="14.5546875" style="7" customWidth="1"/>
    <col min="13065" max="13066" width="12" style="7" bestFit="1" customWidth="1"/>
    <col min="13067" max="13312" width="11.5546875" style="7"/>
    <col min="13313" max="13313" width="45" style="7" customWidth="1"/>
    <col min="13314" max="13314" width="18.109375" style="7" customWidth="1"/>
    <col min="13315" max="13318" width="14.5546875" style="7" customWidth="1"/>
    <col min="13319" max="13319" width="13.44140625" style="7" customWidth="1"/>
    <col min="13320" max="13320" width="14.5546875" style="7" customWidth="1"/>
    <col min="13321" max="13322" width="12" style="7" bestFit="1" customWidth="1"/>
    <col min="13323" max="13568" width="11.5546875" style="7"/>
    <col min="13569" max="13569" width="45" style="7" customWidth="1"/>
    <col min="13570" max="13570" width="18.109375" style="7" customWidth="1"/>
    <col min="13571" max="13574" width="14.5546875" style="7" customWidth="1"/>
    <col min="13575" max="13575" width="13.44140625" style="7" customWidth="1"/>
    <col min="13576" max="13576" width="14.5546875" style="7" customWidth="1"/>
    <col min="13577" max="13578" width="12" style="7" bestFit="1" customWidth="1"/>
    <col min="13579" max="13824" width="11.5546875" style="7"/>
    <col min="13825" max="13825" width="45" style="7" customWidth="1"/>
    <col min="13826" max="13826" width="18.109375" style="7" customWidth="1"/>
    <col min="13827" max="13830" width="14.5546875" style="7" customWidth="1"/>
    <col min="13831" max="13831" width="13.44140625" style="7" customWidth="1"/>
    <col min="13832" max="13832" width="14.5546875" style="7" customWidth="1"/>
    <col min="13833" max="13834" width="12" style="7" bestFit="1" customWidth="1"/>
    <col min="13835" max="14080" width="11.5546875" style="7"/>
    <col min="14081" max="14081" width="45" style="7" customWidth="1"/>
    <col min="14082" max="14082" width="18.109375" style="7" customWidth="1"/>
    <col min="14083" max="14086" width="14.5546875" style="7" customWidth="1"/>
    <col min="14087" max="14087" width="13.44140625" style="7" customWidth="1"/>
    <col min="14088" max="14088" width="14.5546875" style="7" customWidth="1"/>
    <col min="14089" max="14090" width="12" style="7" bestFit="1" customWidth="1"/>
    <col min="14091" max="14336" width="11.5546875" style="7"/>
    <col min="14337" max="14337" width="45" style="7" customWidth="1"/>
    <col min="14338" max="14338" width="18.109375" style="7" customWidth="1"/>
    <col min="14339" max="14342" width="14.5546875" style="7" customWidth="1"/>
    <col min="14343" max="14343" width="13.44140625" style="7" customWidth="1"/>
    <col min="14344" max="14344" width="14.5546875" style="7" customWidth="1"/>
    <col min="14345" max="14346" width="12" style="7" bestFit="1" customWidth="1"/>
    <col min="14347" max="14592" width="11.5546875" style="7"/>
    <col min="14593" max="14593" width="45" style="7" customWidth="1"/>
    <col min="14594" max="14594" width="18.109375" style="7" customWidth="1"/>
    <col min="14595" max="14598" width="14.5546875" style="7" customWidth="1"/>
    <col min="14599" max="14599" width="13.44140625" style="7" customWidth="1"/>
    <col min="14600" max="14600" width="14.5546875" style="7" customWidth="1"/>
    <col min="14601" max="14602" width="12" style="7" bestFit="1" customWidth="1"/>
    <col min="14603" max="14848" width="11.5546875" style="7"/>
    <col min="14849" max="14849" width="45" style="7" customWidth="1"/>
    <col min="14850" max="14850" width="18.109375" style="7" customWidth="1"/>
    <col min="14851" max="14854" width="14.5546875" style="7" customWidth="1"/>
    <col min="14855" max="14855" width="13.44140625" style="7" customWidth="1"/>
    <col min="14856" max="14856" width="14.5546875" style="7" customWidth="1"/>
    <col min="14857" max="14858" width="12" style="7" bestFit="1" customWidth="1"/>
    <col min="14859" max="15104" width="11.5546875" style="7"/>
    <col min="15105" max="15105" width="45" style="7" customWidth="1"/>
    <col min="15106" max="15106" width="18.109375" style="7" customWidth="1"/>
    <col min="15107" max="15110" width="14.5546875" style="7" customWidth="1"/>
    <col min="15111" max="15111" width="13.44140625" style="7" customWidth="1"/>
    <col min="15112" max="15112" width="14.5546875" style="7" customWidth="1"/>
    <col min="15113" max="15114" width="12" style="7" bestFit="1" customWidth="1"/>
    <col min="15115" max="15360" width="11.5546875" style="7"/>
    <col min="15361" max="15361" width="45" style="7" customWidth="1"/>
    <col min="15362" max="15362" width="18.109375" style="7" customWidth="1"/>
    <col min="15363" max="15366" width="14.5546875" style="7" customWidth="1"/>
    <col min="15367" max="15367" width="13.44140625" style="7" customWidth="1"/>
    <col min="15368" max="15368" width="14.5546875" style="7" customWidth="1"/>
    <col min="15369" max="15370" width="12" style="7" bestFit="1" customWidth="1"/>
    <col min="15371" max="15616" width="11.5546875" style="7"/>
    <col min="15617" max="15617" width="45" style="7" customWidth="1"/>
    <col min="15618" max="15618" width="18.109375" style="7" customWidth="1"/>
    <col min="15619" max="15622" width="14.5546875" style="7" customWidth="1"/>
    <col min="15623" max="15623" width="13.44140625" style="7" customWidth="1"/>
    <col min="15624" max="15624" width="14.5546875" style="7" customWidth="1"/>
    <col min="15625" max="15626" width="12" style="7" bestFit="1" customWidth="1"/>
    <col min="15627" max="15872" width="11.5546875" style="7"/>
    <col min="15873" max="15873" width="45" style="7" customWidth="1"/>
    <col min="15874" max="15874" width="18.109375" style="7" customWidth="1"/>
    <col min="15875" max="15878" width="14.5546875" style="7" customWidth="1"/>
    <col min="15879" max="15879" width="13.44140625" style="7" customWidth="1"/>
    <col min="15880" max="15880" width="14.5546875" style="7" customWidth="1"/>
    <col min="15881" max="15882" width="12" style="7" bestFit="1" customWidth="1"/>
    <col min="15883" max="16128" width="11.5546875" style="7"/>
    <col min="16129" max="16129" width="45" style="7" customWidth="1"/>
    <col min="16130" max="16130" width="18.109375" style="7" customWidth="1"/>
    <col min="16131" max="16134" width="14.5546875" style="7" customWidth="1"/>
    <col min="16135" max="16135" width="13.44140625" style="7" customWidth="1"/>
    <col min="16136" max="16136" width="14.5546875" style="7" customWidth="1"/>
    <col min="16137" max="16138" width="12" style="7" bestFit="1" customWidth="1"/>
    <col min="16139" max="16384" width="11.5546875" style="7"/>
  </cols>
  <sheetData>
    <row r="1" spans="1:13" s="377" customFormat="1" ht="18" customHeight="1">
      <c r="A1" s="1378" t="s">
        <v>1210</v>
      </c>
      <c r="B1" s="273"/>
      <c r="C1" s="273"/>
      <c r="D1" s="273"/>
      <c r="E1" s="273"/>
      <c r="F1" s="273"/>
      <c r="G1" s="273"/>
      <c r="H1" s="273"/>
    </row>
    <row r="2" spans="1:13" s="41" customFormat="1" ht="24" customHeight="1">
      <c r="A2" s="167" t="s">
        <v>1060</v>
      </c>
      <c r="B2" s="167"/>
      <c r="C2" s="167"/>
      <c r="D2" s="167"/>
      <c r="E2" s="167"/>
      <c r="F2" s="167"/>
      <c r="G2" s="167"/>
      <c r="H2" s="167"/>
    </row>
    <row r="3" spans="1:13" s="599" customFormat="1" ht="18" customHeight="1">
      <c r="A3" s="169">
        <v>45199</v>
      </c>
      <c r="B3" s="169"/>
      <c r="C3" s="169"/>
      <c r="D3" s="169"/>
      <c r="E3" s="169"/>
      <c r="F3" s="169"/>
      <c r="G3" s="169"/>
      <c r="H3" s="169"/>
    </row>
    <row r="4" spans="1:13" s="383" customFormat="1" ht="18" customHeight="1">
      <c r="A4" s="170" t="s">
        <v>123</v>
      </c>
      <c r="B4" s="170"/>
      <c r="C4" s="170"/>
      <c r="D4" s="170"/>
      <c r="E4" s="170"/>
      <c r="F4" s="170"/>
      <c r="G4" s="170"/>
      <c r="H4" s="170"/>
    </row>
    <row r="5" spans="1:13" ht="13.8" thickBot="1"/>
    <row r="6" spans="1:13" ht="28.5" customHeight="1">
      <c r="A6" s="175" t="s">
        <v>1</v>
      </c>
      <c r="B6" s="175" t="s">
        <v>1061</v>
      </c>
      <c r="C6" s="175"/>
      <c r="D6" s="47" t="s">
        <v>1062</v>
      </c>
      <c r="E6" s="47" t="s">
        <v>1063</v>
      </c>
      <c r="F6" s="47" t="s">
        <v>1064</v>
      </c>
      <c r="G6" s="47" t="s">
        <v>1065</v>
      </c>
      <c r="H6" s="46" t="s">
        <v>1066</v>
      </c>
      <c r="M6" s="36"/>
    </row>
    <row r="7" spans="1:13" ht="30" customHeight="1">
      <c r="A7" s="684"/>
      <c r="B7" s="658" t="s">
        <v>664</v>
      </c>
      <c r="C7" s="658" t="s">
        <v>665</v>
      </c>
      <c r="D7" s="49"/>
      <c r="E7" s="49"/>
      <c r="F7" s="49"/>
      <c r="G7" s="49" t="s">
        <v>1067</v>
      </c>
      <c r="H7" s="601"/>
    </row>
    <row r="8" spans="1:13" ht="7.5" customHeight="1">
      <c r="A8" s="18"/>
      <c r="B8" s="18"/>
      <c r="C8" s="18"/>
      <c r="D8" s="18"/>
      <c r="E8" s="18"/>
      <c r="F8" s="18"/>
      <c r="G8" s="18"/>
      <c r="H8" s="19"/>
    </row>
    <row r="9" spans="1:13" s="24" customFormat="1" ht="20.100000000000001" customHeight="1">
      <c r="A9" s="288" t="s">
        <v>29</v>
      </c>
      <c r="B9" s="1108">
        <v>34606448.685999997</v>
      </c>
      <c r="C9" s="1108">
        <v>33721112.807999998</v>
      </c>
      <c r="D9" s="1108">
        <v>0</v>
      </c>
      <c r="E9" s="1108">
        <v>1766736.9080000001</v>
      </c>
      <c r="F9" s="1108">
        <v>1115778.496</v>
      </c>
      <c r="G9" s="1108">
        <v>2319714.6850000001</v>
      </c>
      <c r="H9" s="1109">
        <v>73529791.583000004</v>
      </c>
      <c r="I9" s="1110"/>
      <c r="J9" s="1110"/>
    </row>
    <row r="10" spans="1:13" s="24" customFormat="1" ht="20.100000000000001" customHeight="1">
      <c r="A10" s="288" t="s">
        <v>30</v>
      </c>
      <c r="B10" s="1108">
        <v>887857.88199999998</v>
      </c>
      <c r="C10" s="1108">
        <v>911352.14300000004</v>
      </c>
      <c r="D10" s="1108">
        <v>0</v>
      </c>
      <c r="E10" s="1108">
        <v>46344.453000000001</v>
      </c>
      <c r="F10" s="1108">
        <v>35361.874000000003</v>
      </c>
      <c r="G10" s="1108">
        <v>60626.048000000003</v>
      </c>
      <c r="H10" s="1109">
        <v>1941542.4</v>
      </c>
      <c r="I10" s="1110"/>
      <c r="J10" s="1110"/>
    </row>
    <row r="11" spans="1:13" s="24" customFormat="1" ht="20.100000000000001" customHeight="1">
      <c r="A11" s="288" t="s">
        <v>31</v>
      </c>
      <c r="B11" s="1108">
        <v>10882829.115</v>
      </c>
      <c r="C11" s="1108">
        <v>100433312.101</v>
      </c>
      <c r="D11" s="1108">
        <v>0</v>
      </c>
      <c r="E11" s="1108">
        <v>2086016.798</v>
      </c>
      <c r="F11" s="1108">
        <v>3322940.6919999998</v>
      </c>
      <c r="G11" s="1108">
        <v>1913425.3019999999</v>
      </c>
      <c r="H11" s="1109">
        <v>118638524.00799999</v>
      </c>
      <c r="I11" s="1110"/>
      <c r="J11" s="1110"/>
    </row>
    <row r="12" spans="1:13" s="24" customFormat="1" ht="20.100000000000001" customHeight="1">
      <c r="A12" s="288" t="s">
        <v>32</v>
      </c>
      <c r="B12" s="1108">
        <v>3477261.9330000002</v>
      </c>
      <c r="C12" s="1108">
        <v>4699106.9050000003</v>
      </c>
      <c r="D12" s="1108">
        <v>0</v>
      </c>
      <c r="E12" s="1108">
        <v>268954.36700000003</v>
      </c>
      <c r="F12" s="1108">
        <v>270461.66200000001</v>
      </c>
      <c r="G12" s="1108">
        <v>310109.89199999999</v>
      </c>
      <c r="H12" s="1111">
        <v>9025894.7589999996</v>
      </c>
      <c r="I12" s="1110"/>
      <c r="J12" s="1110"/>
    </row>
    <row r="13" spans="1:13" s="24" customFormat="1" ht="20.100000000000001" customHeight="1">
      <c r="A13" s="288" t="s">
        <v>33</v>
      </c>
      <c r="B13" s="1108">
        <v>5176152.4179999996</v>
      </c>
      <c r="C13" s="1108">
        <v>8056092.7089999998</v>
      </c>
      <c r="D13" s="1108">
        <v>0</v>
      </c>
      <c r="E13" s="1108">
        <v>177769.34700000001</v>
      </c>
      <c r="F13" s="1108">
        <v>125643.27099999999</v>
      </c>
      <c r="G13" s="1108">
        <v>380959.87300000002</v>
      </c>
      <c r="H13" s="1109">
        <v>13916617.617999999</v>
      </c>
      <c r="I13" s="1110"/>
      <c r="J13" s="1110"/>
    </row>
    <row r="14" spans="1:13" s="24" customFormat="1" ht="20.100000000000001" customHeight="1">
      <c r="A14" s="288" t="s">
        <v>114</v>
      </c>
      <c r="B14" s="1108">
        <v>14823754.642000001</v>
      </c>
      <c r="C14" s="1108">
        <v>36040584.387999997</v>
      </c>
      <c r="D14" s="1108">
        <v>0</v>
      </c>
      <c r="E14" s="1108">
        <v>1645190.94</v>
      </c>
      <c r="F14" s="1108">
        <v>824242.73100000003</v>
      </c>
      <c r="G14" s="1108">
        <v>1444030.1510000001</v>
      </c>
      <c r="H14" s="1109">
        <v>54777802.851999998</v>
      </c>
      <c r="I14" s="1110"/>
      <c r="J14" s="1110"/>
    </row>
    <row r="15" spans="1:13" s="24" customFormat="1" ht="20.100000000000001" customHeight="1">
      <c r="A15" s="288" t="s">
        <v>35</v>
      </c>
      <c r="B15" s="1108">
        <v>1460328.145</v>
      </c>
      <c r="C15" s="1108">
        <v>468368.99200000003</v>
      </c>
      <c r="D15" s="1108">
        <v>0</v>
      </c>
      <c r="E15" s="1108">
        <v>0</v>
      </c>
      <c r="F15" s="1108">
        <v>0</v>
      </c>
      <c r="G15" s="1108">
        <v>0</v>
      </c>
      <c r="H15" s="1109">
        <v>1928697.1370000001</v>
      </c>
      <c r="I15" s="1110"/>
      <c r="J15" s="1110"/>
    </row>
    <row r="16" spans="1:13" s="24" customFormat="1" ht="20.100000000000001" customHeight="1">
      <c r="A16" s="288" t="s">
        <v>36</v>
      </c>
      <c r="B16" s="1108">
        <v>7146433.8090000004</v>
      </c>
      <c r="C16" s="1108">
        <v>38090918.053000003</v>
      </c>
      <c r="D16" s="1108">
        <v>0</v>
      </c>
      <c r="E16" s="1108">
        <v>403760.31599999999</v>
      </c>
      <c r="F16" s="1108">
        <v>1108412.027</v>
      </c>
      <c r="G16" s="1108">
        <v>467863.45600000001</v>
      </c>
      <c r="H16" s="1111">
        <v>47217387.661000006</v>
      </c>
      <c r="I16" s="1110"/>
      <c r="J16" s="1110"/>
    </row>
    <row r="17" spans="1:10" s="24" customFormat="1" ht="20.100000000000001" customHeight="1">
      <c r="A17" s="288" t="s">
        <v>37</v>
      </c>
      <c r="B17" s="1108">
        <v>2194319.7089999998</v>
      </c>
      <c r="C17" s="1108">
        <v>10320233.072000001</v>
      </c>
      <c r="D17" s="1108">
        <v>0</v>
      </c>
      <c r="E17" s="1108">
        <v>94841.255000000005</v>
      </c>
      <c r="F17" s="1108">
        <v>751149.99399999995</v>
      </c>
      <c r="G17" s="1108">
        <v>95636.010999999999</v>
      </c>
      <c r="H17" s="1109">
        <v>13456180.041000001</v>
      </c>
      <c r="I17" s="1110"/>
      <c r="J17" s="1110"/>
    </row>
    <row r="18" spans="1:10" s="24" customFormat="1" ht="20.100000000000001" customHeight="1">
      <c r="A18" s="288" t="s">
        <v>38</v>
      </c>
      <c r="B18" s="1108">
        <v>874170.34199999995</v>
      </c>
      <c r="C18" s="1108">
        <v>2416864.8080000002</v>
      </c>
      <c r="D18" s="1108">
        <v>0</v>
      </c>
      <c r="E18" s="1108">
        <v>87379.027000000002</v>
      </c>
      <c r="F18" s="1108">
        <v>31978.008000000002</v>
      </c>
      <c r="G18" s="1108">
        <v>93879.921000000002</v>
      </c>
      <c r="H18" s="1109">
        <v>3504272.1060000001</v>
      </c>
      <c r="I18" s="1110"/>
      <c r="J18" s="1110"/>
    </row>
    <row r="19" spans="1:10" s="24" customFormat="1" ht="20.100000000000001" customHeight="1">
      <c r="A19" s="26" t="s">
        <v>39</v>
      </c>
      <c r="B19" s="1108">
        <v>2432910.1510000001</v>
      </c>
      <c r="C19" s="1108">
        <v>1010338.81</v>
      </c>
      <c r="D19" s="1108">
        <v>0</v>
      </c>
      <c r="E19" s="1108">
        <v>60328.313999999998</v>
      </c>
      <c r="F19" s="1108">
        <v>245556.465</v>
      </c>
      <c r="G19" s="1108">
        <v>3978.4070000000002</v>
      </c>
      <c r="H19" s="1109">
        <v>3753112.1469999999</v>
      </c>
      <c r="I19" s="1110"/>
      <c r="J19" s="1110"/>
    </row>
    <row r="20" spans="1:10" s="24" customFormat="1" ht="20.100000000000001" customHeight="1">
      <c r="A20" s="26" t="s">
        <v>116</v>
      </c>
      <c r="B20" s="1108">
        <v>3145029.1069999998</v>
      </c>
      <c r="C20" s="1108">
        <v>3455027.87</v>
      </c>
      <c r="D20" s="1108">
        <v>0</v>
      </c>
      <c r="E20" s="1108">
        <v>121490.46</v>
      </c>
      <c r="F20" s="1108">
        <v>57099.614999999998</v>
      </c>
      <c r="G20" s="1108">
        <v>31332.492999999999</v>
      </c>
      <c r="H20" s="1109">
        <v>6809979.5449999999</v>
      </c>
      <c r="I20" s="1110"/>
      <c r="J20" s="1110"/>
    </row>
    <row r="21" spans="1:10" s="24" customFormat="1" ht="20.100000000000001" customHeight="1">
      <c r="A21" s="26" t="s">
        <v>151</v>
      </c>
      <c r="B21" s="1108">
        <v>1031380.401</v>
      </c>
      <c r="C21" s="1108">
        <v>506596.61499999999</v>
      </c>
      <c r="D21" s="1108">
        <v>0</v>
      </c>
      <c r="E21" s="1108">
        <v>45031.061999999998</v>
      </c>
      <c r="F21" s="1108">
        <v>74009.498000000007</v>
      </c>
      <c r="G21" s="1108">
        <v>2186.248</v>
      </c>
      <c r="H21" s="1111">
        <v>1659203.8239999996</v>
      </c>
      <c r="I21" s="1110"/>
      <c r="J21" s="1110"/>
    </row>
    <row r="22" spans="1:10" s="24" customFormat="1" ht="20.100000000000001" customHeight="1">
      <c r="A22" s="27" t="s">
        <v>1068</v>
      </c>
      <c r="B22" s="1108">
        <v>9148.5419999999995</v>
      </c>
      <c r="C22" s="1108">
        <v>639919.05200000003</v>
      </c>
      <c r="D22" s="1108">
        <v>0</v>
      </c>
      <c r="E22" s="1108">
        <v>59441.637000000002</v>
      </c>
      <c r="F22" s="1108">
        <v>44047.250999999997</v>
      </c>
      <c r="G22" s="1108">
        <v>2019.6569999999999</v>
      </c>
      <c r="H22" s="1109">
        <v>754576.13900000008</v>
      </c>
      <c r="I22" s="1110"/>
      <c r="J22" s="1110"/>
    </row>
    <row r="23" spans="1:10" s="24" customFormat="1" ht="20.100000000000001" customHeight="1">
      <c r="A23" s="26" t="s">
        <v>43</v>
      </c>
      <c r="B23" s="1108">
        <v>668241.61699999997</v>
      </c>
      <c r="C23" s="1108">
        <v>465218.467</v>
      </c>
      <c r="D23" s="1108">
        <v>0</v>
      </c>
      <c r="E23" s="1108">
        <v>3009.9430000000002</v>
      </c>
      <c r="F23" s="1108">
        <v>0</v>
      </c>
      <c r="G23" s="1108">
        <v>0</v>
      </c>
      <c r="H23" s="1109">
        <v>1136470.027</v>
      </c>
      <c r="I23" s="1110"/>
      <c r="J23" s="1110"/>
    </row>
    <row r="24" spans="1:10" s="24" customFormat="1" ht="20.100000000000001" customHeight="1">
      <c r="A24" s="26" t="s">
        <v>44</v>
      </c>
      <c r="B24" s="1108">
        <v>108516</v>
      </c>
      <c r="C24" s="1108">
        <v>56895</v>
      </c>
      <c r="D24" s="1108">
        <v>0</v>
      </c>
      <c r="E24" s="1108">
        <v>0</v>
      </c>
      <c r="F24" s="1108">
        <v>0</v>
      </c>
      <c r="G24" s="1108">
        <v>0</v>
      </c>
      <c r="H24" s="1109">
        <v>165411</v>
      </c>
      <c r="I24" s="1110"/>
      <c r="J24" s="1110"/>
    </row>
    <row r="25" spans="1:10" s="24" customFormat="1" ht="20.100000000000001" customHeight="1">
      <c r="A25" s="26" t="s">
        <v>45</v>
      </c>
      <c r="B25" s="1108">
        <v>615632.05599999998</v>
      </c>
      <c r="C25" s="1108">
        <v>215843.04300000001</v>
      </c>
      <c r="D25" s="1108">
        <v>0</v>
      </c>
      <c r="E25" s="1108">
        <v>0</v>
      </c>
      <c r="F25" s="1108">
        <v>0</v>
      </c>
      <c r="G25" s="1108">
        <v>0</v>
      </c>
      <c r="H25" s="1109">
        <v>831475.09899999993</v>
      </c>
      <c r="I25" s="1110"/>
      <c r="J25" s="1110"/>
    </row>
    <row r="26" spans="1:10" s="19" customFormat="1" ht="26.4" customHeight="1" thickBot="1">
      <c r="A26" s="363" t="s">
        <v>46</v>
      </c>
      <c r="B26" s="1112">
        <v>89540414.554999962</v>
      </c>
      <c r="C26" s="1112">
        <v>241507784.836</v>
      </c>
      <c r="D26" s="1112">
        <v>0</v>
      </c>
      <c r="E26" s="1112">
        <v>6866294.8269999987</v>
      </c>
      <c r="F26" s="1112">
        <v>8006681.5839999989</v>
      </c>
      <c r="G26" s="1112">
        <v>7125762.1439999985</v>
      </c>
      <c r="H26" s="1112">
        <v>353046937.9460001</v>
      </c>
      <c r="I26" s="1113"/>
      <c r="J26" s="1114"/>
    </row>
    <row r="27" spans="1:10" ht="8.25" customHeight="1">
      <c r="B27" s="418"/>
      <c r="C27" s="418"/>
      <c r="D27" s="418"/>
      <c r="E27" s="418"/>
      <c r="F27" s="418"/>
      <c r="G27" s="418"/>
      <c r="H27" s="418"/>
    </row>
    <row r="28" spans="1:10">
      <c r="A28" s="30" t="s">
        <v>1069</v>
      </c>
    </row>
    <row r="29" spans="1:10">
      <c r="A29" s="883" t="s">
        <v>1070</v>
      </c>
      <c r="B29" s="18"/>
      <c r="C29" s="18"/>
      <c r="D29" s="18"/>
      <c r="E29" s="18"/>
      <c r="F29" s="18"/>
      <c r="G29" s="18"/>
      <c r="H29" s="18"/>
      <c r="I29" s="18"/>
    </row>
    <row r="30" spans="1:10">
      <c r="A30" s="883" t="s">
        <v>1071</v>
      </c>
      <c r="B30" s="827"/>
      <c r="C30" s="827"/>
      <c r="D30" s="828"/>
      <c r="E30" s="827"/>
      <c r="F30" s="827"/>
      <c r="G30" s="827"/>
      <c r="H30" s="828"/>
      <c r="I30" s="827"/>
    </row>
    <row r="31" spans="1:10">
      <c r="A31" s="883" t="s">
        <v>1072</v>
      </c>
    </row>
    <row r="32" spans="1:10">
      <c r="A32" s="33"/>
    </row>
  </sheetData>
  <mergeCells count="7">
    <mergeCell ref="H6:H7"/>
    <mergeCell ref="A6:A7"/>
    <mergeCell ref="B6:C6"/>
    <mergeCell ref="D6:D7"/>
    <mergeCell ref="E6:E7"/>
    <mergeCell ref="F6:F7"/>
    <mergeCell ref="G6:G7"/>
  </mergeCells>
  <hyperlinks>
    <hyperlink ref="A1" location="Índice!A1" display="Volver al Índice" xr:uid="{D4F73FAB-CF98-4DB4-A09D-478D4BD85C6B}"/>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2A459-CD18-450E-859A-119F272C14A3}">
  <dimension ref="A1:AG44"/>
  <sheetViews>
    <sheetView showGridLines="0" zoomScaleNormal="100" workbookViewId="0"/>
  </sheetViews>
  <sheetFormatPr baseColWidth="10" defaultColWidth="13.88671875" defaultRowHeight="13.8"/>
  <cols>
    <col min="1" max="1" width="25.109375" style="267" customWidth="1"/>
    <col min="2" max="4" width="8.5546875" style="267" customWidth="1"/>
    <col min="5" max="5" width="0.5546875" style="267" customWidth="1"/>
    <col min="6" max="8" width="8.5546875" style="267" customWidth="1"/>
    <col min="9" max="9" width="0.5546875" style="267" customWidth="1"/>
    <col min="10" max="12" width="8.5546875" style="267" customWidth="1"/>
    <col min="13" max="13" width="0.5546875" style="267" customWidth="1"/>
    <col min="14" max="16" width="8.5546875" style="267" customWidth="1"/>
    <col min="17" max="17" width="0.5546875" style="267" customWidth="1"/>
    <col min="18" max="20" width="8.5546875" style="267" customWidth="1"/>
    <col min="21" max="21" width="0.5546875" style="267" customWidth="1"/>
    <col min="22" max="22" width="10.44140625" style="267" bestFit="1" customWidth="1"/>
    <col min="23" max="23" width="8.5546875" style="267" bestFit="1" customWidth="1"/>
    <col min="24" max="24" width="8.44140625" style="267" bestFit="1" customWidth="1"/>
    <col min="25" max="27" width="8.5546875" style="267" customWidth="1"/>
    <col min="28" max="28" width="0.5546875" style="267" customWidth="1"/>
    <col min="29" max="31" width="8.5546875" style="267" customWidth="1"/>
    <col min="32" max="32" width="0.5546875" style="267" customWidth="1"/>
    <col min="33" max="33" width="10.88671875" style="267" customWidth="1"/>
    <col min="34" max="256" width="13.88671875" style="267"/>
    <col min="257" max="257" width="25.109375" style="267" customWidth="1"/>
    <col min="258" max="260" width="8.5546875" style="267" customWidth="1"/>
    <col min="261" max="261" width="0.5546875" style="267" customWidth="1"/>
    <col min="262" max="264" width="8.5546875" style="267" customWidth="1"/>
    <col min="265" max="265" width="0.5546875" style="267" customWidth="1"/>
    <col min="266" max="268" width="8.5546875" style="267" customWidth="1"/>
    <col min="269" max="269" width="0.5546875" style="267" customWidth="1"/>
    <col min="270" max="272" width="8.5546875" style="267" customWidth="1"/>
    <col min="273" max="273" width="0.5546875" style="267" customWidth="1"/>
    <col min="274" max="276" width="8.5546875" style="267" customWidth="1"/>
    <col min="277" max="277" width="0.5546875" style="267" customWidth="1"/>
    <col min="278" max="278" width="10.44140625" style="267" bestFit="1" customWidth="1"/>
    <col min="279" max="279" width="8.5546875" style="267" bestFit="1" customWidth="1"/>
    <col min="280" max="280" width="8.44140625" style="267" bestFit="1" customWidth="1"/>
    <col min="281" max="283" width="8.5546875" style="267" customWidth="1"/>
    <col min="284" max="284" width="0.5546875" style="267" customWidth="1"/>
    <col min="285" max="287" width="8.5546875" style="267" customWidth="1"/>
    <col min="288" max="288" width="0.5546875" style="267" customWidth="1"/>
    <col min="289" max="289" width="10.88671875" style="267" customWidth="1"/>
    <col min="290" max="512" width="13.88671875" style="267"/>
    <col min="513" max="513" width="25.109375" style="267" customWidth="1"/>
    <col min="514" max="516" width="8.5546875" style="267" customWidth="1"/>
    <col min="517" max="517" width="0.5546875" style="267" customWidth="1"/>
    <col min="518" max="520" width="8.5546875" style="267" customWidth="1"/>
    <col min="521" max="521" width="0.5546875" style="267" customWidth="1"/>
    <col min="522" max="524" width="8.5546875" style="267" customWidth="1"/>
    <col min="525" max="525" width="0.5546875" style="267" customWidth="1"/>
    <col min="526" max="528" width="8.5546875" style="267" customWidth="1"/>
    <col min="529" max="529" width="0.5546875" style="267" customWidth="1"/>
    <col min="530" max="532" width="8.5546875" style="267" customWidth="1"/>
    <col min="533" max="533" width="0.5546875" style="267" customWidth="1"/>
    <col min="534" max="534" width="10.44140625" style="267" bestFit="1" customWidth="1"/>
    <col min="535" max="535" width="8.5546875" style="267" bestFit="1" customWidth="1"/>
    <col min="536" max="536" width="8.44140625" style="267" bestFit="1" customWidth="1"/>
    <col min="537" max="539" width="8.5546875" style="267" customWidth="1"/>
    <col min="540" max="540" width="0.5546875" style="267" customWidth="1"/>
    <col min="541" max="543" width="8.5546875" style="267" customWidth="1"/>
    <col min="544" max="544" width="0.5546875" style="267" customWidth="1"/>
    <col min="545" max="545" width="10.88671875" style="267" customWidth="1"/>
    <col min="546" max="768" width="13.88671875" style="267"/>
    <col min="769" max="769" width="25.109375" style="267" customWidth="1"/>
    <col min="770" max="772" width="8.5546875" style="267" customWidth="1"/>
    <col min="773" max="773" width="0.5546875" style="267" customWidth="1"/>
    <col min="774" max="776" width="8.5546875" style="267" customWidth="1"/>
    <col min="777" max="777" width="0.5546875" style="267" customWidth="1"/>
    <col min="778" max="780" width="8.5546875" style="267" customWidth="1"/>
    <col min="781" max="781" width="0.5546875" style="267" customWidth="1"/>
    <col min="782" max="784" width="8.5546875" style="267" customWidth="1"/>
    <col min="785" max="785" width="0.5546875" style="267" customWidth="1"/>
    <col min="786" max="788" width="8.5546875" style="267" customWidth="1"/>
    <col min="789" max="789" width="0.5546875" style="267" customWidth="1"/>
    <col min="790" max="790" width="10.44140625" style="267" bestFit="1" customWidth="1"/>
    <col min="791" max="791" width="8.5546875" style="267" bestFit="1" customWidth="1"/>
    <col min="792" max="792" width="8.44140625" style="267" bestFit="1" customWidth="1"/>
    <col min="793" max="795" width="8.5546875" style="267" customWidth="1"/>
    <col min="796" max="796" width="0.5546875" style="267" customWidth="1"/>
    <col min="797" max="799" width="8.5546875" style="267" customWidth="1"/>
    <col min="800" max="800" width="0.5546875" style="267" customWidth="1"/>
    <col min="801" max="801" width="10.88671875" style="267" customWidth="1"/>
    <col min="802" max="1024" width="13.88671875" style="267"/>
    <col min="1025" max="1025" width="25.109375" style="267" customWidth="1"/>
    <col min="1026" max="1028" width="8.5546875" style="267" customWidth="1"/>
    <col min="1029" max="1029" width="0.5546875" style="267" customWidth="1"/>
    <col min="1030" max="1032" width="8.5546875" style="267" customWidth="1"/>
    <col min="1033" max="1033" width="0.5546875" style="267" customWidth="1"/>
    <col min="1034" max="1036" width="8.5546875" style="267" customWidth="1"/>
    <col min="1037" max="1037" width="0.5546875" style="267" customWidth="1"/>
    <col min="1038" max="1040" width="8.5546875" style="267" customWidth="1"/>
    <col min="1041" max="1041" width="0.5546875" style="267" customWidth="1"/>
    <col min="1042" max="1044" width="8.5546875" style="267" customWidth="1"/>
    <col min="1045" max="1045" width="0.5546875" style="267" customWidth="1"/>
    <col min="1046" max="1046" width="10.44140625" style="267" bestFit="1" customWidth="1"/>
    <col min="1047" max="1047" width="8.5546875" style="267" bestFit="1" customWidth="1"/>
    <col min="1048" max="1048" width="8.44140625" style="267" bestFit="1" customWidth="1"/>
    <col min="1049" max="1051" width="8.5546875" style="267" customWidth="1"/>
    <col min="1052" max="1052" width="0.5546875" style="267" customWidth="1"/>
    <col min="1053" max="1055" width="8.5546875" style="267" customWidth="1"/>
    <col min="1056" max="1056" width="0.5546875" style="267" customWidth="1"/>
    <col min="1057" max="1057" width="10.88671875" style="267" customWidth="1"/>
    <col min="1058" max="1280" width="13.88671875" style="267"/>
    <col min="1281" max="1281" width="25.109375" style="267" customWidth="1"/>
    <col min="1282" max="1284" width="8.5546875" style="267" customWidth="1"/>
    <col min="1285" max="1285" width="0.5546875" style="267" customWidth="1"/>
    <col min="1286" max="1288" width="8.5546875" style="267" customWidth="1"/>
    <col min="1289" max="1289" width="0.5546875" style="267" customWidth="1"/>
    <col min="1290" max="1292" width="8.5546875" style="267" customWidth="1"/>
    <col min="1293" max="1293" width="0.5546875" style="267" customWidth="1"/>
    <col min="1294" max="1296" width="8.5546875" style="267" customWidth="1"/>
    <col min="1297" max="1297" width="0.5546875" style="267" customWidth="1"/>
    <col min="1298" max="1300" width="8.5546875" style="267" customWidth="1"/>
    <col min="1301" max="1301" width="0.5546875" style="267" customWidth="1"/>
    <col min="1302" max="1302" width="10.44140625" style="267" bestFit="1" customWidth="1"/>
    <col min="1303" max="1303" width="8.5546875" style="267" bestFit="1" customWidth="1"/>
    <col min="1304" max="1304" width="8.44140625" style="267" bestFit="1" customWidth="1"/>
    <col min="1305" max="1307" width="8.5546875" style="267" customWidth="1"/>
    <col min="1308" max="1308" width="0.5546875" style="267" customWidth="1"/>
    <col min="1309" max="1311" width="8.5546875" style="267" customWidth="1"/>
    <col min="1312" max="1312" width="0.5546875" style="267" customWidth="1"/>
    <col min="1313" max="1313" width="10.88671875" style="267" customWidth="1"/>
    <col min="1314" max="1536" width="13.88671875" style="267"/>
    <col min="1537" max="1537" width="25.109375" style="267" customWidth="1"/>
    <col min="1538" max="1540" width="8.5546875" style="267" customWidth="1"/>
    <col min="1541" max="1541" width="0.5546875" style="267" customWidth="1"/>
    <col min="1542" max="1544" width="8.5546875" style="267" customWidth="1"/>
    <col min="1545" max="1545" width="0.5546875" style="267" customWidth="1"/>
    <col min="1546" max="1548" width="8.5546875" style="267" customWidth="1"/>
    <col min="1549" max="1549" width="0.5546875" style="267" customWidth="1"/>
    <col min="1550" max="1552" width="8.5546875" style="267" customWidth="1"/>
    <col min="1553" max="1553" width="0.5546875" style="267" customWidth="1"/>
    <col min="1554" max="1556" width="8.5546875" style="267" customWidth="1"/>
    <col min="1557" max="1557" width="0.5546875" style="267" customWidth="1"/>
    <col min="1558" max="1558" width="10.44140625" style="267" bestFit="1" customWidth="1"/>
    <col min="1559" max="1559" width="8.5546875" style="267" bestFit="1" customWidth="1"/>
    <col min="1560" max="1560" width="8.44140625" style="267" bestFit="1" customWidth="1"/>
    <col min="1561" max="1563" width="8.5546875" style="267" customWidth="1"/>
    <col min="1564" max="1564" width="0.5546875" style="267" customWidth="1"/>
    <col min="1565" max="1567" width="8.5546875" style="267" customWidth="1"/>
    <col min="1568" max="1568" width="0.5546875" style="267" customWidth="1"/>
    <col min="1569" max="1569" width="10.88671875" style="267" customWidth="1"/>
    <col min="1570" max="1792" width="13.88671875" style="267"/>
    <col min="1793" max="1793" width="25.109375" style="267" customWidth="1"/>
    <col min="1794" max="1796" width="8.5546875" style="267" customWidth="1"/>
    <col min="1797" max="1797" width="0.5546875" style="267" customWidth="1"/>
    <col min="1798" max="1800" width="8.5546875" style="267" customWidth="1"/>
    <col min="1801" max="1801" width="0.5546875" style="267" customWidth="1"/>
    <col min="1802" max="1804" width="8.5546875" style="267" customWidth="1"/>
    <col min="1805" max="1805" width="0.5546875" style="267" customWidth="1"/>
    <col min="1806" max="1808" width="8.5546875" style="267" customWidth="1"/>
    <col min="1809" max="1809" width="0.5546875" style="267" customWidth="1"/>
    <col min="1810" max="1812" width="8.5546875" style="267" customWidth="1"/>
    <col min="1813" max="1813" width="0.5546875" style="267" customWidth="1"/>
    <col min="1814" max="1814" width="10.44140625" style="267" bestFit="1" customWidth="1"/>
    <col min="1815" max="1815" width="8.5546875" style="267" bestFit="1" customWidth="1"/>
    <col min="1816" max="1816" width="8.44140625" style="267" bestFit="1" customWidth="1"/>
    <col min="1817" max="1819" width="8.5546875" style="267" customWidth="1"/>
    <col min="1820" max="1820" width="0.5546875" style="267" customWidth="1"/>
    <col min="1821" max="1823" width="8.5546875" style="267" customWidth="1"/>
    <col min="1824" max="1824" width="0.5546875" style="267" customWidth="1"/>
    <col min="1825" max="1825" width="10.88671875" style="267" customWidth="1"/>
    <col min="1826" max="2048" width="13.88671875" style="267"/>
    <col min="2049" max="2049" width="25.109375" style="267" customWidth="1"/>
    <col min="2050" max="2052" width="8.5546875" style="267" customWidth="1"/>
    <col min="2053" max="2053" width="0.5546875" style="267" customWidth="1"/>
    <col min="2054" max="2056" width="8.5546875" style="267" customWidth="1"/>
    <col min="2057" max="2057" width="0.5546875" style="267" customWidth="1"/>
    <col min="2058" max="2060" width="8.5546875" style="267" customWidth="1"/>
    <col min="2061" max="2061" width="0.5546875" style="267" customWidth="1"/>
    <col min="2062" max="2064" width="8.5546875" style="267" customWidth="1"/>
    <col min="2065" max="2065" width="0.5546875" style="267" customWidth="1"/>
    <col min="2066" max="2068" width="8.5546875" style="267" customWidth="1"/>
    <col min="2069" max="2069" width="0.5546875" style="267" customWidth="1"/>
    <col min="2070" max="2070" width="10.44140625" style="267" bestFit="1" customWidth="1"/>
    <col min="2071" max="2071" width="8.5546875" style="267" bestFit="1" customWidth="1"/>
    <col min="2072" max="2072" width="8.44140625" style="267" bestFit="1" customWidth="1"/>
    <col min="2073" max="2075" width="8.5546875" style="267" customWidth="1"/>
    <col min="2076" max="2076" width="0.5546875" style="267" customWidth="1"/>
    <col min="2077" max="2079" width="8.5546875" style="267" customWidth="1"/>
    <col min="2080" max="2080" width="0.5546875" style="267" customWidth="1"/>
    <col min="2081" max="2081" width="10.88671875" style="267" customWidth="1"/>
    <col min="2082" max="2304" width="13.88671875" style="267"/>
    <col min="2305" max="2305" width="25.109375" style="267" customWidth="1"/>
    <col min="2306" max="2308" width="8.5546875" style="267" customWidth="1"/>
    <col min="2309" max="2309" width="0.5546875" style="267" customWidth="1"/>
    <col min="2310" max="2312" width="8.5546875" style="267" customWidth="1"/>
    <col min="2313" max="2313" width="0.5546875" style="267" customWidth="1"/>
    <col min="2314" max="2316" width="8.5546875" style="267" customWidth="1"/>
    <col min="2317" max="2317" width="0.5546875" style="267" customWidth="1"/>
    <col min="2318" max="2320" width="8.5546875" style="267" customWidth="1"/>
    <col min="2321" max="2321" width="0.5546875" style="267" customWidth="1"/>
    <col min="2322" max="2324" width="8.5546875" style="267" customWidth="1"/>
    <col min="2325" max="2325" width="0.5546875" style="267" customWidth="1"/>
    <col min="2326" max="2326" width="10.44140625" style="267" bestFit="1" customWidth="1"/>
    <col min="2327" max="2327" width="8.5546875" style="267" bestFit="1" customWidth="1"/>
    <col min="2328" max="2328" width="8.44140625" style="267" bestFit="1" customWidth="1"/>
    <col min="2329" max="2331" width="8.5546875" style="267" customWidth="1"/>
    <col min="2332" max="2332" width="0.5546875" style="267" customWidth="1"/>
    <col min="2333" max="2335" width="8.5546875" style="267" customWidth="1"/>
    <col min="2336" max="2336" width="0.5546875" style="267" customWidth="1"/>
    <col min="2337" max="2337" width="10.88671875" style="267" customWidth="1"/>
    <col min="2338" max="2560" width="13.88671875" style="267"/>
    <col min="2561" max="2561" width="25.109375" style="267" customWidth="1"/>
    <col min="2562" max="2564" width="8.5546875" style="267" customWidth="1"/>
    <col min="2565" max="2565" width="0.5546875" style="267" customWidth="1"/>
    <col min="2566" max="2568" width="8.5546875" style="267" customWidth="1"/>
    <col min="2569" max="2569" width="0.5546875" style="267" customWidth="1"/>
    <col min="2570" max="2572" width="8.5546875" style="267" customWidth="1"/>
    <col min="2573" max="2573" width="0.5546875" style="267" customWidth="1"/>
    <col min="2574" max="2576" width="8.5546875" style="267" customWidth="1"/>
    <col min="2577" max="2577" width="0.5546875" style="267" customWidth="1"/>
    <col min="2578" max="2580" width="8.5546875" style="267" customWidth="1"/>
    <col min="2581" max="2581" width="0.5546875" style="267" customWidth="1"/>
    <col min="2582" max="2582" width="10.44140625" style="267" bestFit="1" customWidth="1"/>
    <col min="2583" max="2583" width="8.5546875" style="267" bestFit="1" customWidth="1"/>
    <col min="2584" max="2584" width="8.44140625" style="267" bestFit="1" customWidth="1"/>
    <col min="2585" max="2587" width="8.5546875" style="267" customWidth="1"/>
    <col min="2588" max="2588" width="0.5546875" style="267" customWidth="1"/>
    <col min="2589" max="2591" width="8.5546875" style="267" customWidth="1"/>
    <col min="2592" max="2592" width="0.5546875" style="267" customWidth="1"/>
    <col min="2593" max="2593" width="10.88671875" style="267" customWidth="1"/>
    <col min="2594" max="2816" width="13.88671875" style="267"/>
    <col min="2817" max="2817" width="25.109375" style="267" customWidth="1"/>
    <col min="2818" max="2820" width="8.5546875" style="267" customWidth="1"/>
    <col min="2821" max="2821" width="0.5546875" style="267" customWidth="1"/>
    <col min="2822" max="2824" width="8.5546875" style="267" customWidth="1"/>
    <col min="2825" max="2825" width="0.5546875" style="267" customWidth="1"/>
    <col min="2826" max="2828" width="8.5546875" style="267" customWidth="1"/>
    <col min="2829" max="2829" width="0.5546875" style="267" customWidth="1"/>
    <col min="2830" max="2832" width="8.5546875" style="267" customWidth="1"/>
    <col min="2833" max="2833" width="0.5546875" style="267" customWidth="1"/>
    <col min="2834" max="2836" width="8.5546875" style="267" customWidth="1"/>
    <col min="2837" max="2837" width="0.5546875" style="267" customWidth="1"/>
    <col min="2838" max="2838" width="10.44140625" style="267" bestFit="1" customWidth="1"/>
    <col min="2839" max="2839" width="8.5546875" style="267" bestFit="1" customWidth="1"/>
    <col min="2840" max="2840" width="8.44140625" style="267" bestFit="1" customWidth="1"/>
    <col min="2841" max="2843" width="8.5546875" style="267" customWidth="1"/>
    <col min="2844" max="2844" width="0.5546875" style="267" customWidth="1"/>
    <col min="2845" max="2847" width="8.5546875" style="267" customWidth="1"/>
    <col min="2848" max="2848" width="0.5546875" style="267" customWidth="1"/>
    <col min="2849" max="2849" width="10.88671875" style="267" customWidth="1"/>
    <col min="2850" max="3072" width="13.88671875" style="267"/>
    <col min="3073" max="3073" width="25.109375" style="267" customWidth="1"/>
    <col min="3074" max="3076" width="8.5546875" style="267" customWidth="1"/>
    <col min="3077" max="3077" width="0.5546875" style="267" customWidth="1"/>
    <col min="3078" max="3080" width="8.5546875" style="267" customWidth="1"/>
    <col min="3081" max="3081" width="0.5546875" style="267" customWidth="1"/>
    <col min="3082" max="3084" width="8.5546875" style="267" customWidth="1"/>
    <col min="3085" max="3085" width="0.5546875" style="267" customWidth="1"/>
    <col min="3086" max="3088" width="8.5546875" style="267" customWidth="1"/>
    <col min="3089" max="3089" width="0.5546875" style="267" customWidth="1"/>
    <col min="3090" max="3092" width="8.5546875" style="267" customWidth="1"/>
    <col min="3093" max="3093" width="0.5546875" style="267" customWidth="1"/>
    <col min="3094" max="3094" width="10.44140625" style="267" bestFit="1" customWidth="1"/>
    <col min="3095" max="3095" width="8.5546875" style="267" bestFit="1" customWidth="1"/>
    <col min="3096" max="3096" width="8.44140625" style="267" bestFit="1" customWidth="1"/>
    <col min="3097" max="3099" width="8.5546875" style="267" customWidth="1"/>
    <col min="3100" max="3100" width="0.5546875" style="267" customWidth="1"/>
    <col min="3101" max="3103" width="8.5546875" style="267" customWidth="1"/>
    <col min="3104" max="3104" width="0.5546875" style="267" customWidth="1"/>
    <col min="3105" max="3105" width="10.88671875" style="267" customWidth="1"/>
    <col min="3106" max="3328" width="13.88671875" style="267"/>
    <col min="3329" max="3329" width="25.109375" style="267" customWidth="1"/>
    <col min="3330" max="3332" width="8.5546875" style="267" customWidth="1"/>
    <col min="3333" max="3333" width="0.5546875" style="267" customWidth="1"/>
    <col min="3334" max="3336" width="8.5546875" style="267" customWidth="1"/>
    <col min="3337" max="3337" width="0.5546875" style="267" customWidth="1"/>
    <col min="3338" max="3340" width="8.5546875" style="267" customWidth="1"/>
    <col min="3341" max="3341" width="0.5546875" style="267" customWidth="1"/>
    <col min="3342" max="3344" width="8.5546875" style="267" customWidth="1"/>
    <col min="3345" max="3345" width="0.5546875" style="267" customWidth="1"/>
    <col min="3346" max="3348" width="8.5546875" style="267" customWidth="1"/>
    <col min="3349" max="3349" width="0.5546875" style="267" customWidth="1"/>
    <col min="3350" max="3350" width="10.44140625" style="267" bestFit="1" customWidth="1"/>
    <col min="3351" max="3351" width="8.5546875" style="267" bestFit="1" customWidth="1"/>
    <col min="3352" max="3352" width="8.44140625" style="267" bestFit="1" customWidth="1"/>
    <col min="3353" max="3355" width="8.5546875" style="267" customWidth="1"/>
    <col min="3356" max="3356" width="0.5546875" style="267" customWidth="1"/>
    <col min="3357" max="3359" width="8.5546875" style="267" customWidth="1"/>
    <col min="3360" max="3360" width="0.5546875" style="267" customWidth="1"/>
    <col min="3361" max="3361" width="10.88671875" style="267" customWidth="1"/>
    <col min="3362" max="3584" width="13.88671875" style="267"/>
    <col min="3585" max="3585" width="25.109375" style="267" customWidth="1"/>
    <col min="3586" max="3588" width="8.5546875" style="267" customWidth="1"/>
    <col min="3589" max="3589" width="0.5546875" style="267" customWidth="1"/>
    <col min="3590" max="3592" width="8.5546875" style="267" customWidth="1"/>
    <col min="3593" max="3593" width="0.5546875" style="267" customWidth="1"/>
    <col min="3594" max="3596" width="8.5546875" style="267" customWidth="1"/>
    <col min="3597" max="3597" width="0.5546875" style="267" customWidth="1"/>
    <col min="3598" max="3600" width="8.5546875" style="267" customWidth="1"/>
    <col min="3601" max="3601" width="0.5546875" style="267" customWidth="1"/>
    <col min="3602" max="3604" width="8.5546875" style="267" customWidth="1"/>
    <col min="3605" max="3605" width="0.5546875" style="267" customWidth="1"/>
    <col min="3606" max="3606" width="10.44140625" style="267" bestFit="1" customWidth="1"/>
    <col min="3607" max="3607" width="8.5546875" style="267" bestFit="1" customWidth="1"/>
    <col min="3608" max="3608" width="8.44140625" style="267" bestFit="1" customWidth="1"/>
    <col min="3609" max="3611" width="8.5546875" style="267" customWidth="1"/>
    <col min="3612" max="3612" width="0.5546875" style="267" customWidth="1"/>
    <col min="3613" max="3615" width="8.5546875" style="267" customWidth="1"/>
    <col min="3616" max="3616" width="0.5546875" style="267" customWidth="1"/>
    <col min="3617" max="3617" width="10.88671875" style="267" customWidth="1"/>
    <col min="3618" max="3840" width="13.88671875" style="267"/>
    <col min="3841" max="3841" width="25.109375" style="267" customWidth="1"/>
    <col min="3842" max="3844" width="8.5546875" style="267" customWidth="1"/>
    <col min="3845" max="3845" width="0.5546875" style="267" customWidth="1"/>
    <col min="3846" max="3848" width="8.5546875" style="267" customWidth="1"/>
    <col min="3849" max="3849" width="0.5546875" style="267" customWidth="1"/>
    <col min="3850" max="3852" width="8.5546875" style="267" customWidth="1"/>
    <col min="3853" max="3853" width="0.5546875" style="267" customWidth="1"/>
    <col min="3854" max="3856" width="8.5546875" style="267" customWidth="1"/>
    <col min="3857" max="3857" width="0.5546875" style="267" customWidth="1"/>
    <col min="3858" max="3860" width="8.5546875" style="267" customWidth="1"/>
    <col min="3861" max="3861" width="0.5546875" style="267" customWidth="1"/>
    <col min="3862" max="3862" width="10.44140625" style="267" bestFit="1" customWidth="1"/>
    <col min="3863" max="3863" width="8.5546875" style="267" bestFit="1" customWidth="1"/>
    <col min="3864" max="3864" width="8.44140625" style="267" bestFit="1" customWidth="1"/>
    <col min="3865" max="3867" width="8.5546875" style="267" customWidth="1"/>
    <col min="3868" max="3868" width="0.5546875" style="267" customWidth="1"/>
    <col min="3869" max="3871" width="8.5546875" style="267" customWidth="1"/>
    <col min="3872" max="3872" width="0.5546875" style="267" customWidth="1"/>
    <col min="3873" max="3873" width="10.88671875" style="267" customWidth="1"/>
    <col min="3874" max="4096" width="13.88671875" style="267"/>
    <col min="4097" max="4097" width="25.109375" style="267" customWidth="1"/>
    <col min="4098" max="4100" width="8.5546875" style="267" customWidth="1"/>
    <col min="4101" max="4101" width="0.5546875" style="267" customWidth="1"/>
    <col min="4102" max="4104" width="8.5546875" style="267" customWidth="1"/>
    <col min="4105" max="4105" width="0.5546875" style="267" customWidth="1"/>
    <col min="4106" max="4108" width="8.5546875" style="267" customWidth="1"/>
    <col min="4109" max="4109" width="0.5546875" style="267" customWidth="1"/>
    <col min="4110" max="4112" width="8.5546875" style="267" customWidth="1"/>
    <col min="4113" max="4113" width="0.5546875" style="267" customWidth="1"/>
    <col min="4114" max="4116" width="8.5546875" style="267" customWidth="1"/>
    <col min="4117" max="4117" width="0.5546875" style="267" customWidth="1"/>
    <col min="4118" max="4118" width="10.44140625" style="267" bestFit="1" customWidth="1"/>
    <col min="4119" max="4119" width="8.5546875" style="267" bestFit="1" customWidth="1"/>
    <col min="4120" max="4120" width="8.44140625" style="267" bestFit="1" customWidth="1"/>
    <col min="4121" max="4123" width="8.5546875" style="267" customWidth="1"/>
    <col min="4124" max="4124" width="0.5546875" style="267" customWidth="1"/>
    <col min="4125" max="4127" width="8.5546875" style="267" customWidth="1"/>
    <col min="4128" max="4128" width="0.5546875" style="267" customWidth="1"/>
    <col min="4129" max="4129" width="10.88671875" style="267" customWidth="1"/>
    <col min="4130" max="4352" width="13.88671875" style="267"/>
    <col min="4353" max="4353" width="25.109375" style="267" customWidth="1"/>
    <col min="4354" max="4356" width="8.5546875" style="267" customWidth="1"/>
    <col min="4357" max="4357" width="0.5546875" style="267" customWidth="1"/>
    <col min="4358" max="4360" width="8.5546875" style="267" customWidth="1"/>
    <col min="4361" max="4361" width="0.5546875" style="267" customWidth="1"/>
    <col min="4362" max="4364" width="8.5546875" style="267" customWidth="1"/>
    <col min="4365" max="4365" width="0.5546875" style="267" customWidth="1"/>
    <col min="4366" max="4368" width="8.5546875" style="267" customWidth="1"/>
    <col min="4369" max="4369" width="0.5546875" style="267" customWidth="1"/>
    <col min="4370" max="4372" width="8.5546875" style="267" customWidth="1"/>
    <col min="4373" max="4373" width="0.5546875" style="267" customWidth="1"/>
    <col min="4374" max="4374" width="10.44140625" style="267" bestFit="1" customWidth="1"/>
    <col min="4375" max="4375" width="8.5546875" style="267" bestFit="1" customWidth="1"/>
    <col min="4376" max="4376" width="8.44140625" style="267" bestFit="1" customWidth="1"/>
    <col min="4377" max="4379" width="8.5546875" style="267" customWidth="1"/>
    <col min="4380" max="4380" width="0.5546875" style="267" customWidth="1"/>
    <col min="4381" max="4383" width="8.5546875" style="267" customWidth="1"/>
    <col min="4384" max="4384" width="0.5546875" style="267" customWidth="1"/>
    <col min="4385" max="4385" width="10.88671875" style="267" customWidth="1"/>
    <col min="4386" max="4608" width="13.88671875" style="267"/>
    <col min="4609" max="4609" width="25.109375" style="267" customWidth="1"/>
    <col min="4610" max="4612" width="8.5546875" style="267" customWidth="1"/>
    <col min="4613" max="4613" width="0.5546875" style="267" customWidth="1"/>
    <col min="4614" max="4616" width="8.5546875" style="267" customWidth="1"/>
    <col min="4617" max="4617" width="0.5546875" style="267" customWidth="1"/>
    <col min="4618" max="4620" width="8.5546875" style="267" customWidth="1"/>
    <col min="4621" max="4621" width="0.5546875" style="267" customWidth="1"/>
    <col min="4622" max="4624" width="8.5546875" style="267" customWidth="1"/>
    <col min="4625" max="4625" width="0.5546875" style="267" customWidth="1"/>
    <col min="4626" max="4628" width="8.5546875" style="267" customWidth="1"/>
    <col min="4629" max="4629" width="0.5546875" style="267" customWidth="1"/>
    <col min="4630" max="4630" width="10.44140625" style="267" bestFit="1" customWidth="1"/>
    <col min="4631" max="4631" width="8.5546875" style="267" bestFit="1" customWidth="1"/>
    <col min="4632" max="4632" width="8.44140625" style="267" bestFit="1" customWidth="1"/>
    <col min="4633" max="4635" width="8.5546875" style="267" customWidth="1"/>
    <col min="4636" max="4636" width="0.5546875" style="267" customWidth="1"/>
    <col min="4637" max="4639" width="8.5546875" style="267" customWidth="1"/>
    <col min="4640" max="4640" width="0.5546875" style="267" customWidth="1"/>
    <col min="4641" max="4641" width="10.88671875" style="267" customWidth="1"/>
    <col min="4642" max="4864" width="13.88671875" style="267"/>
    <col min="4865" max="4865" width="25.109375" style="267" customWidth="1"/>
    <col min="4866" max="4868" width="8.5546875" style="267" customWidth="1"/>
    <col min="4869" max="4869" width="0.5546875" style="267" customWidth="1"/>
    <col min="4870" max="4872" width="8.5546875" style="267" customWidth="1"/>
    <col min="4873" max="4873" width="0.5546875" style="267" customWidth="1"/>
    <col min="4874" max="4876" width="8.5546875" style="267" customWidth="1"/>
    <col min="4877" max="4877" width="0.5546875" style="267" customWidth="1"/>
    <col min="4878" max="4880" width="8.5546875" style="267" customWidth="1"/>
    <col min="4881" max="4881" width="0.5546875" style="267" customWidth="1"/>
    <col min="4882" max="4884" width="8.5546875" style="267" customWidth="1"/>
    <col min="4885" max="4885" width="0.5546875" style="267" customWidth="1"/>
    <col min="4886" max="4886" width="10.44140625" style="267" bestFit="1" customWidth="1"/>
    <col min="4887" max="4887" width="8.5546875" style="267" bestFit="1" customWidth="1"/>
    <col min="4888" max="4888" width="8.44140625" style="267" bestFit="1" customWidth="1"/>
    <col min="4889" max="4891" width="8.5546875" style="267" customWidth="1"/>
    <col min="4892" max="4892" width="0.5546875" style="267" customWidth="1"/>
    <col min="4893" max="4895" width="8.5546875" style="267" customWidth="1"/>
    <col min="4896" max="4896" width="0.5546875" style="267" customWidth="1"/>
    <col min="4897" max="4897" width="10.88671875" style="267" customWidth="1"/>
    <col min="4898" max="5120" width="13.88671875" style="267"/>
    <col min="5121" max="5121" width="25.109375" style="267" customWidth="1"/>
    <col min="5122" max="5124" width="8.5546875" style="267" customWidth="1"/>
    <col min="5125" max="5125" width="0.5546875" style="267" customWidth="1"/>
    <col min="5126" max="5128" width="8.5546875" style="267" customWidth="1"/>
    <col min="5129" max="5129" width="0.5546875" style="267" customWidth="1"/>
    <col min="5130" max="5132" width="8.5546875" style="267" customWidth="1"/>
    <col min="5133" max="5133" width="0.5546875" style="267" customWidth="1"/>
    <col min="5134" max="5136" width="8.5546875" style="267" customWidth="1"/>
    <col min="5137" max="5137" width="0.5546875" style="267" customWidth="1"/>
    <col min="5138" max="5140" width="8.5546875" style="267" customWidth="1"/>
    <col min="5141" max="5141" width="0.5546875" style="267" customWidth="1"/>
    <col min="5142" max="5142" width="10.44140625" style="267" bestFit="1" customWidth="1"/>
    <col min="5143" max="5143" width="8.5546875" style="267" bestFit="1" customWidth="1"/>
    <col min="5144" max="5144" width="8.44140625" style="267" bestFit="1" customWidth="1"/>
    <col min="5145" max="5147" width="8.5546875" style="267" customWidth="1"/>
    <col min="5148" max="5148" width="0.5546875" style="267" customWidth="1"/>
    <col min="5149" max="5151" width="8.5546875" style="267" customWidth="1"/>
    <col min="5152" max="5152" width="0.5546875" style="267" customWidth="1"/>
    <col min="5153" max="5153" width="10.88671875" style="267" customWidth="1"/>
    <col min="5154" max="5376" width="13.88671875" style="267"/>
    <col min="5377" max="5377" width="25.109375" style="267" customWidth="1"/>
    <col min="5378" max="5380" width="8.5546875" style="267" customWidth="1"/>
    <col min="5381" max="5381" width="0.5546875" style="267" customWidth="1"/>
    <col min="5382" max="5384" width="8.5546875" style="267" customWidth="1"/>
    <col min="5385" max="5385" width="0.5546875" style="267" customWidth="1"/>
    <col min="5386" max="5388" width="8.5546875" style="267" customWidth="1"/>
    <col min="5389" max="5389" width="0.5546875" style="267" customWidth="1"/>
    <col min="5390" max="5392" width="8.5546875" style="267" customWidth="1"/>
    <col min="5393" max="5393" width="0.5546875" style="267" customWidth="1"/>
    <col min="5394" max="5396" width="8.5546875" style="267" customWidth="1"/>
    <col min="5397" max="5397" width="0.5546875" style="267" customWidth="1"/>
    <col min="5398" max="5398" width="10.44140625" style="267" bestFit="1" customWidth="1"/>
    <col min="5399" max="5399" width="8.5546875" style="267" bestFit="1" customWidth="1"/>
    <col min="5400" max="5400" width="8.44140625" style="267" bestFit="1" customWidth="1"/>
    <col min="5401" max="5403" width="8.5546875" style="267" customWidth="1"/>
    <col min="5404" max="5404" width="0.5546875" style="267" customWidth="1"/>
    <col min="5405" max="5407" width="8.5546875" style="267" customWidth="1"/>
    <col min="5408" max="5408" width="0.5546875" style="267" customWidth="1"/>
    <col min="5409" max="5409" width="10.88671875" style="267" customWidth="1"/>
    <col min="5410" max="5632" width="13.88671875" style="267"/>
    <col min="5633" max="5633" width="25.109375" style="267" customWidth="1"/>
    <col min="5634" max="5636" width="8.5546875" style="267" customWidth="1"/>
    <col min="5637" max="5637" width="0.5546875" style="267" customWidth="1"/>
    <col min="5638" max="5640" width="8.5546875" style="267" customWidth="1"/>
    <col min="5641" max="5641" width="0.5546875" style="267" customWidth="1"/>
    <col min="5642" max="5644" width="8.5546875" style="267" customWidth="1"/>
    <col min="5645" max="5645" width="0.5546875" style="267" customWidth="1"/>
    <col min="5646" max="5648" width="8.5546875" style="267" customWidth="1"/>
    <col min="5649" max="5649" width="0.5546875" style="267" customWidth="1"/>
    <col min="5650" max="5652" width="8.5546875" style="267" customWidth="1"/>
    <col min="5653" max="5653" width="0.5546875" style="267" customWidth="1"/>
    <col min="5654" max="5654" width="10.44140625" style="267" bestFit="1" customWidth="1"/>
    <col min="5655" max="5655" width="8.5546875" style="267" bestFit="1" customWidth="1"/>
    <col min="5656" max="5656" width="8.44140625" style="267" bestFit="1" customWidth="1"/>
    <col min="5657" max="5659" width="8.5546875" style="267" customWidth="1"/>
    <col min="5660" max="5660" width="0.5546875" style="267" customWidth="1"/>
    <col min="5661" max="5663" width="8.5546875" style="267" customWidth="1"/>
    <col min="5664" max="5664" width="0.5546875" style="267" customWidth="1"/>
    <col min="5665" max="5665" width="10.88671875" style="267" customWidth="1"/>
    <col min="5666" max="5888" width="13.88671875" style="267"/>
    <col min="5889" max="5889" width="25.109375" style="267" customWidth="1"/>
    <col min="5890" max="5892" width="8.5546875" style="267" customWidth="1"/>
    <col min="5893" max="5893" width="0.5546875" style="267" customWidth="1"/>
    <col min="5894" max="5896" width="8.5546875" style="267" customWidth="1"/>
    <col min="5897" max="5897" width="0.5546875" style="267" customWidth="1"/>
    <col min="5898" max="5900" width="8.5546875" style="267" customWidth="1"/>
    <col min="5901" max="5901" width="0.5546875" style="267" customWidth="1"/>
    <col min="5902" max="5904" width="8.5546875" style="267" customWidth="1"/>
    <col min="5905" max="5905" width="0.5546875" style="267" customWidth="1"/>
    <col min="5906" max="5908" width="8.5546875" style="267" customWidth="1"/>
    <col min="5909" max="5909" width="0.5546875" style="267" customWidth="1"/>
    <col min="5910" max="5910" width="10.44140625" style="267" bestFit="1" customWidth="1"/>
    <col min="5911" max="5911" width="8.5546875" style="267" bestFit="1" customWidth="1"/>
    <col min="5912" max="5912" width="8.44140625" style="267" bestFit="1" customWidth="1"/>
    <col min="5913" max="5915" width="8.5546875" style="267" customWidth="1"/>
    <col min="5916" max="5916" width="0.5546875" style="267" customWidth="1"/>
    <col min="5917" max="5919" width="8.5546875" style="267" customWidth="1"/>
    <col min="5920" max="5920" width="0.5546875" style="267" customWidth="1"/>
    <col min="5921" max="5921" width="10.88671875" style="267" customWidth="1"/>
    <col min="5922" max="6144" width="13.88671875" style="267"/>
    <col min="6145" max="6145" width="25.109375" style="267" customWidth="1"/>
    <col min="6146" max="6148" width="8.5546875" style="267" customWidth="1"/>
    <col min="6149" max="6149" width="0.5546875" style="267" customWidth="1"/>
    <col min="6150" max="6152" width="8.5546875" style="267" customWidth="1"/>
    <col min="6153" max="6153" width="0.5546875" style="267" customWidth="1"/>
    <col min="6154" max="6156" width="8.5546875" style="267" customWidth="1"/>
    <col min="6157" max="6157" width="0.5546875" style="267" customWidth="1"/>
    <col min="6158" max="6160" width="8.5546875" style="267" customWidth="1"/>
    <col min="6161" max="6161" width="0.5546875" style="267" customWidth="1"/>
    <col min="6162" max="6164" width="8.5546875" style="267" customWidth="1"/>
    <col min="6165" max="6165" width="0.5546875" style="267" customWidth="1"/>
    <col min="6166" max="6166" width="10.44140625" style="267" bestFit="1" customWidth="1"/>
    <col min="6167" max="6167" width="8.5546875" style="267" bestFit="1" customWidth="1"/>
    <col min="6168" max="6168" width="8.44140625" style="267" bestFit="1" customWidth="1"/>
    <col min="6169" max="6171" width="8.5546875" style="267" customWidth="1"/>
    <col min="6172" max="6172" width="0.5546875" style="267" customWidth="1"/>
    <col min="6173" max="6175" width="8.5546875" style="267" customWidth="1"/>
    <col min="6176" max="6176" width="0.5546875" style="267" customWidth="1"/>
    <col min="6177" max="6177" width="10.88671875" style="267" customWidth="1"/>
    <col min="6178" max="6400" width="13.88671875" style="267"/>
    <col min="6401" max="6401" width="25.109375" style="267" customWidth="1"/>
    <col min="6402" max="6404" width="8.5546875" style="267" customWidth="1"/>
    <col min="6405" max="6405" width="0.5546875" style="267" customWidth="1"/>
    <col min="6406" max="6408" width="8.5546875" style="267" customWidth="1"/>
    <col min="6409" max="6409" width="0.5546875" style="267" customWidth="1"/>
    <col min="6410" max="6412" width="8.5546875" style="267" customWidth="1"/>
    <col min="6413" max="6413" width="0.5546875" style="267" customWidth="1"/>
    <col min="6414" max="6416" width="8.5546875" style="267" customWidth="1"/>
    <col min="6417" max="6417" width="0.5546875" style="267" customWidth="1"/>
    <col min="6418" max="6420" width="8.5546875" style="267" customWidth="1"/>
    <col min="6421" max="6421" width="0.5546875" style="267" customWidth="1"/>
    <col min="6422" max="6422" width="10.44140625" style="267" bestFit="1" customWidth="1"/>
    <col min="6423" max="6423" width="8.5546875" style="267" bestFit="1" customWidth="1"/>
    <col min="6424" max="6424" width="8.44140625" style="267" bestFit="1" customWidth="1"/>
    <col min="6425" max="6427" width="8.5546875" style="267" customWidth="1"/>
    <col min="6428" max="6428" width="0.5546875" style="267" customWidth="1"/>
    <col min="6429" max="6431" width="8.5546875" style="267" customWidth="1"/>
    <col min="6432" max="6432" width="0.5546875" style="267" customWidth="1"/>
    <col min="6433" max="6433" width="10.88671875" style="267" customWidth="1"/>
    <col min="6434" max="6656" width="13.88671875" style="267"/>
    <col min="6657" max="6657" width="25.109375" style="267" customWidth="1"/>
    <col min="6658" max="6660" width="8.5546875" style="267" customWidth="1"/>
    <col min="6661" max="6661" width="0.5546875" style="267" customWidth="1"/>
    <col min="6662" max="6664" width="8.5546875" style="267" customWidth="1"/>
    <col min="6665" max="6665" width="0.5546875" style="267" customWidth="1"/>
    <col min="6666" max="6668" width="8.5546875" style="267" customWidth="1"/>
    <col min="6669" max="6669" width="0.5546875" style="267" customWidth="1"/>
    <col min="6670" max="6672" width="8.5546875" style="267" customWidth="1"/>
    <col min="6673" max="6673" width="0.5546875" style="267" customWidth="1"/>
    <col min="6674" max="6676" width="8.5546875" style="267" customWidth="1"/>
    <col min="6677" max="6677" width="0.5546875" style="267" customWidth="1"/>
    <col min="6678" max="6678" width="10.44140625" style="267" bestFit="1" customWidth="1"/>
    <col min="6679" max="6679" width="8.5546875" style="267" bestFit="1" customWidth="1"/>
    <col min="6680" max="6680" width="8.44140625" style="267" bestFit="1" customWidth="1"/>
    <col min="6681" max="6683" width="8.5546875" style="267" customWidth="1"/>
    <col min="6684" max="6684" width="0.5546875" style="267" customWidth="1"/>
    <col min="6685" max="6687" width="8.5546875" style="267" customWidth="1"/>
    <col min="6688" max="6688" width="0.5546875" style="267" customWidth="1"/>
    <col min="6689" max="6689" width="10.88671875" style="267" customWidth="1"/>
    <col min="6690" max="6912" width="13.88671875" style="267"/>
    <col min="6913" max="6913" width="25.109375" style="267" customWidth="1"/>
    <col min="6914" max="6916" width="8.5546875" style="267" customWidth="1"/>
    <col min="6917" max="6917" width="0.5546875" style="267" customWidth="1"/>
    <col min="6918" max="6920" width="8.5546875" style="267" customWidth="1"/>
    <col min="6921" max="6921" width="0.5546875" style="267" customWidth="1"/>
    <col min="6922" max="6924" width="8.5546875" style="267" customWidth="1"/>
    <col min="6925" max="6925" width="0.5546875" style="267" customWidth="1"/>
    <col min="6926" max="6928" width="8.5546875" style="267" customWidth="1"/>
    <col min="6929" max="6929" width="0.5546875" style="267" customWidth="1"/>
    <col min="6930" max="6932" width="8.5546875" style="267" customWidth="1"/>
    <col min="6933" max="6933" width="0.5546875" style="267" customWidth="1"/>
    <col min="6934" max="6934" width="10.44140625" style="267" bestFit="1" customWidth="1"/>
    <col min="6935" max="6935" width="8.5546875" style="267" bestFit="1" customWidth="1"/>
    <col min="6936" max="6936" width="8.44140625" style="267" bestFit="1" customWidth="1"/>
    <col min="6937" max="6939" width="8.5546875" style="267" customWidth="1"/>
    <col min="6940" max="6940" width="0.5546875" style="267" customWidth="1"/>
    <col min="6941" max="6943" width="8.5546875" style="267" customWidth="1"/>
    <col min="6944" max="6944" width="0.5546875" style="267" customWidth="1"/>
    <col min="6945" max="6945" width="10.88671875" style="267" customWidth="1"/>
    <col min="6946" max="7168" width="13.88671875" style="267"/>
    <col min="7169" max="7169" width="25.109375" style="267" customWidth="1"/>
    <col min="7170" max="7172" width="8.5546875" style="267" customWidth="1"/>
    <col min="7173" max="7173" width="0.5546875" style="267" customWidth="1"/>
    <col min="7174" max="7176" width="8.5546875" style="267" customWidth="1"/>
    <col min="7177" max="7177" width="0.5546875" style="267" customWidth="1"/>
    <col min="7178" max="7180" width="8.5546875" style="267" customWidth="1"/>
    <col min="7181" max="7181" width="0.5546875" style="267" customWidth="1"/>
    <col min="7182" max="7184" width="8.5546875" style="267" customWidth="1"/>
    <col min="7185" max="7185" width="0.5546875" style="267" customWidth="1"/>
    <col min="7186" max="7188" width="8.5546875" style="267" customWidth="1"/>
    <col min="7189" max="7189" width="0.5546875" style="267" customWidth="1"/>
    <col min="7190" max="7190" width="10.44140625" style="267" bestFit="1" customWidth="1"/>
    <col min="7191" max="7191" width="8.5546875" style="267" bestFit="1" customWidth="1"/>
    <col min="7192" max="7192" width="8.44140625" style="267" bestFit="1" customWidth="1"/>
    <col min="7193" max="7195" width="8.5546875" style="267" customWidth="1"/>
    <col min="7196" max="7196" width="0.5546875" style="267" customWidth="1"/>
    <col min="7197" max="7199" width="8.5546875" style="267" customWidth="1"/>
    <col min="7200" max="7200" width="0.5546875" style="267" customWidth="1"/>
    <col min="7201" max="7201" width="10.88671875" style="267" customWidth="1"/>
    <col min="7202" max="7424" width="13.88671875" style="267"/>
    <col min="7425" max="7425" width="25.109375" style="267" customWidth="1"/>
    <col min="7426" max="7428" width="8.5546875" style="267" customWidth="1"/>
    <col min="7429" max="7429" width="0.5546875" style="267" customWidth="1"/>
    <col min="7430" max="7432" width="8.5546875" style="267" customWidth="1"/>
    <col min="7433" max="7433" width="0.5546875" style="267" customWidth="1"/>
    <col min="7434" max="7436" width="8.5546875" style="267" customWidth="1"/>
    <col min="7437" max="7437" width="0.5546875" style="267" customWidth="1"/>
    <col min="7438" max="7440" width="8.5546875" style="267" customWidth="1"/>
    <col min="7441" max="7441" width="0.5546875" style="267" customWidth="1"/>
    <col min="7442" max="7444" width="8.5546875" style="267" customWidth="1"/>
    <col min="7445" max="7445" width="0.5546875" style="267" customWidth="1"/>
    <col min="7446" max="7446" width="10.44140625" style="267" bestFit="1" customWidth="1"/>
    <col min="7447" max="7447" width="8.5546875" style="267" bestFit="1" customWidth="1"/>
    <col min="7448" max="7448" width="8.44140625" style="267" bestFit="1" customWidth="1"/>
    <col min="7449" max="7451" width="8.5546875" style="267" customWidth="1"/>
    <col min="7452" max="7452" width="0.5546875" style="267" customWidth="1"/>
    <col min="7453" max="7455" width="8.5546875" style="267" customWidth="1"/>
    <col min="7456" max="7456" width="0.5546875" style="267" customWidth="1"/>
    <col min="7457" max="7457" width="10.88671875" style="267" customWidth="1"/>
    <col min="7458" max="7680" width="13.88671875" style="267"/>
    <col min="7681" max="7681" width="25.109375" style="267" customWidth="1"/>
    <col min="7682" max="7684" width="8.5546875" style="267" customWidth="1"/>
    <col min="7685" max="7685" width="0.5546875" style="267" customWidth="1"/>
    <col min="7686" max="7688" width="8.5546875" style="267" customWidth="1"/>
    <col min="7689" max="7689" width="0.5546875" style="267" customWidth="1"/>
    <col min="7690" max="7692" width="8.5546875" style="267" customWidth="1"/>
    <col min="7693" max="7693" width="0.5546875" style="267" customWidth="1"/>
    <col min="7694" max="7696" width="8.5546875" style="267" customWidth="1"/>
    <col min="7697" max="7697" width="0.5546875" style="267" customWidth="1"/>
    <col min="7698" max="7700" width="8.5546875" style="267" customWidth="1"/>
    <col min="7701" max="7701" width="0.5546875" style="267" customWidth="1"/>
    <col min="7702" max="7702" width="10.44140625" style="267" bestFit="1" customWidth="1"/>
    <col min="7703" max="7703" width="8.5546875" style="267" bestFit="1" customWidth="1"/>
    <col min="7704" max="7704" width="8.44140625" style="267" bestFit="1" customWidth="1"/>
    <col min="7705" max="7707" width="8.5546875" style="267" customWidth="1"/>
    <col min="7708" max="7708" width="0.5546875" style="267" customWidth="1"/>
    <col min="7709" max="7711" width="8.5546875" style="267" customWidth="1"/>
    <col min="7712" max="7712" width="0.5546875" style="267" customWidth="1"/>
    <col min="7713" max="7713" width="10.88671875" style="267" customWidth="1"/>
    <col min="7714" max="7936" width="13.88671875" style="267"/>
    <col min="7937" max="7937" width="25.109375" style="267" customWidth="1"/>
    <col min="7938" max="7940" width="8.5546875" style="267" customWidth="1"/>
    <col min="7941" max="7941" width="0.5546875" style="267" customWidth="1"/>
    <col min="7942" max="7944" width="8.5546875" style="267" customWidth="1"/>
    <col min="7945" max="7945" width="0.5546875" style="267" customWidth="1"/>
    <col min="7946" max="7948" width="8.5546875" style="267" customWidth="1"/>
    <col min="7949" max="7949" width="0.5546875" style="267" customWidth="1"/>
    <col min="7950" max="7952" width="8.5546875" style="267" customWidth="1"/>
    <col min="7953" max="7953" width="0.5546875" style="267" customWidth="1"/>
    <col min="7954" max="7956" width="8.5546875" style="267" customWidth="1"/>
    <col min="7957" max="7957" width="0.5546875" style="267" customWidth="1"/>
    <col min="7958" max="7958" width="10.44140625" style="267" bestFit="1" customWidth="1"/>
    <col min="7959" max="7959" width="8.5546875" style="267" bestFit="1" customWidth="1"/>
    <col min="7960" max="7960" width="8.44140625" style="267" bestFit="1" customWidth="1"/>
    <col min="7961" max="7963" width="8.5546875" style="267" customWidth="1"/>
    <col min="7964" max="7964" width="0.5546875" style="267" customWidth="1"/>
    <col min="7965" max="7967" width="8.5546875" style="267" customWidth="1"/>
    <col min="7968" max="7968" width="0.5546875" style="267" customWidth="1"/>
    <col min="7969" max="7969" width="10.88671875" style="267" customWidth="1"/>
    <col min="7970" max="8192" width="13.88671875" style="267"/>
    <col min="8193" max="8193" width="25.109375" style="267" customWidth="1"/>
    <col min="8194" max="8196" width="8.5546875" style="267" customWidth="1"/>
    <col min="8197" max="8197" width="0.5546875" style="267" customWidth="1"/>
    <col min="8198" max="8200" width="8.5546875" style="267" customWidth="1"/>
    <col min="8201" max="8201" width="0.5546875" style="267" customWidth="1"/>
    <col min="8202" max="8204" width="8.5546875" style="267" customWidth="1"/>
    <col min="8205" max="8205" width="0.5546875" style="267" customWidth="1"/>
    <col min="8206" max="8208" width="8.5546875" style="267" customWidth="1"/>
    <col min="8209" max="8209" width="0.5546875" style="267" customWidth="1"/>
    <col min="8210" max="8212" width="8.5546875" style="267" customWidth="1"/>
    <col min="8213" max="8213" width="0.5546875" style="267" customWidth="1"/>
    <col min="8214" max="8214" width="10.44140625" style="267" bestFit="1" customWidth="1"/>
    <col min="8215" max="8215" width="8.5546875" style="267" bestFit="1" customWidth="1"/>
    <col min="8216" max="8216" width="8.44140625" style="267" bestFit="1" customWidth="1"/>
    <col min="8217" max="8219" width="8.5546875" style="267" customWidth="1"/>
    <col min="8220" max="8220" width="0.5546875" style="267" customWidth="1"/>
    <col min="8221" max="8223" width="8.5546875" style="267" customWidth="1"/>
    <col min="8224" max="8224" width="0.5546875" style="267" customWidth="1"/>
    <col min="8225" max="8225" width="10.88671875" style="267" customWidth="1"/>
    <col min="8226" max="8448" width="13.88671875" style="267"/>
    <col min="8449" max="8449" width="25.109375" style="267" customWidth="1"/>
    <col min="8450" max="8452" width="8.5546875" style="267" customWidth="1"/>
    <col min="8453" max="8453" width="0.5546875" style="267" customWidth="1"/>
    <col min="8454" max="8456" width="8.5546875" style="267" customWidth="1"/>
    <col min="8457" max="8457" width="0.5546875" style="267" customWidth="1"/>
    <col min="8458" max="8460" width="8.5546875" style="267" customWidth="1"/>
    <col min="8461" max="8461" width="0.5546875" style="267" customWidth="1"/>
    <col min="8462" max="8464" width="8.5546875" style="267" customWidth="1"/>
    <col min="8465" max="8465" width="0.5546875" style="267" customWidth="1"/>
    <col min="8466" max="8468" width="8.5546875" style="267" customWidth="1"/>
    <col min="8469" max="8469" width="0.5546875" style="267" customWidth="1"/>
    <col min="8470" max="8470" width="10.44140625" style="267" bestFit="1" customWidth="1"/>
    <col min="8471" max="8471" width="8.5546875" style="267" bestFit="1" customWidth="1"/>
    <col min="8472" max="8472" width="8.44140625" style="267" bestFit="1" customWidth="1"/>
    <col min="8473" max="8475" width="8.5546875" style="267" customWidth="1"/>
    <col min="8476" max="8476" width="0.5546875" style="267" customWidth="1"/>
    <col min="8477" max="8479" width="8.5546875" style="267" customWidth="1"/>
    <col min="8480" max="8480" width="0.5546875" style="267" customWidth="1"/>
    <col min="8481" max="8481" width="10.88671875" style="267" customWidth="1"/>
    <col min="8482" max="8704" width="13.88671875" style="267"/>
    <col min="8705" max="8705" width="25.109375" style="267" customWidth="1"/>
    <col min="8706" max="8708" width="8.5546875" style="267" customWidth="1"/>
    <col min="8709" max="8709" width="0.5546875" style="267" customWidth="1"/>
    <col min="8710" max="8712" width="8.5546875" style="267" customWidth="1"/>
    <col min="8713" max="8713" width="0.5546875" style="267" customWidth="1"/>
    <col min="8714" max="8716" width="8.5546875" style="267" customWidth="1"/>
    <col min="8717" max="8717" width="0.5546875" style="267" customWidth="1"/>
    <col min="8718" max="8720" width="8.5546875" style="267" customWidth="1"/>
    <col min="8721" max="8721" width="0.5546875" style="267" customWidth="1"/>
    <col min="8722" max="8724" width="8.5546875" style="267" customWidth="1"/>
    <col min="8725" max="8725" width="0.5546875" style="267" customWidth="1"/>
    <col min="8726" max="8726" width="10.44140625" style="267" bestFit="1" customWidth="1"/>
    <col min="8727" max="8727" width="8.5546875" style="267" bestFit="1" customWidth="1"/>
    <col min="8728" max="8728" width="8.44140625" style="267" bestFit="1" customWidth="1"/>
    <col min="8729" max="8731" width="8.5546875" style="267" customWidth="1"/>
    <col min="8732" max="8732" width="0.5546875" style="267" customWidth="1"/>
    <col min="8733" max="8735" width="8.5546875" style="267" customWidth="1"/>
    <col min="8736" max="8736" width="0.5546875" style="267" customWidth="1"/>
    <col min="8737" max="8737" width="10.88671875" style="267" customWidth="1"/>
    <col min="8738" max="8960" width="13.88671875" style="267"/>
    <col min="8961" max="8961" width="25.109375" style="267" customWidth="1"/>
    <col min="8962" max="8964" width="8.5546875" style="267" customWidth="1"/>
    <col min="8965" max="8965" width="0.5546875" style="267" customWidth="1"/>
    <col min="8966" max="8968" width="8.5546875" style="267" customWidth="1"/>
    <col min="8969" max="8969" width="0.5546875" style="267" customWidth="1"/>
    <col min="8970" max="8972" width="8.5546875" style="267" customWidth="1"/>
    <col min="8973" max="8973" width="0.5546875" style="267" customWidth="1"/>
    <col min="8974" max="8976" width="8.5546875" style="267" customWidth="1"/>
    <col min="8977" max="8977" width="0.5546875" style="267" customWidth="1"/>
    <col min="8978" max="8980" width="8.5546875" style="267" customWidth="1"/>
    <col min="8981" max="8981" width="0.5546875" style="267" customWidth="1"/>
    <col min="8982" max="8982" width="10.44140625" style="267" bestFit="1" customWidth="1"/>
    <col min="8983" max="8983" width="8.5546875" style="267" bestFit="1" customWidth="1"/>
    <col min="8984" max="8984" width="8.44140625" style="267" bestFit="1" customWidth="1"/>
    <col min="8985" max="8987" width="8.5546875" style="267" customWidth="1"/>
    <col min="8988" max="8988" width="0.5546875" style="267" customWidth="1"/>
    <col min="8989" max="8991" width="8.5546875" style="267" customWidth="1"/>
    <col min="8992" max="8992" width="0.5546875" style="267" customWidth="1"/>
    <col min="8993" max="8993" width="10.88671875" style="267" customWidth="1"/>
    <col min="8994" max="9216" width="13.88671875" style="267"/>
    <col min="9217" max="9217" width="25.109375" style="267" customWidth="1"/>
    <col min="9218" max="9220" width="8.5546875" style="267" customWidth="1"/>
    <col min="9221" max="9221" width="0.5546875" style="267" customWidth="1"/>
    <col min="9222" max="9224" width="8.5546875" style="267" customWidth="1"/>
    <col min="9225" max="9225" width="0.5546875" style="267" customWidth="1"/>
    <col min="9226" max="9228" width="8.5546875" style="267" customWidth="1"/>
    <col min="9229" max="9229" width="0.5546875" style="267" customWidth="1"/>
    <col min="9230" max="9232" width="8.5546875" style="267" customWidth="1"/>
    <col min="9233" max="9233" width="0.5546875" style="267" customWidth="1"/>
    <col min="9234" max="9236" width="8.5546875" style="267" customWidth="1"/>
    <col min="9237" max="9237" width="0.5546875" style="267" customWidth="1"/>
    <col min="9238" max="9238" width="10.44140625" style="267" bestFit="1" customWidth="1"/>
    <col min="9239" max="9239" width="8.5546875" style="267" bestFit="1" customWidth="1"/>
    <col min="9240" max="9240" width="8.44140625" style="267" bestFit="1" customWidth="1"/>
    <col min="9241" max="9243" width="8.5546875" style="267" customWidth="1"/>
    <col min="9244" max="9244" width="0.5546875" style="267" customWidth="1"/>
    <col min="9245" max="9247" width="8.5546875" style="267" customWidth="1"/>
    <col min="9248" max="9248" width="0.5546875" style="267" customWidth="1"/>
    <col min="9249" max="9249" width="10.88671875" style="267" customWidth="1"/>
    <col min="9250" max="9472" width="13.88671875" style="267"/>
    <col min="9473" max="9473" width="25.109375" style="267" customWidth="1"/>
    <col min="9474" max="9476" width="8.5546875" style="267" customWidth="1"/>
    <col min="9477" max="9477" width="0.5546875" style="267" customWidth="1"/>
    <col min="9478" max="9480" width="8.5546875" style="267" customWidth="1"/>
    <col min="9481" max="9481" width="0.5546875" style="267" customWidth="1"/>
    <col min="9482" max="9484" width="8.5546875" style="267" customWidth="1"/>
    <col min="9485" max="9485" width="0.5546875" style="267" customWidth="1"/>
    <col min="9486" max="9488" width="8.5546875" style="267" customWidth="1"/>
    <col min="9489" max="9489" width="0.5546875" style="267" customWidth="1"/>
    <col min="9490" max="9492" width="8.5546875" style="267" customWidth="1"/>
    <col min="9493" max="9493" width="0.5546875" style="267" customWidth="1"/>
    <col min="9494" max="9494" width="10.44140625" style="267" bestFit="1" customWidth="1"/>
    <col min="9495" max="9495" width="8.5546875" style="267" bestFit="1" customWidth="1"/>
    <col min="9496" max="9496" width="8.44140625" style="267" bestFit="1" customWidth="1"/>
    <col min="9497" max="9499" width="8.5546875" style="267" customWidth="1"/>
    <col min="9500" max="9500" width="0.5546875" style="267" customWidth="1"/>
    <col min="9501" max="9503" width="8.5546875" style="267" customWidth="1"/>
    <col min="9504" max="9504" width="0.5546875" style="267" customWidth="1"/>
    <col min="9505" max="9505" width="10.88671875" style="267" customWidth="1"/>
    <col min="9506" max="9728" width="13.88671875" style="267"/>
    <col min="9729" max="9729" width="25.109375" style="267" customWidth="1"/>
    <col min="9730" max="9732" width="8.5546875" style="267" customWidth="1"/>
    <col min="9733" max="9733" width="0.5546875" style="267" customWidth="1"/>
    <col min="9734" max="9736" width="8.5546875" style="267" customWidth="1"/>
    <col min="9737" max="9737" width="0.5546875" style="267" customWidth="1"/>
    <col min="9738" max="9740" width="8.5546875" style="267" customWidth="1"/>
    <col min="9741" max="9741" width="0.5546875" style="267" customWidth="1"/>
    <col min="9742" max="9744" width="8.5546875" style="267" customWidth="1"/>
    <col min="9745" max="9745" width="0.5546875" style="267" customWidth="1"/>
    <col min="9746" max="9748" width="8.5546875" style="267" customWidth="1"/>
    <col min="9749" max="9749" width="0.5546875" style="267" customWidth="1"/>
    <col min="9750" max="9750" width="10.44140625" style="267" bestFit="1" customWidth="1"/>
    <col min="9751" max="9751" width="8.5546875" style="267" bestFit="1" customWidth="1"/>
    <col min="9752" max="9752" width="8.44140625" style="267" bestFit="1" customWidth="1"/>
    <col min="9753" max="9755" width="8.5546875" style="267" customWidth="1"/>
    <col min="9756" max="9756" width="0.5546875" style="267" customWidth="1"/>
    <col min="9757" max="9759" width="8.5546875" style="267" customWidth="1"/>
    <col min="9760" max="9760" width="0.5546875" style="267" customWidth="1"/>
    <col min="9761" max="9761" width="10.88671875" style="267" customWidth="1"/>
    <col min="9762" max="9984" width="13.88671875" style="267"/>
    <col min="9985" max="9985" width="25.109375" style="267" customWidth="1"/>
    <col min="9986" max="9988" width="8.5546875" style="267" customWidth="1"/>
    <col min="9989" max="9989" width="0.5546875" style="267" customWidth="1"/>
    <col min="9990" max="9992" width="8.5546875" style="267" customWidth="1"/>
    <col min="9993" max="9993" width="0.5546875" style="267" customWidth="1"/>
    <col min="9994" max="9996" width="8.5546875" style="267" customWidth="1"/>
    <col min="9997" max="9997" width="0.5546875" style="267" customWidth="1"/>
    <col min="9998" max="10000" width="8.5546875" style="267" customWidth="1"/>
    <col min="10001" max="10001" width="0.5546875" style="267" customWidth="1"/>
    <col min="10002" max="10004" width="8.5546875" style="267" customWidth="1"/>
    <col min="10005" max="10005" width="0.5546875" style="267" customWidth="1"/>
    <col min="10006" max="10006" width="10.44140625" style="267" bestFit="1" customWidth="1"/>
    <col min="10007" max="10007" width="8.5546875" style="267" bestFit="1" customWidth="1"/>
    <col min="10008" max="10008" width="8.44140625" style="267" bestFit="1" customWidth="1"/>
    <col min="10009" max="10011" width="8.5546875" style="267" customWidth="1"/>
    <col min="10012" max="10012" width="0.5546875" style="267" customWidth="1"/>
    <col min="10013" max="10015" width="8.5546875" style="267" customWidth="1"/>
    <col min="10016" max="10016" width="0.5546875" style="267" customWidth="1"/>
    <col min="10017" max="10017" width="10.88671875" style="267" customWidth="1"/>
    <col min="10018" max="10240" width="13.88671875" style="267"/>
    <col min="10241" max="10241" width="25.109375" style="267" customWidth="1"/>
    <col min="10242" max="10244" width="8.5546875" style="267" customWidth="1"/>
    <col min="10245" max="10245" width="0.5546875" style="267" customWidth="1"/>
    <col min="10246" max="10248" width="8.5546875" style="267" customWidth="1"/>
    <col min="10249" max="10249" width="0.5546875" style="267" customWidth="1"/>
    <col min="10250" max="10252" width="8.5546875" style="267" customWidth="1"/>
    <col min="10253" max="10253" width="0.5546875" style="267" customWidth="1"/>
    <col min="10254" max="10256" width="8.5546875" style="267" customWidth="1"/>
    <col min="10257" max="10257" width="0.5546875" style="267" customWidth="1"/>
    <col min="10258" max="10260" width="8.5546875" style="267" customWidth="1"/>
    <col min="10261" max="10261" width="0.5546875" style="267" customWidth="1"/>
    <col min="10262" max="10262" width="10.44140625" style="267" bestFit="1" customWidth="1"/>
    <col min="10263" max="10263" width="8.5546875" style="267" bestFit="1" customWidth="1"/>
    <col min="10264" max="10264" width="8.44140625" style="267" bestFit="1" customWidth="1"/>
    <col min="10265" max="10267" width="8.5546875" style="267" customWidth="1"/>
    <col min="10268" max="10268" width="0.5546875" style="267" customWidth="1"/>
    <col min="10269" max="10271" width="8.5546875" style="267" customWidth="1"/>
    <col min="10272" max="10272" width="0.5546875" style="267" customWidth="1"/>
    <col min="10273" max="10273" width="10.88671875" style="267" customWidth="1"/>
    <col min="10274" max="10496" width="13.88671875" style="267"/>
    <col min="10497" max="10497" width="25.109375" style="267" customWidth="1"/>
    <col min="10498" max="10500" width="8.5546875" style="267" customWidth="1"/>
    <col min="10501" max="10501" width="0.5546875" style="267" customWidth="1"/>
    <col min="10502" max="10504" width="8.5546875" style="267" customWidth="1"/>
    <col min="10505" max="10505" width="0.5546875" style="267" customWidth="1"/>
    <col min="10506" max="10508" width="8.5546875" style="267" customWidth="1"/>
    <col min="10509" max="10509" width="0.5546875" style="267" customWidth="1"/>
    <col min="10510" max="10512" width="8.5546875" style="267" customWidth="1"/>
    <col min="10513" max="10513" width="0.5546875" style="267" customWidth="1"/>
    <col min="10514" max="10516" width="8.5546875" style="267" customWidth="1"/>
    <col min="10517" max="10517" width="0.5546875" style="267" customWidth="1"/>
    <col min="10518" max="10518" width="10.44140625" style="267" bestFit="1" customWidth="1"/>
    <col min="10519" max="10519" width="8.5546875" style="267" bestFit="1" customWidth="1"/>
    <col min="10520" max="10520" width="8.44140625" style="267" bestFit="1" customWidth="1"/>
    <col min="10521" max="10523" width="8.5546875" style="267" customWidth="1"/>
    <col min="10524" max="10524" width="0.5546875" style="267" customWidth="1"/>
    <col min="10525" max="10527" width="8.5546875" style="267" customWidth="1"/>
    <col min="10528" max="10528" width="0.5546875" style="267" customWidth="1"/>
    <col min="10529" max="10529" width="10.88671875" style="267" customWidth="1"/>
    <col min="10530" max="10752" width="13.88671875" style="267"/>
    <col min="10753" max="10753" width="25.109375" style="267" customWidth="1"/>
    <col min="10754" max="10756" width="8.5546875" style="267" customWidth="1"/>
    <col min="10757" max="10757" width="0.5546875" style="267" customWidth="1"/>
    <col min="10758" max="10760" width="8.5546875" style="267" customWidth="1"/>
    <col min="10761" max="10761" width="0.5546875" style="267" customWidth="1"/>
    <col min="10762" max="10764" width="8.5546875" style="267" customWidth="1"/>
    <col min="10765" max="10765" width="0.5546875" style="267" customWidth="1"/>
    <col min="10766" max="10768" width="8.5546875" style="267" customWidth="1"/>
    <col min="10769" max="10769" width="0.5546875" style="267" customWidth="1"/>
    <col min="10770" max="10772" width="8.5546875" style="267" customWidth="1"/>
    <col min="10773" max="10773" width="0.5546875" style="267" customWidth="1"/>
    <col min="10774" max="10774" width="10.44140625" style="267" bestFit="1" customWidth="1"/>
    <col min="10775" max="10775" width="8.5546875" style="267" bestFit="1" customWidth="1"/>
    <col min="10776" max="10776" width="8.44140625" style="267" bestFit="1" customWidth="1"/>
    <col min="10777" max="10779" width="8.5546875" style="267" customWidth="1"/>
    <col min="10780" max="10780" width="0.5546875" style="267" customWidth="1"/>
    <col min="10781" max="10783" width="8.5546875" style="267" customWidth="1"/>
    <col min="10784" max="10784" width="0.5546875" style="267" customWidth="1"/>
    <col min="10785" max="10785" width="10.88671875" style="267" customWidth="1"/>
    <col min="10786" max="11008" width="13.88671875" style="267"/>
    <col min="11009" max="11009" width="25.109375" style="267" customWidth="1"/>
    <col min="11010" max="11012" width="8.5546875" style="267" customWidth="1"/>
    <col min="11013" max="11013" width="0.5546875" style="267" customWidth="1"/>
    <col min="11014" max="11016" width="8.5546875" style="267" customWidth="1"/>
    <col min="11017" max="11017" width="0.5546875" style="267" customWidth="1"/>
    <col min="11018" max="11020" width="8.5546875" style="267" customWidth="1"/>
    <col min="11021" max="11021" width="0.5546875" style="267" customWidth="1"/>
    <col min="11022" max="11024" width="8.5546875" style="267" customWidth="1"/>
    <col min="11025" max="11025" width="0.5546875" style="267" customWidth="1"/>
    <col min="11026" max="11028" width="8.5546875" style="267" customWidth="1"/>
    <col min="11029" max="11029" width="0.5546875" style="267" customWidth="1"/>
    <col min="11030" max="11030" width="10.44140625" style="267" bestFit="1" customWidth="1"/>
    <col min="11031" max="11031" width="8.5546875" style="267" bestFit="1" customWidth="1"/>
    <col min="11032" max="11032" width="8.44140625" style="267" bestFit="1" customWidth="1"/>
    <col min="11033" max="11035" width="8.5546875" style="267" customWidth="1"/>
    <col min="11036" max="11036" width="0.5546875" style="267" customWidth="1"/>
    <col min="11037" max="11039" width="8.5546875" style="267" customWidth="1"/>
    <col min="11040" max="11040" width="0.5546875" style="267" customWidth="1"/>
    <col min="11041" max="11041" width="10.88671875" style="267" customWidth="1"/>
    <col min="11042" max="11264" width="13.88671875" style="267"/>
    <col min="11265" max="11265" width="25.109375" style="267" customWidth="1"/>
    <col min="11266" max="11268" width="8.5546875" style="267" customWidth="1"/>
    <col min="11269" max="11269" width="0.5546875" style="267" customWidth="1"/>
    <col min="11270" max="11272" width="8.5546875" style="267" customWidth="1"/>
    <col min="11273" max="11273" width="0.5546875" style="267" customWidth="1"/>
    <col min="11274" max="11276" width="8.5546875" style="267" customWidth="1"/>
    <col min="11277" max="11277" width="0.5546875" style="267" customWidth="1"/>
    <col min="11278" max="11280" width="8.5546875" style="267" customWidth="1"/>
    <col min="11281" max="11281" width="0.5546875" style="267" customWidth="1"/>
    <col min="11282" max="11284" width="8.5546875" style="267" customWidth="1"/>
    <col min="11285" max="11285" width="0.5546875" style="267" customWidth="1"/>
    <col min="11286" max="11286" width="10.44140625" style="267" bestFit="1" customWidth="1"/>
    <col min="11287" max="11287" width="8.5546875" style="267" bestFit="1" customWidth="1"/>
    <col min="11288" max="11288" width="8.44140625" style="267" bestFit="1" customWidth="1"/>
    <col min="11289" max="11291" width="8.5546875" style="267" customWidth="1"/>
    <col min="11292" max="11292" width="0.5546875" style="267" customWidth="1"/>
    <col min="11293" max="11295" width="8.5546875" style="267" customWidth="1"/>
    <col min="11296" max="11296" width="0.5546875" style="267" customWidth="1"/>
    <col min="11297" max="11297" width="10.88671875" style="267" customWidth="1"/>
    <col min="11298" max="11520" width="13.88671875" style="267"/>
    <col min="11521" max="11521" width="25.109375" style="267" customWidth="1"/>
    <col min="11522" max="11524" width="8.5546875" style="267" customWidth="1"/>
    <col min="11525" max="11525" width="0.5546875" style="267" customWidth="1"/>
    <col min="11526" max="11528" width="8.5546875" style="267" customWidth="1"/>
    <col min="11529" max="11529" width="0.5546875" style="267" customWidth="1"/>
    <col min="11530" max="11532" width="8.5546875" style="267" customWidth="1"/>
    <col min="11533" max="11533" width="0.5546875" style="267" customWidth="1"/>
    <col min="11534" max="11536" width="8.5546875" style="267" customWidth="1"/>
    <col min="11537" max="11537" width="0.5546875" style="267" customWidth="1"/>
    <col min="11538" max="11540" width="8.5546875" style="267" customWidth="1"/>
    <col min="11541" max="11541" width="0.5546875" style="267" customWidth="1"/>
    <col min="11542" max="11542" width="10.44140625" style="267" bestFit="1" customWidth="1"/>
    <col min="11543" max="11543" width="8.5546875" style="267" bestFit="1" customWidth="1"/>
    <col min="11544" max="11544" width="8.44140625" style="267" bestFit="1" customWidth="1"/>
    <col min="11545" max="11547" width="8.5546875" style="267" customWidth="1"/>
    <col min="11548" max="11548" width="0.5546875" style="267" customWidth="1"/>
    <col min="11549" max="11551" width="8.5546875" style="267" customWidth="1"/>
    <col min="11552" max="11552" width="0.5546875" style="267" customWidth="1"/>
    <col min="11553" max="11553" width="10.88671875" style="267" customWidth="1"/>
    <col min="11554" max="11776" width="13.88671875" style="267"/>
    <col min="11777" max="11777" width="25.109375" style="267" customWidth="1"/>
    <col min="11778" max="11780" width="8.5546875" style="267" customWidth="1"/>
    <col min="11781" max="11781" width="0.5546875" style="267" customWidth="1"/>
    <col min="11782" max="11784" width="8.5546875" style="267" customWidth="1"/>
    <col min="11785" max="11785" width="0.5546875" style="267" customWidth="1"/>
    <col min="11786" max="11788" width="8.5546875" style="267" customWidth="1"/>
    <col min="11789" max="11789" width="0.5546875" style="267" customWidth="1"/>
    <col min="11790" max="11792" width="8.5546875" style="267" customWidth="1"/>
    <col min="11793" max="11793" width="0.5546875" style="267" customWidth="1"/>
    <col min="11794" max="11796" width="8.5546875" style="267" customWidth="1"/>
    <col min="11797" max="11797" width="0.5546875" style="267" customWidth="1"/>
    <col min="11798" max="11798" width="10.44140625" style="267" bestFit="1" customWidth="1"/>
    <col min="11799" max="11799" width="8.5546875" style="267" bestFit="1" customWidth="1"/>
    <col min="11800" max="11800" width="8.44140625" style="267" bestFit="1" customWidth="1"/>
    <col min="11801" max="11803" width="8.5546875" style="267" customWidth="1"/>
    <col min="11804" max="11804" width="0.5546875" style="267" customWidth="1"/>
    <col min="11805" max="11807" width="8.5546875" style="267" customWidth="1"/>
    <col min="11808" max="11808" width="0.5546875" style="267" customWidth="1"/>
    <col min="11809" max="11809" width="10.88671875" style="267" customWidth="1"/>
    <col min="11810" max="12032" width="13.88671875" style="267"/>
    <col min="12033" max="12033" width="25.109375" style="267" customWidth="1"/>
    <col min="12034" max="12036" width="8.5546875" style="267" customWidth="1"/>
    <col min="12037" max="12037" width="0.5546875" style="267" customWidth="1"/>
    <col min="12038" max="12040" width="8.5546875" style="267" customWidth="1"/>
    <col min="12041" max="12041" width="0.5546875" style="267" customWidth="1"/>
    <col min="12042" max="12044" width="8.5546875" style="267" customWidth="1"/>
    <col min="12045" max="12045" width="0.5546875" style="267" customWidth="1"/>
    <col min="12046" max="12048" width="8.5546875" style="267" customWidth="1"/>
    <col min="12049" max="12049" width="0.5546875" style="267" customWidth="1"/>
    <col min="12050" max="12052" width="8.5546875" style="267" customWidth="1"/>
    <col min="12053" max="12053" width="0.5546875" style="267" customWidth="1"/>
    <col min="12054" max="12054" width="10.44140625" style="267" bestFit="1" customWidth="1"/>
    <col min="12055" max="12055" width="8.5546875" style="267" bestFit="1" customWidth="1"/>
    <col min="12056" max="12056" width="8.44140625" style="267" bestFit="1" customWidth="1"/>
    <col min="12057" max="12059" width="8.5546875" style="267" customWidth="1"/>
    <col min="12060" max="12060" width="0.5546875" style="267" customWidth="1"/>
    <col min="12061" max="12063" width="8.5546875" style="267" customWidth="1"/>
    <col min="12064" max="12064" width="0.5546875" style="267" customWidth="1"/>
    <col min="12065" max="12065" width="10.88671875" style="267" customWidth="1"/>
    <col min="12066" max="12288" width="13.88671875" style="267"/>
    <col min="12289" max="12289" width="25.109375" style="267" customWidth="1"/>
    <col min="12290" max="12292" width="8.5546875" style="267" customWidth="1"/>
    <col min="12293" max="12293" width="0.5546875" style="267" customWidth="1"/>
    <col min="12294" max="12296" width="8.5546875" style="267" customWidth="1"/>
    <col min="12297" max="12297" width="0.5546875" style="267" customWidth="1"/>
    <col min="12298" max="12300" width="8.5546875" style="267" customWidth="1"/>
    <col min="12301" max="12301" width="0.5546875" style="267" customWidth="1"/>
    <col min="12302" max="12304" width="8.5546875" style="267" customWidth="1"/>
    <col min="12305" max="12305" width="0.5546875" style="267" customWidth="1"/>
    <col min="12306" max="12308" width="8.5546875" style="267" customWidth="1"/>
    <col min="12309" max="12309" width="0.5546875" style="267" customWidth="1"/>
    <col min="12310" max="12310" width="10.44140625" style="267" bestFit="1" customWidth="1"/>
    <col min="12311" max="12311" width="8.5546875" style="267" bestFit="1" customWidth="1"/>
    <col min="12312" max="12312" width="8.44140625" style="267" bestFit="1" customWidth="1"/>
    <col min="12313" max="12315" width="8.5546875" style="267" customWidth="1"/>
    <col min="12316" max="12316" width="0.5546875" style="267" customWidth="1"/>
    <col min="12317" max="12319" width="8.5546875" style="267" customWidth="1"/>
    <col min="12320" max="12320" width="0.5546875" style="267" customWidth="1"/>
    <col min="12321" max="12321" width="10.88671875" style="267" customWidth="1"/>
    <col min="12322" max="12544" width="13.88671875" style="267"/>
    <col min="12545" max="12545" width="25.109375" style="267" customWidth="1"/>
    <col min="12546" max="12548" width="8.5546875" style="267" customWidth="1"/>
    <col min="12549" max="12549" width="0.5546875" style="267" customWidth="1"/>
    <col min="12550" max="12552" width="8.5546875" style="267" customWidth="1"/>
    <col min="12553" max="12553" width="0.5546875" style="267" customWidth="1"/>
    <col min="12554" max="12556" width="8.5546875" style="267" customWidth="1"/>
    <col min="12557" max="12557" width="0.5546875" style="267" customWidth="1"/>
    <col min="12558" max="12560" width="8.5546875" style="267" customWidth="1"/>
    <col min="12561" max="12561" width="0.5546875" style="267" customWidth="1"/>
    <col min="12562" max="12564" width="8.5546875" style="267" customWidth="1"/>
    <col min="12565" max="12565" width="0.5546875" style="267" customWidth="1"/>
    <col min="12566" max="12566" width="10.44140625" style="267" bestFit="1" customWidth="1"/>
    <col min="12567" max="12567" width="8.5546875" style="267" bestFit="1" customWidth="1"/>
    <col min="12568" max="12568" width="8.44140625" style="267" bestFit="1" customWidth="1"/>
    <col min="12569" max="12571" width="8.5546875" style="267" customWidth="1"/>
    <col min="12572" max="12572" width="0.5546875" style="267" customWidth="1"/>
    <col min="12573" max="12575" width="8.5546875" style="267" customWidth="1"/>
    <col min="12576" max="12576" width="0.5546875" style="267" customWidth="1"/>
    <col min="12577" max="12577" width="10.88671875" style="267" customWidth="1"/>
    <col min="12578" max="12800" width="13.88671875" style="267"/>
    <col min="12801" max="12801" width="25.109375" style="267" customWidth="1"/>
    <col min="12802" max="12804" width="8.5546875" style="267" customWidth="1"/>
    <col min="12805" max="12805" width="0.5546875" style="267" customWidth="1"/>
    <col min="12806" max="12808" width="8.5546875" style="267" customWidth="1"/>
    <col min="12809" max="12809" width="0.5546875" style="267" customWidth="1"/>
    <col min="12810" max="12812" width="8.5546875" style="267" customWidth="1"/>
    <col min="12813" max="12813" width="0.5546875" style="267" customWidth="1"/>
    <col min="12814" max="12816" width="8.5546875" style="267" customWidth="1"/>
    <col min="12817" max="12817" width="0.5546875" style="267" customWidth="1"/>
    <col min="12818" max="12820" width="8.5546875" style="267" customWidth="1"/>
    <col min="12821" max="12821" width="0.5546875" style="267" customWidth="1"/>
    <col min="12822" max="12822" width="10.44140625" style="267" bestFit="1" customWidth="1"/>
    <col min="12823" max="12823" width="8.5546875" style="267" bestFit="1" customWidth="1"/>
    <col min="12824" max="12824" width="8.44140625" style="267" bestFit="1" customWidth="1"/>
    <col min="12825" max="12827" width="8.5546875" style="267" customWidth="1"/>
    <col min="12828" max="12828" width="0.5546875" style="267" customWidth="1"/>
    <col min="12829" max="12831" width="8.5546875" style="267" customWidth="1"/>
    <col min="12832" max="12832" width="0.5546875" style="267" customWidth="1"/>
    <col min="12833" max="12833" width="10.88671875" style="267" customWidth="1"/>
    <col min="12834" max="13056" width="13.88671875" style="267"/>
    <col min="13057" max="13057" width="25.109375" style="267" customWidth="1"/>
    <col min="13058" max="13060" width="8.5546875" style="267" customWidth="1"/>
    <col min="13061" max="13061" width="0.5546875" style="267" customWidth="1"/>
    <col min="13062" max="13064" width="8.5546875" style="267" customWidth="1"/>
    <col min="13065" max="13065" width="0.5546875" style="267" customWidth="1"/>
    <col min="13066" max="13068" width="8.5546875" style="267" customWidth="1"/>
    <col min="13069" max="13069" width="0.5546875" style="267" customWidth="1"/>
    <col min="13070" max="13072" width="8.5546875" style="267" customWidth="1"/>
    <col min="13073" max="13073" width="0.5546875" style="267" customWidth="1"/>
    <col min="13074" max="13076" width="8.5546875" style="267" customWidth="1"/>
    <col min="13077" max="13077" width="0.5546875" style="267" customWidth="1"/>
    <col min="13078" max="13078" width="10.44140625" style="267" bestFit="1" customWidth="1"/>
    <col min="13079" max="13079" width="8.5546875" style="267" bestFit="1" customWidth="1"/>
    <col min="13080" max="13080" width="8.44140625" style="267" bestFit="1" customWidth="1"/>
    <col min="13081" max="13083" width="8.5546875" style="267" customWidth="1"/>
    <col min="13084" max="13084" width="0.5546875" style="267" customWidth="1"/>
    <col min="13085" max="13087" width="8.5546875" style="267" customWidth="1"/>
    <col min="13088" max="13088" width="0.5546875" style="267" customWidth="1"/>
    <col min="13089" max="13089" width="10.88671875" style="267" customWidth="1"/>
    <col min="13090" max="13312" width="13.88671875" style="267"/>
    <col min="13313" max="13313" width="25.109375" style="267" customWidth="1"/>
    <col min="13314" max="13316" width="8.5546875" style="267" customWidth="1"/>
    <col min="13317" max="13317" width="0.5546875" style="267" customWidth="1"/>
    <col min="13318" max="13320" width="8.5546875" style="267" customWidth="1"/>
    <col min="13321" max="13321" width="0.5546875" style="267" customWidth="1"/>
    <col min="13322" max="13324" width="8.5546875" style="267" customWidth="1"/>
    <col min="13325" max="13325" width="0.5546875" style="267" customWidth="1"/>
    <col min="13326" max="13328" width="8.5546875" style="267" customWidth="1"/>
    <col min="13329" max="13329" width="0.5546875" style="267" customWidth="1"/>
    <col min="13330" max="13332" width="8.5546875" style="267" customWidth="1"/>
    <col min="13333" max="13333" width="0.5546875" style="267" customWidth="1"/>
    <col min="13334" max="13334" width="10.44140625" style="267" bestFit="1" customWidth="1"/>
    <col min="13335" max="13335" width="8.5546875" style="267" bestFit="1" customWidth="1"/>
    <col min="13336" max="13336" width="8.44140625" style="267" bestFit="1" customWidth="1"/>
    <col min="13337" max="13339" width="8.5546875" style="267" customWidth="1"/>
    <col min="13340" max="13340" width="0.5546875" style="267" customWidth="1"/>
    <col min="13341" max="13343" width="8.5546875" style="267" customWidth="1"/>
    <col min="13344" max="13344" width="0.5546875" style="267" customWidth="1"/>
    <col min="13345" max="13345" width="10.88671875" style="267" customWidth="1"/>
    <col min="13346" max="13568" width="13.88671875" style="267"/>
    <col min="13569" max="13569" width="25.109375" style="267" customWidth="1"/>
    <col min="13570" max="13572" width="8.5546875" style="267" customWidth="1"/>
    <col min="13573" max="13573" width="0.5546875" style="267" customWidth="1"/>
    <col min="13574" max="13576" width="8.5546875" style="267" customWidth="1"/>
    <col min="13577" max="13577" width="0.5546875" style="267" customWidth="1"/>
    <col min="13578" max="13580" width="8.5546875" style="267" customWidth="1"/>
    <col min="13581" max="13581" width="0.5546875" style="267" customWidth="1"/>
    <col min="13582" max="13584" width="8.5546875" style="267" customWidth="1"/>
    <col min="13585" max="13585" width="0.5546875" style="267" customWidth="1"/>
    <col min="13586" max="13588" width="8.5546875" style="267" customWidth="1"/>
    <col min="13589" max="13589" width="0.5546875" style="267" customWidth="1"/>
    <col min="13590" max="13590" width="10.44140625" style="267" bestFit="1" customWidth="1"/>
    <col min="13591" max="13591" width="8.5546875" style="267" bestFit="1" customWidth="1"/>
    <col min="13592" max="13592" width="8.44140625" style="267" bestFit="1" customWidth="1"/>
    <col min="13593" max="13595" width="8.5546875" style="267" customWidth="1"/>
    <col min="13596" max="13596" width="0.5546875" style="267" customWidth="1"/>
    <col min="13597" max="13599" width="8.5546875" style="267" customWidth="1"/>
    <col min="13600" max="13600" width="0.5546875" style="267" customWidth="1"/>
    <col min="13601" max="13601" width="10.88671875" style="267" customWidth="1"/>
    <col min="13602" max="13824" width="13.88671875" style="267"/>
    <col min="13825" max="13825" width="25.109375" style="267" customWidth="1"/>
    <col min="13826" max="13828" width="8.5546875" style="267" customWidth="1"/>
    <col min="13829" max="13829" width="0.5546875" style="267" customWidth="1"/>
    <col min="13830" max="13832" width="8.5546875" style="267" customWidth="1"/>
    <col min="13833" max="13833" width="0.5546875" style="267" customWidth="1"/>
    <col min="13834" max="13836" width="8.5546875" style="267" customWidth="1"/>
    <col min="13837" max="13837" width="0.5546875" style="267" customWidth="1"/>
    <col min="13838" max="13840" width="8.5546875" style="267" customWidth="1"/>
    <col min="13841" max="13841" width="0.5546875" style="267" customWidth="1"/>
    <col min="13842" max="13844" width="8.5546875" style="267" customWidth="1"/>
    <col min="13845" max="13845" width="0.5546875" style="267" customWidth="1"/>
    <col min="13846" max="13846" width="10.44140625" style="267" bestFit="1" customWidth="1"/>
    <col min="13847" max="13847" width="8.5546875" style="267" bestFit="1" customWidth="1"/>
    <col min="13848" max="13848" width="8.44140625" style="267" bestFit="1" customWidth="1"/>
    <col min="13849" max="13851" width="8.5546875" style="267" customWidth="1"/>
    <col min="13852" max="13852" width="0.5546875" style="267" customWidth="1"/>
    <col min="13853" max="13855" width="8.5546875" style="267" customWidth="1"/>
    <col min="13856" max="13856" width="0.5546875" style="267" customWidth="1"/>
    <col min="13857" max="13857" width="10.88671875" style="267" customWidth="1"/>
    <col min="13858" max="14080" width="13.88671875" style="267"/>
    <col min="14081" max="14081" width="25.109375" style="267" customWidth="1"/>
    <col min="14082" max="14084" width="8.5546875" style="267" customWidth="1"/>
    <col min="14085" max="14085" width="0.5546875" style="267" customWidth="1"/>
    <col min="14086" max="14088" width="8.5546875" style="267" customWidth="1"/>
    <col min="14089" max="14089" width="0.5546875" style="267" customWidth="1"/>
    <col min="14090" max="14092" width="8.5546875" style="267" customWidth="1"/>
    <col min="14093" max="14093" width="0.5546875" style="267" customWidth="1"/>
    <col min="14094" max="14096" width="8.5546875" style="267" customWidth="1"/>
    <col min="14097" max="14097" width="0.5546875" style="267" customWidth="1"/>
    <col min="14098" max="14100" width="8.5546875" style="267" customWidth="1"/>
    <col min="14101" max="14101" width="0.5546875" style="267" customWidth="1"/>
    <col min="14102" max="14102" width="10.44140625" style="267" bestFit="1" customWidth="1"/>
    <col min="14103" max="14103" width="8.5546875" style="267" bestFit="1" customWidth="1"/>
    <col min="14104" max="14104" width="8.44140625" style="267" bestFit="1" customWidth="1"/>
    <col min="14105" max="14107" width="8.5546875" style="267" customWidth="1"/>
    <col min="14108" max="14108" width="0.5546875" style="267" customWidth="1"/>
    <col min="14109" max="14111" width="8.5546875" style="267" customWidth="1"/>
    <col min="14112" max="14112" width="0.5546875" style="267" customWidth="1"/>
    <col min="14113" max="14113" width="10.88671875" style="267" customWidth="1"/>
    <col min="14114" max="14336" width="13.88671875" style="267"/>
    <col min="14337" max="14337" width="25.109375" style="267" customWidth="1"/>
    <col min="14338" max="14340" width="8.5546875" style="267" customWidth="1"/>
    <col min="14341" max="14341" width="0.5546875" style="267" customWidth="1"/>
    <col min="14342" max="14344" width="8.5546875" style="267" customWidth="1"/>
    <col min="14345" max="14345" width="0.5546875" style="267" customWidth="1"/>
    <col min="14346" max="14348" width="8.5546875" style="267" customWidth="1"/>
    <col min="14349" max="14349" width="0.5546875" style="267" customWidth="1"/>
    <col min="14350" max="14352" width="8.5546875" style="267" customWidth="1"/>
    <col min="14353" max="14353" width="0.5546875" style="267" customWidth="1"/>
    <col min="14354" max="14356" width="8.5546875" style="267" customWidth="1"/>
    <col min="14357" max="14357" width="0.5546875" style="267" customWidth="1"/>
    <col min="14358" max="14358" width="10.44140625" style="267" bestFit="1" customWidth="1"/>
    <col min="14359" max="14359" width="8.5546875" style="267" bestFit="1" customWidth="1"/>
    <col min="14360" max="14360" width="8.44140625" style="267" bestFit="1" customWidth="1"/>
    <col min="14361" max="14363" width="8.5546875" style="267" customWidth="1"/>
    <col min="14364" max="14364" width="0.5546875" style="267" customWidth="1"/>
    <col min="14365" max="14367" width="8.5546875" style="267" customWidth="1"/>
    <col min="14368" max="14368" width="0.5546875" style="267" customWidth="1"/>
    <col min="14369" max="14369" width="10.88671875" style="267" customWidth="1"/>
    <col min="14370" max="14592" width="13.88671875" style="267"/>
    <col min="14593" max="14593" width="25.109375" style="267" customWidth="1"/>
    <col min="14594" max="14596" width="8.5546875" style="267" customWidth="1"/>
    <col min="14597" max="14597" width="0.5546875" style="267" customWidth="1"/>
    <col min="14598" max="14600" width="8.5546875" style="267" customWidth="1"/>
    <col min="14601" max="14601" width="0.5546875" style="267" customWidth="1"/>
    <col min="14602" max="14604" width="8.5546875" style="267" customWidth="1"/>
    <col min="14605" max="14605" width="0.5546875" style="267" customWidth="1"/>
    <col min="14606" max="14608" width="8.5546875" style="267" customWidth="1"/>
    <col min="14609" max="14609" width="0.5546875" style="267" customWidth="1"/>
    <col min="14610" max="14612" width="8.5546875" style="267" customWidth="1"/>
    <col min="14613" max="14613" width="0.5546875" style="267" customWidth="1"/>
    <col min="14614" max="14614" width="10.44140625" style="267" bestFit="1" customWidth="1"/>
    <col min="14615" max="14615" width="8.5546875" style="267" bestFit="1" customWidth="1"/>
    <col min="14616" max="14616" width="8.44140625" style="267" bestFit="1" customWidth="1"/>
    <col min="14617" max="14619" width="8.5546875" style="267" customWidth="1"/>
    <col min="14620" max="14620" width="0.5546875" style="267" customWidth="1"/>
    <col min="14621" max="14623" width="8.5546875" style="267" customWidth="1"/>
    <col min="14624" max="14624" width="0.5546875" style="267" customWidth="1"/>
    <col min="14625" max="14625" width="10.88671875" style="267" customWidth="1"/>
    <col min="14626" max="14848" width="13.88671875" style="267"/>
    <col min="14849" max="14849" width="25.109375" style="267" customWidth="1"/>
    <col min="14850" max="14852" width="8.5546875" style="267" customWidth="1"/>
    <col min="14853" max="14853" width="0.5546875" style="267" customWidth="1"/>
    <col min="14854" max="14856" width="8.5546875" style="267" customWidth="1"/>
    <col min="14857" max="14857" width="0.5546875" style="267" customWidth="1"/>
    <col min="14858" max="14860" width="8.5546875" style="267" customWidth="1"/>
    <col min="14861" max="14861" width="0.5546875" style="267" customWidth="1"/>
    <col min="14862" max="14864" width="8.5546875" style="267" customWidth="1"/>
    <col min="14865" max="14865" width="0.5546875" style="267" customWidth="1"/>
    <col min="14866" max="14868" width="8.5546875" style="267" customWidth="1"/>
    <col min="14869" max="14869" width="0.5546875" style="267" customWidth="1"/>
    <col min="14870" max="14870" width="10.44140625" style="267" bestFit="1" customWidth="1"/>
    <col min="14871" max="14871" width="8.5546875" style="267" bestFit="1" customWidth="1"/>
    <col min="14872" max="14872" width="8.44140625" style="267" bestFit="1" customWidth="1"/>
    <col min="14873" max="14875" width="8.5546875" style="267" customWidth="1"/>
    <col min="14876" max="14876" width="0.5546875" style="267" customWidth="1"/>
    <col min="14877" max="14879" width="8.5546875" style="267" customWidth="1"/>
    <col min="14880" max="14880" width="0.5546875" style="267" customWidth="1"/>
    <col min="14881" max="14881" width="10.88671875" style="267" customWidth="1"/>
    <col min="14882" max="15104" width="13.88671875" style="267"/>
    <col min="15105" max="15105" width="25.109375" style="267" customWidth="1"/>
    <col min="15106" max="15108" width="8.5546875" style="267" customWidth="1"/>
    <col min="15109" max="15109" width="0.5546875" style="267" customWidth="1"/>
    <col min="15110" max="15112" width="8.5546875" style="267" customWidth="1"/>
    <col min="15113" max="15113" width="0.5546875" style="267" customWidth="1"/>
    <col min="15114" max="15116" width="8.5546875" style="267" customWidth="1"/>
    <col min="15117" max="15117" width="0.5546875" style="267" customWidth="1"/>
    <col min="15118" max="15120" width="8.5546875" style="267" customWidth="1"/>
    <col min="15121" max="15121" width="0.5546875" style="267" customWidth="1"/>
    <col min="15122" max="15124" width="8.5546875" style="267" customWidth="1"/>
    <col min="15125" max="15125" width="0.5546875" style="267" customWidth="1"/>
    <col min="15126" max="15126" width="10.44140625" style="267" bestFit="1" customWidth="1"/>
    <col min="15127" max="15127" width="8.5546875" style="267" bestFit="1" customWidth="1"/>
    <col min="15128" max="15128" width="8.44140625" style="267" bestFit="1" customWidth="1"/>
    <col min="15129" max="15131" width="8.5546875" style="267" customWidth="1"/>
    <col min="15132" max="15132" width="0.5546875" style="267" customWidth="1"/>
    <col min="15133" max="15135" width="8.5546875" style="267" customWidth="1"/>
    <col min="15136" max="15136" width="0.5546875" style="267" customWidth="1"/>
    <col min="15137" max="15137" width="10.88671875" style="267" customWidth="1"/>
    <col min="15138" max="15360" width="13.88671875" style="267"/>
    <col min="15361" max="15361" width="25.109375" style="267" customWidth="1"/>
    <col min="15362" max="15364" width="8.5546875" style="267" customWidth="1"/>
    <col min="15365" max="15365" width="0.5546875" style="267" customWidth="1"/>
    <col min="15366" max="15368" width="8.5546875" style="267" customWidth="1"/>
    <col min="15369" max="15369" width="0.5546875" style="267" customWidth="1"/>
    <col min="15370" max="15372" width="8.5546875" style="267" customWidth="1"/>
    <col min="15373" max="15373" width="0.5546875" style="267" customWidth="1"/>
    <col min="15374" max="15376" width="8.5546875" style="267" customWidth="1"/>
    <col min="15377" max="15377" width="0.5546875" style="267" customWidth="1"/>
    <col min="15378" max="15380" width="8.5546875" style="267" customWidth="1"/>
    <col min="15381" max="15381" width="0.5546875" style="267" customWidth="1"/>
    <col min="15382" max="15382" width="10.44140625" style="267" bestFit="1" customWidth="1"/>
    <col min="15383" max="15383" width="8.5546875" style="267" bestFit="1" customWidth="1"/>
    <col min="15384" max="15384" width="8.44140625" style="267" bestFit="1" customWidth="1"/>
    <col min="15385" max="15387" width="8.5546875" style="267" customWidth="1"/>
    <col min="15388" max="15388" width="0.5546875" style="267" customWidth="1"/>
    <col min="15389" max="15391" width="8.5546875" style="267" customWidth="1"/>
    <col min="15392" max="15392" width="0.5546875" style="267" customWidth="1"/>
    <col min="15393" max="15393" width="10.88671875" style="267" customWidth="1"/>
    <col min="15394" max="15616" width="13.88671875" style="267"/>
    <col min="15617" max="15617" width="25.109375" style="267" customWidth="1"/>
    <col min="15618" max="15620" width="8.5546875" style="267" customWidth="1"/>
    <col min="15621" max="15621" width="0.5546875" style="267" customWidth="1"/>
    <col min="15622" max="15624" width="8.5546875" style="267" customWidth="1"/>
    <col min="15625" max="15625" width="0.5546875" style="267" customWidth="1"/>
    <col min="15626" max="15628" width="8.5546875" style="267" customWidth="1"/>
    <col min="15629" max="15629" width="0.5546875" style="267" customWidth="1"/>
    <col min="15630" max="15632" width="8.5546875" style="267" customWidth="1"/>
    <col min="15633" max="15633" width="0.5546875" style="267" customWidth="1"/>
    <col min="15634" max="15636" width="8.5546875" style="267" customWidth="1"/>
    <col min="15637" max="15637" width="0.5546875" style="267" customWidth="1"/>
    <col min="15638" max="15638" width="10.44140625" style="267" bestFit="1" customWidth="1"/>
    <col min="15639" max="15639" width="8.5546875" style="267" bestFit="1" customWidth="1"/>
    <col min="15640" max="15640" width="8.44140625" style="267" bestFit="1" customWidth="1"/>
    <col min="15641" max="15643" width="8.5546875" style="267" customWidth="1"/>
    <col min="15644" max="15644" width="0.5546875" style="267" customWidth="1"/>
    <col min="15645" max="15647" width="8.5546875" style="267" customWidth="1"/>
    <col min="15648" max="15648" width="0.5546875" style="267" customWidth="1"/>
    <col min="15649" max="15649" width="10.88671875" style="267" customWidth="1"/>
    <col min="15650" max="15872" width="13.88671875" style="267"/>
    <col min="15873" max="15873" width="25.109375" style="267" customWidth="1"/>
    <col min="15874" max="15876" width="8.5546875" style="267" customWidth="1"/>
    <col min="15877" max="15877" width="0.5546875" style="267" customWidth="1"/>
    <col min="15878" max="15880" width="8.5546875" style="267" customWidth="1"/>
    <col min="15881" max="15881" width="0.5546875" style="267" customWidth="1"/>
    <col min="15882" max="15884" width="8.5546875" style="267" customWidth="1"/>
    <col min="15885" max="15885" width="0.5546875" style="267" customWidth="1"/>
    <col min="15886" max="15888" width="8.5546875" style="267" customWidth="1"/>
    <col min="15889" max="15889" width="0.5546875" style="267" customWidth="1"/>
    <col min="15890" max="15892" width="8.5546875" style="267" customWidth="1"/>
    <col min="15893" max="15893" width="0.5546875" style="267" customWidth="1"/>
    <col min="15894" max="15894" width="10.44140625" style="267" bestFit="1" customWidth="1"/>
    <col min="15895" max="15895" width="8.5546875" style="267" bestFit="1" customWidth="1"/>
    <col min="15896" max="15896" width="8.44140625" style="267" bestFit="1" customWidth="1"/>
    <col min="15897" max="15899" width="8.5546875" style="267" customWidth="1"/>
    <col min="15900" max="15900" width="0.5546875" style="267" customWidth="1"/>
    <col min="15901" max="15903" width="8.5546875" style="267" customWidth="1"/>
    <col min="15904" max="15904" width="0.5546875" style="267" customWidth="1"/>
    <col min="15905" max="15905" width="10.88671875" style="267" customWidth="1"/>
    <col min="15906" max="16128" width="13.88671875" style="267"/>
    <col min="16129" max="16129" width="25.109375" style="267" customWidth="1"/>
    <col min="16130" max="16132" width="8.5546875" style="267" customWidth="1"/>
    <col min="16133" max="16133" width="0.5546875" style="267" customWidth="1"/>
    <col min="16134" max="16136" width="8.5546875" style="267" customWidth="1"/>
    <col min="16137" max="16137" width="0.5546875" style="267" customWidth="1"/>
    <col min="16138" max="16140" width="8.5546875" style="267" customWidth="1"/>
    <col min="16141" max="16141" width="0.5546875" style="267" customWidth="1"/>
    <col min="16142" max="16144" width="8.5546875" style="267" customWidth="1"/>
    <col min="16145" max="16145" width="0.5546875" style="267" customWidth="1"/>
    <col min="16146" max="16148" width="8.5546875" style="267" customWidth="1"/>
    <col min="16149" max="16149" width="0.5546875" style="267" customWidth="1"/>
    <col min="16150" max="16150" width="10.44140625" style="267" bestFit="1" customWidth="1"/>
    <col min="16151" max="16151" width="8.5546875" style="267" bestFit="1" customWidth="1"/>
    <col min="16152" max="16152" width="8.44140625" style="267" bestFit="1" customWidth="1"/>
    <col min="16153" max="16155" width="8.5546875" style="267" customWidth="1"/>
    <col min="16156" max="16156" width="0.5546875" style="267" customWidth="1"/>
    <col min="16157" max="16159" width="8.5546875" style="267" customWidth="1"/>
    <col min="16160" max="16160" width="0.5546875" style="267" customWidth="1"/>
    <col min="16161" max="16161" width="10.88671875" style="267" customWidth="1"/>
    <col min="16162" max="16384" width="13.88671875" style="267"/>
  </cols>
  <sheetData>
    <row r="1" spans="1:33" ht="18" customHeight="1">
      <c r="A1" s="1378" t="s">
        <v>1210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row>
    <row r="2" spans="1:33" s="163" customFormat="1" ht="28.2">
      <c r="A2" s="241" t="s">
        <v>1073</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s="124" customFormat="1" ht="23.1" customHeight="1">
      <c r="A3" s="1115">
        <v>45199</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row>
    <row r="4" spans="1:33" s="1117" customFormat="1" ht="16.8">
      <c r="A4" s="122" t="s">
        <v>123</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row>
    <row r="5" spans="1:33" s="125" customFormat="1" ht="8.25" customHeight="1" thickBot="1"/>
    <row r="6" spans="1:33" s="125" customFormat="1" ht="30" customHeight="1">
      <c r="A6" s="127" t="s">
        <v>1</v>
      </c>
      <c r="B6" s="1118" t="s">
        <v>98</v>
      </c>
      <c r="C6" s="1118"/>
      <c r="D6" s="1118"/>
      <c r="E6" s="1119"/>
      <c r="F6" s="1118" t="s">
        <v>1038</v>
      </c>
      <c r="G6" s="1118"/>
      <c r="H6" s="1118"/>
      <c r="I6" s="1119"/>
      <c r="J6" s="1118" t="s">
        <v>1039</v>
      </c>
      <c r="K6" s="1118"/>
      <c r="L6" s="1118"/>
      <c r="M6" s="1119"/>
      <c r="N6" s="1118" t="s">
        <v>1040</v>
      </c>
      <c r="O6" s="1118"/>
      <c r="P6" s="1118"/>
      <c r="Q6" s="1119"/>
      <c r="R6" s="1118" t="s">
        <v>102</v>
      </c>
      <c r="S6" s="1118"/>
      <c r="T6" s="1118"/>
      <c r="U6" s="1119"/>
      <c r="V6" s="127" t="s">
        <v>103</v>
      </c>
      <c r="W6" s="127"/>
      <c r="X6" s="127"/>
      <c r="Y6" s="127"/>
      <c r="Z6" s="127"/>
      <c r="AA6" s="127"/>
      <c r="AB6" s="1119"/>
      <c r="AC6" s="1120" t="s">
        <v>701</v>
      </c>
      <c r="AD6" s="1120"/>
      <c r="AE6" s="1120"/>
      <c r="AF6" s="1119"/>
      <c r="AG6" s="216" t="s">
        <v>1074</v>
      </c>
    </row>
    <row r="7" spans="1:33" s="125" customFormat="1" ht="15.75" customHeight="1">
      <c r="A7" s="1121"/>
      <c r="B7" s="214"/>
      <c r="C7" s="214"/>
      <c r="D7" s="214"/>
      <c r="E7" s="1122"/>
      <c r="F7" s="214"/>
      <c r="G7" s="214"/>
      <c r="H7" s="214"/>
      <c r="I7" s="1122"/>
      <c r="J7" s="214"/>
      <c r="K7" s="214"/>
      <c r="L7" s="214"/>
      <c r="M7" s="1122"/>
      <c r="N7" s="214"/>
      <c r="O7" s="214"/>
      <c r="P7" s="214"/>
      <c r="Q7" s="1122"/>
      <c r="R7" s="214"/>
      <c r="S7" s="214"/>
      <c r="T7" s="214"/>
      <c r="U7" s="1122"/>
      <c r="V7" s="1123" t="s">
        <v>1075</v>
      </c>
      <c r="W7" s="1123"/>
      <c r="X7" s="1123"/>
      <c r="Y7" s="1123" t="s">
        <v>1076</v>
      </c>
      <c r="Z7" s="1123"/>
      <c r="AA7" s="1123"/>
      <c r="AB7" s="1122"/>
      <c r="AC7" s="1124"/>
      <c r="AD7" s="1124"/>
      <c r="AE7" s="1124"/>
      <c r="AF7" s="1122"/>
      <c r="AG7" s="1125"/>
    </row>
    <row r="8" spans="1:33" s="125" customFormat="1" ht="54.9" customHeight="1">
      <c r="A8" s="230"/>
      <c r="B8" s="219" t="s">
        <v>1061</v>
      </c>
      <c r="C8" s="1126" t="s">
        <v>1077</v>
      </c>
      <c r="D8" s="219" t="s">
        <v>1078</v>
      </c>
      <c r="E8" s="219"/>
      <c r="F8" s="219" t="s">
        <v>1061</v>
      </c>
      <c r="G8" s="1126" t="s">
        <v>1077</v>
      </c>
      <c r="H8" s="219" t="s">
        <v>1078</v>
      </c>
      <c r="I8" s="219"/>
      <c r="J8" s="219" t="s">
        <v>1061</v>
      </c>
      <c r="K8" s="1126" t="s">
        <v>1077</v>
      </c>
      <c r="L8" s="219" t="s">
        <v>1078</v>
      </c>
      <c r="M8" s="219"/>
      <c r="N8" s="219" t="s">
        <v>1061</v>
      </c>
      <c r="O8" s="1126" t="s">
        <v>1077</v>
      </c>
      <c r="P8" s="219" t="s">
        <v>1078</v>
      </c>
      <c r="Q8" s="219"/>
      <c r="R8" s="219" t="s">
        <v>1061</v>
      </c>
      <c r="S8" s="1126" t="s">
        <v>1077</v>
      </c>
      <c r="T8" s="219" t="s">
        <v>1078</v>
      </c>
      <c r="U8" s="219"/>
      <c r="V8" s="219" t="s">
        <v>1061</v>
      </c>
      <c r="W8" s="1126" t="s">
        <v>1077</v>
      </c>
      <c r="X8" s="219" t="s">
        <v>1078</v>
      </c>
      <c r="Y8" s="1127" t="s">
        <v>1061</v>
      </c>
      <c r="Z8" s="1128" t="s">
        <v>1077</v>
      </c>
      <c r="AA8" s="1127" t="s">
        <v>1078</v>
      </c>
      <c r="AB8" s="219"/>
      <c r="AC8" s="219" t="s">
        <v>1061</v>
      </c>
      <c r="AD8" s="1126" t="s">
        <v>1077</v>
      </c>
      <c r="AE8" s="219" t="s">
        <v>1078</v>
      </c>
      <c r="AF8" s="219"/>
      <c r="AG8" s="218"/>
    </row>
    <row r="9" spans="1:33" s="125" customFormat="1" ht="6" customHeight="1">
      <c r="B9" s="231"/>
      <c r="C9" s="1129"/>
      <c r="D9" s="1129"/>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30"/>
    </row>
    <row r="10" spans="1:33" s="142" customFormat="1" ht="20.100000000000001" customHeight="1">
      <c r="A10" s="1131" t="s">
        <v>29</v>
      </c>
      <c r="B10" s="1131">
        <v>13609784.737</v>
      </c>
      <c r="C10" s="1131">
        <v>0</v>
      </c>
      <c r="D10" s="1131">
        <v>9.8819999999999997</v>
      </c>
      <c r="E10" s="1131"/>
      <c r="F10" s="1131">
        <v>12284532.291999999</v>
      </c>
      <c r="G10" s="1131">
        <v>226604.117</v>
      </c>
      <c r="H10" s="1131">
        <v>226890.49799999999</v>
      </c>
      <c r="I10" s="1131"/>
      <c r="J10" s="1131">
        <v>12455003.723999999</v>
      </c>
      <c r="K10" s="1131">
        <v>1078413.453</v>
      </c>
      <c r="L10" s="1131">
        <v>2055600.993</v>
      </c>
      <c r="M10" s="1131"/>
      <c r="N10" s="1131">
        <v>3756713.2179999999</v>
      </c>
      <c r="O10" s="1131">
        <v>95260.937000000005</v>
      </c>
      <c r="P10" s="1131">
        <v>431906.58100000001</v>
      </c>
      <c r="Q10" s="1131"/>
      <c r="R10" s="1131">
        <v>211837.06400000001</v>
      </c>
      <c r="S10" s="1131">
        <v>228.60599999999999</v>
      </c>
      <c r="T10" s="1131">
        <v>6911.5810000000001</v>
      </c>
      <c r="U10" s="1131"/>
      <c r="V10" s="1131">
        <v>3278259.8129499997</v>
      </c>
      <c r="W10" s="1131">
        <v>0</v>
      </c>
      <c r="X10" s="1131">
        <v>115813.22706</v>
      </c>
      <c r="Y10" s="1131">
        <v>8312333.9518599994</v>
      </c>
      <c r="Z10" s="1131">
        <v>78266.506599999993</v>
      </c>
      <c r="AA10" s="1131">
        <v>232191.24687</v>
      </c>
      <c r="AB10" s="1131"/>
      <c r="AC10" s="1131">
        <v>14419096.692</v>
      </c>
      <c r="AD10" s="1131">
        <v>287963.28600000002</v>
      </c>
      <c r="AE10" s="1131">
        <v>366169.17099999997</v>
      </c>
      <c r="AF10" s="1131"/>
      <c r="AG10" s="1132">
        <v>73529791.584999993</v>
      </c>
    </row>
    <row r="11" spans="1:33" s="142" customFormat="1" ht="20.100000000000001" customHeight="1">
      <c r="A11" s="1131" t="s">
        <v>30</v>
      </c>
      <c r="B11" s="1131">
        <v>51598.012000000002</v>
      </c>
      <c r="C11" s="1131">
        <v>0</v>
      </c>
      <c r="D11" s="1131">
        <v>7.3999999999999996E-2</v>
      </c>
      <c r="E11" s="1131"/>
      <c r="F11" s="1131">
        <v>116753.569</v>
      </c>
      <c r="G11" s="1131">
        <v>743.428</v>
      </c>
      <c r="H11" s="1131">
        <v>17310.917000000001</v>
      </c>
      <c r="I11" s="1131"/>
      <c r="J11" s="1131">
        <v>70742.430999999997</v>
      </c>
      <c r="K11" s="1131">
        <v>802.91399999999999</v>
      </c>
      <c r="L11" s="1131">
        <v>29508.468000000001</v>
      </c>
      <c r="M11" s="1131"/>
      <c r="N11" s="1131">
        <v>2004.827</v>
      </c>
      <c r="O11" s="1131">
        <v>0</v>
      </c>
      <c r="P11" s="1131">
        <v>387.84399999999999</v>
      </c>
      <c r="Q11" s="1131"/>
      <c r="R11" s="1131">
        <v>1.6890000000000001</v>
      </c>
      <c r="S11" s="1131">
        <v>0</v>
      </c>
      <c r="T11" s="1131">
        <v>13.090999999999999</v>
      </c>
      <c r="U11" s="1131"/>
      <c r="V11" s="1131">
        <v>3364.90562</v>
      </c>
      <c r="W11" s="1131">
        <v>0</v>
      </c>
      <c r="X11" s="1131">
        <v>217.74418</v>
      </c>
      <c r="Y11" s="1131">
        <v>1455824.8353499998</v>
      </c>
      <c r="Z11" s="1131">
        <v>44456.511789999997</v>
      </c>
      <c r="AA11" s="1131">
        <v>44685.432509999999</v>
      </c>
      <c r="AB11" s="1131"/>
      <c r="AC11" s="1131">
        <v>98919.754000000001</v>
      </c>
      <c r="AD11" s="1131">
        <v>341.59899999999999</v>
      </c>
      <c r="AE11" s="1131">
        <v>3864.3490000000002</v>
      </c>
      <c r="AF11" s="1131"/>
      <c r="AG11" s="1132">
        <v>1941542.402</v>
      </c>
    </row>
    <row r="12" spans="1:33" s="142" customFormat="1" ht="20.100000000000001" customHeight="1">
      <c r="A12" s="1133" t="s">
        <v>31</v>
      </c>
      <c r="B12" s="1131">
        <v>33228367.418000001</v>
      </c>
      <c r="C12" s="1131">
        <v>209226.55499999999</v>
      </c>
      <c r="D12" s="1131">
        <v>76282.600000000006</v>
      </c>
      <c r="E12" s="1131"/>
      <c r="F12" s="1131">
        <v>17829314.015999999</v>
      </c>
      <c r="G12" s="1131">
        <v>251648.32699999999</v>
      </c>
      <c r="H12" s="1131">
        <v>318294.853</v>
      </c>
      <c r="I12" s="1131"/>
      <c r="J12" s="1131">
        <v>16826402.401000001</v>
      </c>
      <c r="K12" s="1131">
        <v>832944.85800000001</v>
      </c>
      <c r="L12" s="1131">
        <v>2935904.2179999999</v>
      </c>
      <c r="M12" s="1131"/>
      <c r="N12" s="1131">
        <v>5899154.6129999999</v>
      </c>
      <c r="O12" s="1131">
        <v>131645.29399999999</v>
      </c>
      <c r="P12" s="1131">
        <v>654481.21299999999</v>
      </c>
      <c r="Q12" s="1131"/>
      <c r="R12" s="1131">
        <v>414434.69199999998</v>
      </c>
      <c r="S12" s="1131">
        <v>1907.144</v>
      </c>
      <c r="T12" s="1131">
        <v>26203.434000000001</v>
      </c>
      <c r="U12" s="1131"/>
      <c r="V12" s="1131">
        <v>5477722.9983400004</v>
      </c>
      <c r="W12" s="1131">
        <v>1278.53649</v>
      </c>
      <c r="X12" s="1131">
        <v>306504.67845999997</v>
      </c>
      <c r="Y12" s="1131">
        <v>11626248.080229999</v>
      </c>
      <c r="Z12" s="1131">
        <v>435532.93797000003</v>
      </c>
      <c r="AA12" s="1131">
        <v>351302.11199</v>
      </c>
      <c r="AB12" s="1131"/>
      <c r="AC12" s="1131">
        <v>20014496.995000001</v>
      </c>
      <c r="AD12" s="1131">
        <v>221833.14300000001</v>
      </c>
      <c r="AE12" s="1131">
        <v>567392.88199999998</v>
      </c>
      <c r="AF12" s="1131"/>
      <c r="AG12" s="1132">
        <v>118638524.01000001</v>
      </c>
    </row>
    <row r="13" spans="1:33" s="142" customFormat="1" ht="20.100000000000001" customHeight="1">
      <c r="A13" s="288" t="s">
        <v>32</v>
      </c>
      <c r="B13" s="1131">
        <v>634618.84600000002</v>
      </c>
      <c r="C13" s="1131">
        <v>0</v>
      </c>
      <c r="D13" s="1131">
        <v>0</v>
      </c>
      <c r="E13" s="1131"/>
      <c r="F13" s="1131">
        <v>1361139.804</v>
      </c>
      <c r="G13" s="1131">
        <v>30012.042000000001</v>
      </c>
      <c r="H13" s="1131">
        <v>73916.456999999995</v>
      </c>
      <c r="I13" s="1131"/>
      <c r="J13" s="1131">
        <v>437681.14899999998</v>
      </c>
      <c r="K13" s="1131">
        <v>126253.201</v>
      </c>
      <c r="L13" s="1131">
        <v>252898.53599999999</v>
      </c>
      <c r="M13" s="1131"/>
      <c r="N13" s="1131">
        <v>242799.85500000001</v>
      </c>
      <c r="O13" s="1131">
        <v>11777.593000000001</v>
      </c>
      <c r="P13" s="1131">
        <v>36727.133999999998</v>
      </c>
      <c r="Q13" s="1131"/>
      <c r="R13" s="1131">
        <v>18824.982</v>
      </c>
      <c r="S13" s="1131">
        <v>812.41300000000001</v>
      </c>
      <c r="T13" s="1131">
        <v>4579.2520000000004</v>
      </c>
      <c r="U13" s="1131"/>
      <c r="V13" s="1131">
        <v>764702.85258000006</v>
      </c>
      <c r="W13" s="1131">
        <v>17.19511</v>
      </c>
      <c r="X13" s="1131">
        <v>46174.002070000002</v>
      </c>
      <c r="Y13" s="1131">
        <v>3302553.5106299999</v>
      </c>
      <c r="Z13" s="1131">
        <v>98135.350420000002</v>
      </c>
      <c r="AA13" s="1131">
        <v>105307.88623</v>
      </c>
      <c r="AB13" s="1131"/>
      <c r="AC13" s="1131">
        <v>1414047.8359999999</v>
      </c>
      <c r="AD13" s="1131">
        <v>1946.5709999999999</v>
      </c>
      <c r="AE13" s="1131">
        <v>60968.285000000003</v>
      </c>
      <c r="AF13" s="1131"/>
      <c r="AG13" s="1132">
        <v>9025894.7599999998</v>
      </c>
    </row>
    <row r="14" spans="1:33" s="142" customFormat="1" ht="20.100000000000001" customHeight="1">
      <c r="A14" s="1131" t="s">
        <v>33</v>
      </c>
      <c r="B14" s="1131">
        <v>3632815.0469999998</v>
      </c>
      <c r="C14" s="1131">
        <v>0</v>
      </c>
      <c r="D14" s="1131">
        <v>0</v>
      </c>
      <c r="E14" s="1131"/>
      <c r="F14" s="1131">
        <v>3054743.219</v>
      </c>
      <c r="G14" s="1131">
        <v>74803.976999999999</v>
      </c>
      <c r="H14" s="1131">
        <v>102563.07799999999</v>
      </c>
      <c r="I14" s="1131"/>
      <c r="J14" s="1131">
        <v>1569768.7080000001</v>
      </c>
      <c r="K14" s="1131">
        <v>44353.048999999999</v>
      </c>
      <c r="L14" s="1131">
        <v>255661.07399999999</v>
      </c>
      <c r="M14" s="1131"/>
      <c r="N14" s="1131">
        <v>24348.574000000001</v>
      </c>
      <c r="O14" s="1131">
        <v>103.979</v>
      </c>
      <c r="P14" s="1131">
        <v>3839.8150000000001</v>
      </c>
      <c r="Q14" s="1131"/>
      <c r="R14" s="1131">
        <v>2776.643</v>
      </c>
      <c r="S14" s="1131">
        <v>0</v>
      </c>
      <c r="T14" s="1131">
        <v>1275.4459999999999</v>
      </c>
      <c r="U14" s="1131"/>
      <c r="V14" s="1131">
        <v>329655.55791000003</v>
      </c>
      <c r="W14" s="1131">
        <v>0</v>
      </c>
      <c r="X14" s="1131">
        <v>15118.43757</v>
      </c>
      <c r="Y14" s="1131">
        <v>1650789.24694</v>
      </c>
      <c r="Z14" s="1131">
        <v>15126.48502</v>
      </c>
      <c r="AA14" s="1131">
        <v>42963.664250000002</v>
      </c>
      <c r="AB14" s="1131"/>
      <c r="AC14" s="1131">
        <v>2967348.1310000001</v>
      </c>
      <c r="AD14" s="1131">
        <v>43381.855000000003</v>
      </c>
      <c r="AE14" s="1131">
        <v>85181.629000000001</v>
      </c>
      <c r="AF14" s="1131"/>
      <c r="AG14" s="1132">
        <v>13916617.622</v>
      </c>
    </row>
    <row r="15" spans="1:33" s="142" customFormat="1" ht="20.100000000000001" customHeight="1">
      <c r="A15" s="1131" t="s">
        <v>114</v>
      </c>
      <c r="B15" s="1131">
        <v>15824987.672</v>
      </c>
      <c r="C15" s="1131">
        <v>0</v>
      </c>
      <c r="D15" s="1131">
        <v>248789.992</v>
      </c>
      <c r="E15" s="1131"/>
      <c r="F15" s="1131">
        <v>7626734.6610000003</v>
      </c>
      <c r="G15" s="1131">
        <v>105588.95600000001</v>
      </c>
      <c r="H15" s="1131">
        <v>122563.64</v>
      </c>
      <c r="I15" s="1131"/>
      <c r="J15" s="1131">
        <v>5378072.0219999999</v>
      </c>
      <c r="K15" s="1131">
        <v>531824.16299999994</v>
      </c>
      <c r="L15" s="1131">
        <v>1014382.481</v>
      </c>
      <c r="M15" s="1131"/>
      <c r="N15" s="1131">
        <v>1280305.4240000001</v>
      </c>
      <c r="O15" s="1131">
        <v>191605.63699999999</v>
      </c>
      <c r="P15" s="1131">
        <v>265858.55200000003</v>
      </c>
      <c r="Q15" s="1131"/>
      <c r="R15" s="1131">
        <v>55790.805</v>
      </c>
      <c r="S15" s="1131">
        <v>1491.54</v>
      </c>
      <c r="T15" s="1131">
        <v>2752.027</v>
      </c>
      <c r="U15" s="1131"/>
      <c r="V15" s="1131">
        <v>1177457.6055399999</v>
      </c>
      <c r="W15" s="1131">
        <v>0</v>
      </c>
      <c r="X15" s="1131">
        <v>56038.609779999999</v>
      </c>
      <c r="Y15" s="1131">
        <v>8935078.8257900011</v>
      </c>
      <c r="Z15" s="1131">
        <v>396131.64137000003</v>
      </c>
      <c r="AA15" s="1131">
        <v>257461.09769999998</v>
      </c>
      <c r="AB15" s="1131"/>
      <c r="AC15" s="1131">
        <v>10585912.014</v>
      </c>
      <c r="AD15" s="1131">
        <v>418549</v>
      </c>
      <c r="AE15" s="1131">
        <v>300426.48200000002</v>
      </c>
      <c r="AF15" s="1131"/>
      <c r="AG15" s="1132">
        <v>54777802.854999997</v>
      </c>
    </row>
    <row r="16" spans="1:33" s="142" customFormat="1" ht="20.100000000000001" customHeight="1">
      <c r="A16" s="1131" t="s">
        <v>35</v>
      </c>
      <c r="B16" s="1131">
        <v>833564.64399999997</v>
      </c>
      <c r="C16" s="1131">
        <v>0</v>
      </c>
      <c r="D16" s="1131">
        <v>0</v>
      </c>
      <c r="E16" s="1131"/>
      <c r="F16" s="1131">
        <v>925637.95</v>
      </c>
      <c r="G16" s="1131">
        <v>0</v>
      </c>
      <c r="H16" s="1131">
        <v>0</v>
      </c>
      <c r="I16" s="1131"/>
      <c r="J16" s="1131">
        <v>168884.51199999999</v>
      </c>
      <c r="K16" s="1131">
        <v>0</v>
      </c>
      <c r="L16" s="1131">
        <v>0</v>
      </c>
      <c r="M16" s="1131"/>
      <c r="N16" s="1131">
        <v>526.75400000000002</v>
      </c>
      <c r="O16" s="1131">
        <v>0</v>
      </c>
      <c r="P16" s="1131">
        <v>0</v>
      </c>
      <c r="Q16" s="1131"/>
      <c r="R16" s="1131">
        <v>83.274000000000001</v>
      </c>
      <c r="S16" s="1131">
        <v>0</v>
      </c>
      <c r="T16" s="1131">
        <v>0</v>
      </c>
      <c r="U16" s="1131"/>
      <c r="V16" s="1131">
        <v>0</v>
      </c>
      <c r="W16" s="1131">
        <v>0</v>
      </c>
      <c r="X16" s="1131">
        <v>0</v>
      </c>
      <c r="Y16" s="1131">
        <v>0</v>
      </c>
      <c r="Z16" s="1131">
        <v>0</v>
      </c>
      <c r="AA16" s="1131">
        <v>0</v>
      </c>
      <c r="AB16" s="1131"/>
      <c r="AC16" s="1131">
        <v>0</v>
      </c>
      <c r="AD16" s="1131">
        <v>0</v>
      </c>
      <c r="AE16" s="1131">
        <v>0</v>
      </c>
      <c r="AF16" s="1131"/>
      <c r="AG16" s="1132">
        <v>1928697.1370000001</v>
      </c>
    </row>
    <row r="17" spans="1:33" s="142" customFormat="1" ht="20.100000000000001" customHeight="1">
      <c r="A17" s="1131" t="s">
        <v>36</v>
      </c>
      <c r="B17" s="1131">
        <v>9594815.7349999994</v>
      </c>
      <c r="C17" s="1131">
        <v>0</v>
      </c>
      <c r="D17" s="1131">
        <v>0</v>
      </c>
      <c r="E17" s="1131"/>
      <c r="F17" s="1131">
        <v>6220443.5760000004</v>
      </c>
      <c r="G17" s="1131">
        <v>22461.786</v>
      </c>
      <c r="H17" s="1131">
        <v>203046.253</v>
      </c>
      <c r="I17" s="1131"/>
      <c r="J17" s="1131">
        <v>3332290.378</v>
      </c>
      <c r="K17" s="1131">
        <v>50416.108</v>
      </c>
      <c r="L17" s="1131">
        <v>315260.95600000001</v>
      </c>
      <c r="M17" s="1131"/>
      <c r="N17" s="1131">
        <v>815760.70600000001</v>
      </c>
      <c r="O17" s="1131">
        <v>23810.432000000001</v>
      </c>
      <c r="P17" s="1131">
        <v>148755.75399999999</v>
      </c>
      <c r="Q17" s="1131"/>
      <c r="R17" s="1131">
        <v>37559.838000000003</v>
      </c>
      <c r="S17" s="1131">
        <v>224.29400000000001</v>
      </c>
      <c r="T17" s="1131">
        <v>4006.0239999999999</v>
      </c>
      <c r="U17" s="1131"/>
      <c r="V17" s="1131">
        <v>3123969.30522</v>
      </c>
      <c r="W17" s="1131">
        <v>0</v>
      </c>
      <c r="X17" s="1131">
        <v>281316.40470999997</v>
      </c>
      <c r="Y17" s="1131">
        <v>12684594.42024</v>
      </c>
      <c r="Z17" s="1131">
        <v>277300.85324000003</v>
      </c>
      <c r="AA17" s="1131">
        <v>354311.28483999998</v>
      </c>
      <c r="AB17" s="1131"/>
      <c r="AC17" s="1131">
        <v>9427917.9010000005</v>
      </c>
      <c r="AD17" s="1131">
        <v>29546.839</v>
      </c>
      <c r="AE17" s="1131">
        <v>269578.80599999998</v>
      </c>
      <c r="AF17" s="1131"/>
      <c r="AG17" s="1132">
        <v>47217387.663000003</v>
      </c>
    </row>
    <row r="18" spans="1:33" s="142" customFormat="1" ht="20.100000000000001" customHeight="1">
      <c r="A18" s="1131" t="s">
        <v>37</v>
      </c>
      <c r="B18" s="1131">
        <v>0</v>
      </c>
      <c r="C18" s="1131">
        <v>0</v>
      </c>
      <c r="D18" s="1131">
        <v>0</v>
      </c>
      <c r="E18" s="1131"/>
      <c r="F18" s="1131">
        <v>0</v>
      </c>
      <c r="G18" s="1131">
        <v>0</v>
      </c>
      <c r="H18" s="1131">
        <v>0</v>
      </c>
      <c r="I18" s="1131"/>
      <c r="J18" s="1131">
        <v>444366.17</v>
      </c>
      <c r="K18" s="1131">
        <v>1364.0060000000001</v>
      </c>
      <c r="L18" s="1131">
        <v>54121.103999999999</v>
      </c>
      <c r="M18" s="1131"/>
      <c r="N18" s="1131">
        <v>8509325.807</v>
      </c>
      <c r="O18" s="1131">
        <v>76707.414000000004</v>
      </c>
      <c r="P18" s="1131">
        <v>592122.26300000004</v>
      </c>
      <c r="Q18" s="1131"/>
      <c r="R18" s="1131">
        <v>2666972.1090000002</v>
      </c>
      <c r="S18" s="1131">
        <v>10849.861999999999</v>
      </c>
      <c r="T18" s="1131">
        <v>158700.75899999999</v>
      </c>
      <c r="U18" s="1131"/>
      <c r="V18" s="1131">
        <v>45494.270450000004</v>
      </c>
      <c r="W18" s="1131">
        <v>0</v>
      </c>
      <c r="X18" s="1131">
        <v>9.2816100000000006</v>
      </c>
      <c r="Y18" s="1131">
        <v>395733.82513000001</v>
      </c>
      <c r="Z18" s="1131">
        <v>4678.8976700000003</v>
      </c>
      <c r="AA18" s="1131">
        <v>17495.277399999999</v>
      </c>
      <c r="AB18" s="1131"/>
      <c r="AC18" s="1131">
        <v>452660.6</v>
      </c>
      <c r="AD18" s="1131">
        <v>1241.075</v>
      </c>
      <c r="AE18" s="1131">
        <v>24337.319</v>
      </c>
      <c r="AF18" s="1131"/>
      <c r="AG18" s="1132">
        <v>13456180.044</v>
      </c>
    </row>
    <row r="19" spans="1:33" s="142" customFormat="1" ht="20.100000000000001" customHeight="1">
      <c r="A19" s="1131" t="s">
        <v>38</v>
      </c>
      <c r="B19" s="1131">
        <v>715137.51399999997</v>
      </c>
      <c r="C19" s="1131">
        <v>0</v>
      </c>
      <c r="D19" s="1131">
        <v>0</v>
      </c>
      <c r="E19" s="1131"/>
      <c r="F19" s="1131">
        <v>536845.46499999997</v>
      </c>
      <c r="G19" s="1131">
        <v>1724.1769999999999</v>
      </c>
      <c r="H19" s="1131">
        <v>4458.2690000000002</v>
      </c>
      <c r="I19" s="1131"/>
      <c r="J19" s="1131">
        <v>51543.091</v>
      </c>
      <c r="K19" s="1131">
        <v>67713.422000000006</v>
      </c>
      <c r="L19" s="1131">
        <v>57422.550999999999</v>
      </c>
      <c r="M19" s="1131"/>
      <c r="N19" s="1131">
        <v>11.102</v>
      </c>
      <c r="O19" s="1131">
        <v>172.81299999999999</v>
      </c>
      <c r="P19" s="1131">
        <v>640.14599999999996</v>
      </c>
      <c r="Q19" s="1131"/>
      <c r="R19" s="1131">
        <v>0</v>
      </c>
      <c r="S19" s="1131">
        <v>0</v>
      </c>
      <c r="T19" s="1131">
        <v>0</v>
      </c>
      <c r="U19" s="1131"/>
      <c r="V19" s="1131">
        <v>10992.292369999999</v>
      </c>
      <c r="W19" s="1131">
        <v>0</v>
      </c>
      <c r="X19" s="1131">
        <v>510.35972000000004</v>
      </c>
      <c r="Y19" s="1131">
        <v>1433635.8150200001</v>
      </c>
      <c r="Z19" s="1131">
        <v>3957.8974699999999</v>
      </c>
      <c r="AA19" s="1131">
        <v>18103.818910000002</v>
      </c>
      <c r="AB19" s="1131"/>
      <c r="AC19" s="1131">
        <v>542869.86800000002</v>
      </c>
      <c r="AD19" s="1131">
        <v>13810.716</v>
      </c>
      <c r="AE19" s="1131">
        <v>44722.784</v>
      </c>
      <c r="AF19" s="1131"/>
      <c r="AG19" s="1132">
        <v>3504272.1069999998</v>
      </c>
    </row>
    <row r="20" spans="1:33" s="142" customFormat="1" ht="20.100000000000001" customHeight="1">
      <c r="A20" s="1131" t="s">
        <v>96</v>
      </c>
      <c r="B20" s="1131">
        <v>0</v>
      </c>
      <c r="C20" s="1131">
        <v>0</v>
      </c>
      <c r="D20" s="1131">
        <v>0</v>
      </c>
      <c r="E20" s="1131"/>
      <c r="F20" s="1131">
        <v>0</v>
      </c>
      <c r="G20" s="1131">
        <v>0</v>
      </c>
      <c r="H20" s="1131">
        <v>0</v>
      </c>
      <c r="I20" s="1131"/>
      <c r="J20" s="1131">
        <v>0</v>
      </c>
      <c r="K20" s="1131">
        <v>0</v>
      </c>
      <c r="L20" s="1131">
        <v>0</v>
      </c>
      <c r="M20" s="1131"/>
      <c r="N20" s="1131">
        <v>1860.693</v>
      </c>
      <c r="O20" s="1131">
        <v>0</v>
      </c>
      <c r="P20" s="1131">
        <v>410.38299999999998</v>
      </c>
      <c r="Q20" s="1131"/>
      <c r="R20" s="1131">
        <v>730.54499999999996</v>
      </c>
      <c r="S20" s="1131">
        <v>0</v>
      </c>
      <c r="T20" s="1131">
        <v>41.091000000000001</v>
      </c>
      <c r="U20" s="1131"/>
      <c r="V20" s="1131">
        <v>1644479.6254700001</v>
      </c>
      <c r="W20" s="1131">
        <v>42688.455950000003</v>
      </c>
      <c r="X20" s="1131">
        <v>104451.1305</v>
      </c>
      <c r="Y20" s="1131">
        <v>1796081.59421</v>
      </c>
      <c r="Z20" s="1131">
        <v>17639.858479999999</v>
      </c>
      <c r="AA20" s="1131">
        <v>144632.26721000002</v>
      </c>
      <c r="AB20" s="1131"/>
      <c r="AC20" s="1131">
        <v>96.503</v>
      </c>
      <c r="AD20" s="1131">
        <v>0</v>
      </c>
      <c r="AE20" s="1131">
        <v>0</v>
      </c>
      <c r="AF20" s="1131"/>
      <c r="AG20" s="1132">
        <v>3753112.1490000002</v>
      </c>
    </row>
    <row r="21" spans="1:33" s="142" customFormat="1" ht="20.100000000000001" customHeight="1">
      <c r="A21" s="1131" t="s">
        <v>116</v>
      </c>
      <c r="B21" s="1131">
        <v>3320194.514</v>
      </c>
      <c r="C21" s="1131">
        <v>75860</v>
      </c>
      <c r="D21" s="1131">
        <v>0</v>
      </c>
      <c r="E21" s="1131"/>
      <c r="F21" s="1131">
        <v>2519794.1469999999</v>
      </c>
      <c r="G21" s="1131">
        <v>38777.614000000001</v>
      </c>
      <c r="H21" s="1131">
        <v>50457.377</v>
      </c>
      <c r="I21" s="1131"/>
      <c r="J21" s="1131">
        <v>755124.69299999997</v>
      </c>
      <c r="K21" s="1131">
        <v>6852.8450000000003</v>
      </c>
      <c r="L21" s="1131">
        <v>37974.731</v>
      </c>
      <c r="M21" s="1131"/>
      <c r="N21" s="1131">
        <v>0</v>
      </c>
      <c r="O21" s="1131">
        <v>0</v>
      </c>
      <c r="P21" s="1131">
        <v>0</v>
      </c>
      <c r="Q21" s="1131"/>
      <c r="R21" s="1131">
        <v>0</v>
      </c>
      <c r="S21" s="1131">
        <v>0</v>
      </c>
      <c r="T21" s="1131">
        <v>0</v>
      </c>
      <c r="U21" s="1131"/>
      <c r="V21" s="1131">
        <v>0</v>
      </c>
      <c r="W21" s="1131">
        <v>0</v>
      </c>
      <c r="X21" s="1131">
        <v>0</v>
      </c>
      <c r="Y21" s="1131">
        <v>4943.6229800000001</v>
      </c>
      <c r="Z21" s="1131">
        <v>0</v>
      </c>
      <c r="AA21" s="1131">
        <v>0</v>
      </c>
      <c r="AB21" s="1131"/>
      <c r="AC21" s="1131">
        <v>0</v>
      </c>
      <c r="AD21" s="1131">
        <v>0</v>
      </c>
      <c r="AE21" s="1131">
        <v>0</v>
      </c>
      <c r="AF21" s="1131"/>
      <c r="AG21" s="1132">
        <v>6809979.5470000003</v>
      </c>
    </row>
    <row r="22" spans="1:33" s="142" customFormat="1" ht="20.100000000000001" customHeight="1">
      <c r="A22" s="1131" t="s">
        <v>41</v>
      </c>
      <c r="B22" s="1131">
        <v>0</v>
      </c>
      <c r="C22" s="1131">
        <v>0</v>
      </c>
      <c r="D22" s="1131">
        <v>0</v>
      </c>
      <c r="E22" s="1131"/>
      <c r="F22" s="1131">
        <v>0</v>
      </c>
      <c r="G22" s="1131">
        <v>0</v>
      </c>
      <c r="H22" s="1131">
        <v>0</v>
      </c>
      <c r="I22" s="1131"/>
      <c r="J22" s="1131">
        <v>0</v>
      </c>
      <c r="K22" s="1131">
        <v>0</v>
      </c>
      <c r="L22" s="1131">
        <v>0</v>
      </c>
      <c r="M22" s="1131"/>
      <c r="N22" s="1131">
        <v>0</v>
      </c>
      <c r="O22" s="1131">
        <v>0</v>
      </c>
      <c r="P22" s="1131">
        <v>0</v>
      </c>
      <c r="Q22" s="1131"/>
      <c r="R22" s="1131">
        <v>0</v>
      </c>
      <c r="S22" s="1131">
        <v>0</v>
      </c>
      <c r="T22" s="1131">
        <v>0</v>
      </c>
      <c r="U22" s="1131"/>
      <c r="V22" s="1131">
        <v>779088.65207000007</v>
      </c>
      <c r="W22" s="1131">
        <v>0</v>
      </c>
      <c r="X22" s="1131">
        <v>46118.24727</v>
      </c>
      <c r="Y22" s="1131">
        <v>758888.36436000001</v>
      </c>
      <c r="Z22" s="1131">
        <v>45031.062989999999</v>
      </c>
      <c r="AA22" s="1131">
        <v>30077.498889999999</v>
      </c>
      <c r="AB22" s="1131"/>
      <c r="AC22" s="1131">
        <v>0</v>
      </c>
      <c r="AD22" s="1131">
        <v>0</v>
      </c>
      <c r="AE22" s="1131">
        <v>0</v>
      </c>
      <c r="AF22" s="1131"/>
      <c r="AG22" s="1132">
        <v>1659203.825</v>
      </c>
    </row>
    <row r="23" spans="1:33" s="1134" customFormat="1" ht="20.100000000000001" customHeight="1">
      <c r="A23" s="27" t="s">
        <v>42</v>
      </c>
      <c r="B23" s="1131">
        <v>12000</v>
      </c>
      <c r="C23" s="1131">
        <v>0</v>
      </c>
      <c r="D23" s="1131">
        <v>0</v>
      </c>
      <c r="E23" s="1131"/>
      <c r="F23" s="1131">
        <v>17840.417000000001</v>
      </c>
      <c r="G23" s="1131">
        <v>0</v>
      </c>
      <c r="H23" s="1131">
        <v>0</v>
      </c>
      <c r="I23" s="1131"/>
      <c r="J23" s="1131">
        <v>2995.6990000000001</v>
      </c>
      <c r="K23" s="1131">
        <v>0</v>
      </c>
      <c r="L23" s="1131">
        <v>0</v>
      </c>
      <c r="M23" s="1131"/>
      <c r="N23" s="1131">
        <v>618.9</v>
      </c>
      <c r="O23" s="1131">
        <v>0</v>
      </c>
      <c r="P23" s="1131">
        <v>0</v>
      </c>
      <c r="Q23" s="1131"/>
      <c r="R23" s="1131">
        <v>0</v>
      </c>
      <c r="S23" s="1131">
        <v>0</v>
      </c>
      <c r="T23" s="1131">
        <v>0</v>
      </c>
      <c r="U23" s="1131"/>
      <c r="V23" s="1131">
        <v>0</v>
      </c>
      <c r="W23" s="1131">
        <v>0</v>
      </c>
      <c r="X23" s="1131">
        <v>0</v>
      </c>
      <c r="Y23" s="1131">
        <v>615612.57833000005</v>
      </c>
      <c r="Z23" s="1131">
        <v>59441.637640000001</v>
      </c>
      <c r="AA23" s="1131">
        <v>46066.909520000001</v>
      </c>
      <c r="AB23" s="1131"/>
      <c r="AC23" s="1131">
        <v>0</v>
      </c>
      <c r="AD23" s="1131">
        <v>0</v>
      </c>
      <c r="AE23" s="1131">
        <v>0</v>
      </c>
      <c r="AF23" s="1131"/>
      <c r="AG23" s="1132">
        <v>754576.14199999999</v>
      </c>
    </row>
    <row r="24" spans="1:33" s="142" customFormat="1" ht="20.100000000000001" customHeight="1">
      <c r="A24" s="1131" t="s">
        <v>43</v>
      </c>
      <c r="B24" s="1131">
        <v>971125.88100000005</v>
      </c>
      <c r="C24" s="1131">
        <v>3009.9430000000002</v>
      </c>
      <c r="D24" s="1131">
        <v>0</v>
      </c>
      <c r="E24" s="1131"/>
      <c r="F24" s="1131">
        <v>162334.204</v>
      </c>
      <c r="G24" s="1131">
        <v>0</v>
      </c>
      <c r="H24" s="1131">
        <v>0</v>
      </c>
      <c r="I24" s="1131"/>
      <c r="J24" s="1131">
        <v>0</v>
      </c>
      <c r="K24" s="1131">
        <v>0</v>
      </c>
      <c r="L24" s="1131">
        <v>0</v>
      </c>
      <c r="M24" s="1131"/>
      <c r="N24" s="1131">
        <v>0</v>
      </c>
      <c r="O24" s="1131">
        <v>0</v>
      </c>
      <c r="P24" s="1131">
        <v>0</v>
      </c>
      <c r="Q24" s="1131"/>
      <c r="R24" s="1131">
        <v>0</v>
      </c>
      <c r="S24" s="1131">
        <v>0</v>
      </c>
      <c r="T24" s="1131">
        <v>0</v>
      </c>
      <c r="U24" s="1131"/>
      <c r="V24" s="1131">
        <v>0</v>
      </c>
      <c r="W24" s="1131">
        <v>0</v>
      </c>
      <c r="X24" s="1131">
        <v>0</v>
      </c>
      <c r="Y24" s="1131">
        <v>0</v>
      </c>
      <c r="Z24" s="1131">
        <v>0</v>
      </c>
      <c r="AA24" s="1131">
        <v>0</v>
      </c>
      <c r="AB24" s="1131"/>
      <c r="AC24" s="1131">
        <v>0</v>
      </c>
      <c r="AD24" s="1131">
        <v>0</v>
      </c>
      <c r="AE24" s="1131">
        <v>0</v>
      </c>
      <c r="AF24" s="1131"/>
      <c r="AG24" s="1132">
        <v>1136470.0279999999</v>
      </c>
    </row>
    <row r="25" spans="1:33" s="142" customFormat="1" ht="20.100000000000001" customHeight="1">
      <c r="A25" s="1131" t="s">
        <v>44</v>
      </c>
      <c r="B25" s="1131">
        <v>165411</v>
      </c>
      <c r="C25" s="1131">
        <v>0</v>
      </c>
      <c r="D25" s="1131">
        <v>0</v>
      </c>
      <c r="E25" s="1131"/>
      <c r="F25" s="1131">
        <v>0</v>
      </c>
      <c r="G25" s="1131">
        <v>0</v>
      </c>
      <c r="H25" s="1131">
        <v>0</v>
      </c>
      <c r="I25" s="1131"/>
      <c r="J25" s="1131">
        <v>0</v>
      </c>
      <c r="K25" s="1131">
        <v>0</v>
      </c>
      <c r="L25" s="1131">
        <v>0</v>
      </c>
      <c r="M25" s="1131"/>
      <c r="N25" s="1131">
        <v>0</v>
      </c>
      <c r="O25" s="1131">
        <v>0</v>
      </c>
      <c r="P25" s="1131">
        <v>0</v>
      </c>
      <c r="Q25" s="1131"/>
      <c r="R25" s="1131">
        <v>0</v>
      </c>
      <c r="S25" s="1131">
        <v>0</v>
      </c>
      <c r="T25" s="1131">
        <v>0</v>
      </c>
      <c r="U25" s="1131"/>
      <c r="V25" s="1131">
        <v>0</v>
      </c>
      <c r="W25" s="1131">
        <v>0</v>
      </c>
      <c r="X25" s="1131">
        <v>0</v>
      </c>
      <c r="Y25" s="1131">
        <v>0</v>
      </c>
      <c r="Z25" s="1131">
        <v>0</v>
      </c>
      <c r="AA25" s="1131">
        <v>0</v>
      </c>
      <c r="AB25" s="1131"/>
      <c r="AC25" s="1131">
        <v>0</v>
      </c>
      <c r="AD25" s="1131">
        <v>0</v>
      </c>
      <c r="AE25" s="1131">
        <v>0</v>
      </c>
      <c r="AF25" s="1131"/>
      <c r="AG25" s="1132">
        <v>165411</v>
      </c>
    </row>
    <row r="26" spans="1:33" s="142" customFormat="1" ht="20.100000000000001" customHeight="1">
      <c r="A26" s="1131" t="s">
        <v>45</v>
      </c>
      <c r="B26" s="1131">
        <v>582353.1</v>
      </c>
      <c r="C26" s="1131">
        <v>0</v>
      </c>
      <c r="D26" s="1131">
        <v>0</v>
      </c>
      <c r="E26" s="1131"/>
      <c r="F26" s="1131">
        <v>249121.99900000001</v>
      </c>
      <c r="G26" s="1131">
        <v>0</v>
      </c>
      <c r="H26" s="1131">
        <v>0</v>
      </c>
      <c r="I26" s="1131"/>
      <c r="J26" s="1131">
        <v>0</v>
      </c>
      <c r="K26" s="1131">
        <v>0</v>
      </c>
      <c r="L26" s="1131">
        <v>0</v>
      </c>
      <c r="M26" s="1131"/>
      <c r="N26" s="1131">
        <v>0</v>
      </c>
      <c r="O26" s="1131">
        <v>0</v>
      </c>
      <c r="P26" s="1131">
        <v>0</v>
      </c>
      <c r="Q26" s="1131"/>
      <c r="R26" s="1131">
        <v>0</v>
      </c>
      <c r="S26" s="1131">
        <v>0</v>
      </c>
      <c r="T26" s="1131">
        <v>0</v>
      </c>
      <c r="U26" s="1131"/>
      <c r="V26" s="1131">
        <v>0</v>
      </c>
      <c r="W26" s="1131">
        <v>0</v>
      </c>
      <c r="X26" s="1131">
        <v>0</v>
      </c>
      <c r="Y26" s="1131">
        <v>0</v>
      </c>
      <c r="Z26" s="1131">
        <v>0</v>
      </c>
      <c r="AA26" s="1131">
        <v>0</v>
      </c>
      <c r="AB26" s="1131"/>
      <c r="AC26" s="1131">
        <v>0</v>
      </c>
      <c r="AD26" s="1131">
        <v>0</v>
      </c>
      <c r="AE26" s="1131">
        <v>0</v>
      </c>
      <c r="AF26" s="1131"/>
      <c r="AG26" s="1132">
        <v>831475.09900000005</v>
      </c>
    </row>
    <row r="27" spans="1:33" s="142" customFormat="1" ht="28.5" customHeight="1" thickBot="1">
      <c r="A27" s="1135" t="s">
        <v>46</v>
      </c>
      <c r="B27" s="1135">
        <v>83176774.11999999</v>
      </c>
      <c r="C27" s="1135">
        <v>288096.49800000002</v>
      </c>
      <c r="D27" s="1135">
        <v>325082.54800000001</v>
      </c>
      <c r="E27" s="1135"/>
      <c r="F27" s="1135">
        <v>52905235.319000006</v>
      </c>
      <c r="G27" s="1135">
        <v>752364.42399999988</v>
      </c>
      <c r="H27" s="1135">
        <v>1119501.3419999999</v>
      </c>
      <c r="I27" s="1135"/>
      <c r="J27" s="1135">
        <v>41492874.978</v>
      </c>
      <c r="K27" s="1135">
        <v>2740938.0190000003</v>
      </c>
      <c r="L27" s="1135">
        <v>7008735.1119999997</v>
      </c>
      <c r="M27" s="1135"/>
      <c r="N27" s="1135">
        <v>20533430.473000001</v>
      </c>
      <c r="O27" s="1135">
        <v>531084.09899999993</v>
      </c>
      <c r="P27" s="1135">
        <v>2135129.6850000001</v>
      </c>
      <c r="Q27" s="1135"/>
      <c r="R27" s="1135">
        <v>3409011.6410000003</v>
      </c>
      <c r="S27" s="1135">
        <v>15513.858999999999</v>
      </c>
      <c r="T27" s="1135">
        <v>204482.70499999999</v>
      </c>
      <c r="U27" s="1135"/>
      <c r="V27" s="1135">
        <v>16635187.878520003</v>
      </c>
      <c r="W27" s="1135">
        <v>43984.187550000002</v>
      </c>
      <c r="X27" s="1135">
        <v>972272.12292999984</v>
      </c>
      <c r="Y27" s="1135">
        <v>52972318.671070002</v>
      </c>
      <c r="Z27" s="1135">
        <v>1475699.6406600003</v>
      </c>
      <c r="AA27" s="1135">
        <v>1644598.4963199999</v>
      </c>
      <c r="AB27" s="1135"/>
      <c r="AC27" s="1135">
        <v>59923366.294</v>
      </c>
      <c r="AD27" s="1135">
        <v>1018614.084</v>
      </c>
      <c r="AE27" s="1135">
        <v>1722641.7070000002</v>
      </c>
      <c r="AF27" s="1136"/>
      <c r="AG27" s="1135">
        <v>353046937.9749999</v>
      </c>
    </row>
    <row r="28" spans="1:33" s="142" customFormat="1" ht="10.199999999999999">
      <c r="A28" s="1131" t="s">
        <v>154</v>
      </c>
      <c r="B28" s="1137"/>
      <c r="R28" s="1137"/>
      <c r="T28" s="1137"/>
      <c r="Y28" s="1131"/>
      <c r="Z28" s="1131"/>
      <c r="AA28" s="1131"/>
      <c r="AE28" s="1137"/>
    </row>
    <row r="29" spans="1:33" s="125" customFormat="1">
      <c r="A29" s="33"/>
      <c r="B29" s="18"/>
      <c r="C29" s="18"/>
      <c r="D29" s="18"/>
      <c r="E29" s="18"/>
      <c r="F29" s="18"/>
      <c r="G29" s="18"/>
      <c r="H29" s="18"/>
      <c r="I29" s="18"/>
      <c r="J29" s="1138"/>
      <c r="K29" s="1138"/>
      <c r="L29" s="1138"/>
      <c r="M29" s="1138"/>
      <c r="N29" s="1138"/>
      <c r="O29" s="1138"/>
      <c r="P29" s="1138"/>
      <c r="Q29" s="1138"/>
      <c r="R29" s="1138"/>
      <c r="S29" s="1138"/>
      <c r="T29" s="1138"/>
      <c r="U29" s="1138"/>
      <c r="V29" s="1138"/>
      <c r="W29" s="1138"/>
      <c r="X29" s="1138"/>
      <c r="Y29" s="1138"/>
      <c r="Z29" s="1138"/>
      <c r="AA29" s="1138"/>
      <c r="AB29" s="1138"/>
      <c r="AC29" s="1138"/>
      <c r="AD29" s="1138"/>
      <c r="AE29" s="1138"/>
      <c r="AF29" s="1138"/>
      <c r="AG29" s="1138"/>
    </row>
    <row r="30" spans="1:33" s="125" customFormat="1">
      <c r="A30" s="883"/>
      <c r="B30" s="827"/>
      <c r="C30" s="827"/>
      <c r="D30" s="828"/>
      <c r="E30" s="827"/>
      <c r="F30" s="827"/>
      <c r="G30" s="827"/>
      <c r="H30" s="828"/>
      <c r="I30" s="827"/>
      <c r="Y30" s="1139"/>
      <c r="AA30" s="1139"/>
    </row>
    <row r="31" spans="1:33" s="125" customFormat="1">
      <c r="A31" s="883"/>
      <c r="B31" s="1139"/>
      <c r="C31" s="1139"/>
      <c r="D31" s="1139"/>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row>
    <row r="32" spans="1:33" s="125" customFormat="1">
      <c r="Y32" s="1139"/>
    </row>
    <row r="33" spans="25:25" s="125" customFormat="1">
      <c r="Y33" s="1139"/>
    </row>
    <row r="34" spans="25:25" s="125" customFormat="1">
      <c r="Y34" s="1139"/>
    </row>
    <row r="35" spans="25:25" s="125" customFormat="1">
      <c r="Y35" s="1139"/>
    </row>
    <row r="36" spans="25:25" s="125" customFormat="1">
      <c r="Y36" s="1139"/>
    </row>
    <row r="37" spans="25:25" s="125" customFormat="1">
      <c r="Y37" s="1139"/>
    </row>
    <row r="38" spans="25:25">
      <c r="Y38" s="1139"/>
    </row>
    <row r="39" spans="25:25">
      <c r="Y39" s="1139"/>
    </row>
    <row r="40" spans="25:25">
      <c r="Y40" s="1139"/>
    </row>
    <row r="41" spans="25:25">
      <c r="Y41" s="1139"/>
    </row>
    <row r="42" spans="25:25">
      <c r="Y42" s="1139"/>
    </row>
    <row r="43" spans="25:25">
      <c r="Y43" s="1139"/>
    </row>
    <row r="44" spans="25:25">
      <c r="Y44" s="1139"/>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xr:uid="{3C10E94F-DBA8-48B6-B708-FD21CD1E6937}"/>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48E0-9E25-4206-8A74-DB5264082F42}">
  <dimension ref="A1:K72"/>
  <sheetViews>
    <sheetView showGridLines="0" zoomScale="85" zoomScaleNormal="85" workbookViewId="0"/>
  </sheetViews>
  <sheetFormatPr baseColWidth="10" defaultRowHeight="13.2"/>
  <cols>
    <col min="1" max="1" width="38.5546875" style="7" customWidth="1"/>
    <col min="2" max="6" width="19.44140625" style="7" customWidth="1"/>
    <col min="7" max="7" width="17.5546875" style="7" customWidth="1"/>
    <col min="8" max="8" width="12.109375" style="7" bestFit="1" customWidth="1"/>
    <col min="9" max="9" width="10.5546875" style="7" bestFit="1" customWidth="1"/>
    <col min="10" max="10" width="9.5546875" style="7" bestFit="1" customWidth="1"/>
    <col min="11" max="11" width="11" style="7" bestFit="1" customWidth="1"/>
    <col min="12" max="15" width="9.5546875" style="7" bestFit="1" customWidth="1"/>
    <col min="16" max="16" width="10.5546875" style="7" bestFit="1" customWidth="1"/>
    <col min="17" max="20" width="9.5546875" style="7" bestFit="1" customWidth="1"/>
    <col min="21" max="256" width="11.5546875" style="7"/>
    <col min="257" max="257" width="38.5546875" style="7" customWidth="1"/>
    <col min="258" max="262" width="19.44140625" style="7" customWidth="1"/>
    <col min="263" max="263" width="17.5546875" style="7" customWidth="1"/>
    <col min="264" max="264" width="12.109375" style="7" bestFit="1" customWidth="1"/>
    <col min="265" max="265" width="10.5546875" style="7" bestFit="1" customWidth="1"/>
    <col min="266" max="266" width="9.5546875" style="7" bestFit="1" customWidth="1"/>
    <col min="267" max="267" width="11" style="7" bestFit="1" customWidth="1"/>
    <col min="268" max="271" width="9.5546875" style="7" bestFit="1" customWidth="1"/>
    <col min="272" max="272" width="10.5546875" style="7" bestFit="1" customWidth="1"/>
    <col min="273" max="276" width="9.5546875" style="7" bestFit="1" customWidth="1"/>
    <col min="277" max="512" width="11.5546875" style="7"/>
    <col min="513" max="513" width="38.5546875" style="7" customWidth="1"/>
    <col min="514" max="518" width="19.44140625" style="7" customWidth="1"/>
    <col min="519" max="519" width="17.5546875" style="7" customWidth="1"/>
    <col min="520" max="520" width="12.109375" style="7" bestFit="1" customWidth="1"/>
    <col min="521" max="521" width="10.5546875" style="7" bestFit="1" customWidth="1"/>
    <col min="522" max="522" width="9.5546875" style="7" bestFit="1" customWidth="1"/>
    <col min="523" max="523" width="11" style="7" bestFit="1" customWidth="1"/>
    <col min="524" max="527" width="9.5546875" style="7" bestFit="1" customWidth="1"/>
    <col min="528" max="528" width="10.5546875" style="7" bestFit="1" customWidth="1"/>
    <col min="529" max="532" width="9.5546875" style="7" bestFit="1" customWidth="1"/>
    <col min="533" max="768" width="11.5546875" style="7"/>
    <col min="769" max="769" width="38.5546875" style="7" customWidth="1"/>
    <col min="770" max="774" width="19.44140625" style="7" customWidth="1"/>
    <col min="775" max="775" width="17.5546875" style="7" customWidth="1"/>
    <col min="776" max="776" width="12.109375" style="7" bestFit="1" customWidth="1"/>
    <col min="777" max="777" width="10.5546875" style="7" bestFit="1" customWidth="1"/>
    <col min="778" max="778" width="9.5546875" style="7" bestFit="1" customWidth="1"/>
    <col min="779" max="779" width="11" style="7" bestFit="1" customWidth="1"/>
    <col min="780" max="783" width="9.5546875" style="7" bestFit="1" customWidth="1"/>
    <col min="784" max="784" width="10.5546875" style="7" bestFit="1" customWidth="1"/>
    <col min="785" max="788" width="9.5546875" style="7" bestFit="1" customWidth="1"/>
    <col min="789" max="1024" width="11.5546875" style="7"/>
    <col min="1025" max="1025" width="38.5546875" style="7" customWidth="1"/>
    <col min="1026" max="1030" width="19.44140625" style="7" customWidth="1"/>
    <col min="1031" max="1031" width="17.5546875" style="7" customWidth="1"/>
    <col min="1032" max="1032" width="12.109375" style="7" bestFit="1" customWidth="1"/>
    <col min="1033" max="1033" width="10.5546875" style="7" bestFit="1" customWidth="1"/>
    <col min="1034" max="1034" width="9.5546875" style="7" bestFit="1" customWidth="1"/>
    <col min="1035" max="1035" width="11" style="7" bestFit="1" customWidth="1"/>
    <col min="1036" max="1039" width="9.5546875" style="7" bestFit="1" customWidth="1"/>
    <col min="1040" max="1040" width="10.5546875" style="7" bestFit="1" customWidth="1"/>
    <col min="1041" max="1044" width="9.5546875" style="7" bestFit="1" customWidth="1"/>
    <col min="1045" max="1280" width="11.5546875" style="7"/>
    <col min="1281" max="1281" width="38.5546875" style="7" customWidth="1"/>
    <col min="1282" max="1286" width="19.44140625" style="7" customWidth="1"/>
    <col min="1287" max="1287" width="17.5546875" style="7" customWidth="1"/>
    <col min="1288" max="1288" width="12.109375" style="7" bestFit="1" customWidth="1"/>
    <col min="1289" max="1289" width="10.5546875" style="7" bestFit="1" customWidth="1"/>
    <col min="1290" max="1290" width="9.5546875" style="7" bestFit="1" customWidth="1"/>
    <col min="1291" max="1291" width="11" style="7" bestFit="1" customWidth="1"/>
    <col min="1292" max="1295" width="9.5546875" style="7" bestFit="1" customWidth="1"/>
    <col min="1296" max="1296" width="10.5546875" style="7" bestFit="1" customWidth="1"/>
    <col min="1297" max="1300" width="9.5546875" style="7" bestFit="1" customWidth="1"/>
    <col min="1301" max="1536" width="11.5546875" style="7"/>
    <col min="1537" max="1537" width="38.5546875" style="7" customWidth="1"/>
    <col min="1538" max="1542" width="19.44140625" style="7" customWidth="1"/>
    <col min="1543" max="1543" width="17.5546875" style="7" customWidth="1"/>
    <col min="1544" max="1544" width="12.109375" style="7" bestFit="1" customWidth="1"/>
    <col min="1545" max="1545" width="10.5546875" style="7" bestFit="1" customWidth="1"/>
    <col min="1546" max="1546" width="9.5546875" style="7" bestFit="1" customWidth="1"/>
    <col min="1547" max="1547" width="11" style="7" bestFit="1" customWidth="1"/>
    <col min="1548" max="1551" width="9.5546875" style="7" bestFit="1" customWidth="1"/>
    <col min="1552" max="1552" width="10.5546875" style="7" bestFit="1" customWidth="1"/>
    <col min="1553" max="1556" width="9.5546875" style="7" bestFit="1" customWidth="1"/>
    <col min="1557" max="1792" width="11.5546875" style="7"/>
    <col min="1793" max="1793" width="38.5546875" style="7" customWidth="1"/>
    <col min="1794" max="1798" width="19.44140625" style="7" customWidth="1"/>
    <col min="1799" max="1799" width="17.5546875" style="7" customWidth="1"/>
    <col min="1800" max="1800" width="12.109375" style="7" bestFit="1" customWidth="1"/>
    <col min="1801" max="1801" width="10.5546875" style="7" bestFit="1" customWidth="1"/>
    <col min="1802" max="1802" width="9.5546875" style="7" bestFit="1" customWidth="1"/>
    <col min="1803" max="1803" width="11" style="7" bestFit="1" customWidth="1"/>
    <col min="1804" max="1807" width="9.5546875" style="7" bestFit="1" customWidth="1"/>
    <col min="1808" max="1808" width="10.5546875" style="7" bestFit="1" customWidth="1"/>
    <col min="1809" max="1812" width="9.5546875" style="7" bestFit="1" customWidth="1"/>
    <col min="1813" max="2048" width="11.5546875" style="7"/>
    <col min="2049" max="2049" width="38.5546875" style="7" customWidth="1"/>
    <col min="2050" max="2054" width="19.44140625" style="7" customWidth="1"/>
    <col min="2055" max="2055" width="17.5546875" style="7" customWidth="1"/>
    <col min="2056" max="2056" width="12.109375" style="7" bestFit="1" customWidth="1"/>
    <col min="2057" max="2057" width="10.5546875" style="7" bestFit="1" customWidth="1"/>
    <col min="2058" max="2058" width="9.5546875" style="7" bestFit="1" customWidth="1"/>
    <col min="2059" max="2059" width="11" style="7" bestFit="1" customWidth="1"/>
    <col min="2060" max="2063" width="9.5546875" style="7" bestFit="1" customWidth="1"/>
    <col min="2064" max="2064" width="10.5546875" style="7" bestFit="1" customWidth="1"/>
    <col min="2065" max="2068" width="9.5546875" style="7" bestFit="1" customWidth="1"/>
    <col min="2069" max="2304" width="11.5546875" style="7"/>
    <col min="2305" max="2305" width="38.5546875" style="7" customWidth="1"/>
    <col min="2306" max="2310" width="19.44140625" style="7" customWidth="1"/>
    <col min="2311" max="2311" width="17.5546875" style="7" customWidth="1"/>
    <col min="2312" max="2312" width="12.109375" style="7" bestFit="1" customWidth="1"/>
    <col min="2313" max="2313" width="10.5546875" style="7" bestFit="1" customWidth="1"/>
    <col min="2314" max="2314" width="9.5546875" style="7" bestFit="1" customWidth="1"/>
    <col min="2315" max="2315" width="11" style="7" bestFit="1" customWidth="1"/>
    <col min="2316" max="2319" width="9.5546875" style="7" bestFit="1" customWidth="1"/>
    <col min="2320" max="2320" width="10.5546875" style="7" bestFit="1" customWidth="1"/>
    <col min="2321" max="2324" width="9.5546875" style="7" bestFit="1" customWidth="1"/>
    <col min="2325" max="2560" width="11.5546875" style="7"/>
    <col min="2561" max="2561" width="38.5546875" style="7" customWidth="1"/>
    <col min="2562" max="2566" width="19.44140625" style="7" customWidth="1"/>
    <col min="2567" max="2567" width="17.5546875" style="7" customWidth="1"/>
    <col min="2568" max="2568" width="12.109375" style="7" bestFit="1" customWidth="1"/>
    <col min="2569" max="2569" width="10.5546875" style="7" bestFit="1" customWidth="1"/>
    <col min="2570" max="2570" width="9.5546875" style="7" bestFit="1" customWidth="1"/>
    <col min="2571" max="2571" width="11" style="7" bestFit="1" customWidth="1"/>
    <col min="2572" max="2575" width="9.5546875" style="7" bestFit="1" customWidth="1"/>
    <col min="2576" max="2576" width="10.5546875" style="7" bestFit="1" customWidth="1"/>
    <col min="2577" max="2580" width="9.5546875" style="7" bestFit="1" customWidth="1"/>
    <col min="2581" max="2816" width="11.5546875" style="7"/>
    <col min="2817" max="2817" width="38.5546875" style="7" customWidth="1"/>
    <col min="2818" max="2822" width="19.44140625" style="7" customWidth="1"/>
    <col min="2823" max="2823" width="17.5546875" style="7" customWidth="1"/>
    <col min="2824" max="2824" width="12.109375" style="7" bestFit="1" customWidth="1"/>
    <col min="2825" max="2825" width="10.5546875" style="7" bestFit="1" customWidth="1"/>
    <col min="2826" max="2826" width="9.5546875" style="7" bestFit="1" customWidth="1"/>
    <col min="2827" max="2827" width="11" style="7" bestFit="1" customWidth="1"/>
    <col min="2828" max="2831" width="9.5546875" style="7" bestFit="1" customWidth="1"/>
    <col min="2832" max="2832" width="10.5546875" style="7" bestFit="1" customWidth="1"/>
    <col min="2833" max="2836" width="9.5546875" style="7" bestFit="1" customWidth="1"/>
    <col min="2837" max="3072" width="11.5546875" style="7"/>
    <col min="3073" max="3073" width="38.5546875" style="7" customWidth="1"/>
    <col min="3074" max="3078" width="19.44140625" style="7" customWidth="1"/>
    <col min="3079" max="3079" width="17.5546875" style="7" customWidth="1"/>
    <col min="3080" max="3080" width="12.109375" style="7" bestFit="1" customWidth="1"/>
    <col min="3081" max="3081" width="10.5546875" style="7" bestFit="1" customWidth="1"/>
    <col min="3082" max="3082" width="9.5546875" style="7" bestFit="1" customWidth="1"/>
    <col min="3083" max="3083" width="11" style="7" bestFit="1" customWidth="1"/>
    <col min="3084" max="3087" width="9.5546875" style="7" bestFit="1" customWidth="1"/>
    <col min="3088" max="3088" width="10.5546875" style="7" bestFit="1" customWidth="1"/>
    <col min="3089" max="3092" width="9.5546875" style="7" bestFit="1" customWidth="1"/>
    <col min="3093" max="3328" width="11.5546875" style="7"/>
    <col min="3329" max="3329" width="38.5546875" style="7" customWidth="1"/>
    <col min="3330" max="3334" width="19.44140625" style="7" customWidth="1"/>
    <col min="3335" max="3335" width="17.5546875" style="7" customWidth="1"/>
    <col min="3336" max="3336" width="12.109375" style="7" bestFit="1" customWidth="1"/>
    <col min="3337" max="3337" width="10.5546875" style="7" bestFit="1" customWidth="1"/>
    <col min="3338" max="3338" width="9.5546875" style="7" bestFit="1" customWidth="1"/>
    <col min="3339" max="3339" width="11" style="7" bestFit="1" customWidth="1"/>
    <col min="3340" max="3343" width="9.5546875" style="7" bestFit="1" customWidth="1"/>
    <col min="3344" max="3344" width="10.5546875" style="7" bestFit="1" customWidth="1"/>
    <col min="3345" max="3348" width="9.5546875" style="7" bestFit="1" customWidth="1"/>
    <col min="3349" max="3584" width="11.5546875" style="7"/>
    <col min="3585" max="3585" width="38.5546875" style="7" customWidth="1"/>
    <col min="3586" max="3590" width="19.44140625" style="7" customWidth="1"/>
    <col min="3591" max="3591" width="17.5546875" style="7" customWidth="1"/>
    <col min="3592" max="3592" width="12.109375" style="7" bestFit="1" customWidth="1"/>
    <col min="3593" max="3593" width="10.5546875" style="7" bestFit="1" customWidth="1"/>
    <col min="3594" max="3594" width="9.5546875" style="7" bestFit="1" customWidth="1"/>
    <col min="3595" max="3595" width="11" style="7" bestFit="1" customWidth="1"/>
    <col min="3596" max="3599" width="9.5546875" style="7" bestFit="1" customWidth="1"/>
    <col min="3600" max="3600" width="10.5546875" style="7" bestFit="1" customWidth="1"/>
    <col min="3601" max="3604" width="9.5546875" style="7" bestFit="1" customWidth="1"/>
    <col min="3605" max="3840" width="11.5546875" style="7"/>
    <col min="3841" max="3841" width="38.5546875" style="7" customWidth="1"/>
    <col min="3842" max="3846" width="19.44140625" style="7" customWidth="1"/>
    <col min="3847" max="3847" width="17.5546875" style="7" customWidth="1"/>
    <col min="3848" max="3848" width="12.109375" style="7" bestFit="1" customWidth="1"/>
    <col min="3849" max="3849" width="10.5546875" style="7" bestFit="1" customWidth="1"/>
    <col min="3850" max="3850" width="9.5546875" style="7" bestFit="1" customWidth="1"/>
    <col min="3851" max="3851" width="11" style="7" bestFit="1" customWidth="1"/>
    <col min="3852" max="3855" width="9.5546875" style="7" bestFit="1" customWidth="1"/>
    <col min="3856" max="3856" width="10.5546875" style="7" bestFit="1" customWidth="1"/>
    <col min="3857" max="3860" width="9.5546875" style="7" bestFit="1" customWidth="1"/>
    <col min="3861" max="4096" width="11.5546875" style="7"/>
    <col min="4097" max="4097" width="38.5546875" style="7" customWidth="1"/>
    <col min="4098" max="4102" width="19.44140625" style="7" customWidth="1"/>
    <col min="4103" max="4103" width="17.5546875" style="7" customWidth="1"/>
    <col min="4104" max="4104" width="12.109375" style="7" bestFit="1" customWidth="1"/>
    <col min="4105" max="4105" width="10.5546875" style="7" bestFit="1" customWidth="1"/>
    <col min="4106" max="4106" width="9.5546875" style="7" bestFit="1" customWidth="1"/>
    <col min="4107" max="4107" width="11" style="7" bestFit="1" customWidth="1"/>
    <col min="4108" max="4111" width="9.5546875" style="7" bestFit="1" customWidth="1"/>
    <col min="4112" max="4112" width="10.5546875" style="7" bestFit="1" customWidth="1"/>
    <col min="4113" max="4116" width="9.5546875" style="7" bestFit="1" customWidth="1"/>
    <col min="4117" max="4352" width="11.5546875" style="7"/>
    <col min="4353" max="4353" width="38.5546875" style="7" customWidth="1"/>
    <col min="4354" max="4358" width="19.44140625" style="7" customWidth="1"/>
    <col min="4359" max="4359" width="17.5546875" style="7" customWidth="1"/>
    <col min="4360" max="4360" width="12.109375" style="7" bestFit="1" customWidth="1"/>
    <col min="4361" max="4361" width="10.5546875" style="7" bestFit="1" customWidth="1"/>
    <col min="4362" max="4362" width="9.5546875" style="7" bestFit="1" customWidth="1"/>
    <col min="4363" max="4363" width="11" style="7" bestFit="1" customWidth="1"/>
    <col min="4364" max="4367" width="9.5546875" style="7" bestFit="1" customWidth="1"/>
    <col min="4368" max="4368" width="10.5546875" style="7" bestFit="1" customWidth="1"/>
    <col min="4369" max="4372" width="9.5546875" style="7" bestFit="1" customWidth="1"/>
    <col min="4373" max="4608" width="11.5546875" style="7"/>
    <col min="4609" max="4609" width="38.5546875" style="7" customWidth="1"/>
    <col min="4610" max="4614" width="19.44140625" style="7" customWidth="1"/>
    <col min="4615" max="4615" width="17.5546875" style="7" customWidth="1"/>
    <col min="4616" max="4616" width="12.109375" style="7" bestFit="1" customWidth="1"/>
    <col min="4617" max="4617" width="10.5546875" style="7" bestFit="1" customWidth="1"/>
    <col min="4618" max="4618" width="9.5546875" style="7" bestFit="1" customWidth="1"/>
    <col min="4619" max="4619" width="11" style="7" bestFit="1" customWidth="1"/>
    <col min="4620" max="4623" width="9.5546875" style="7" bestFit="1" customWidth="1"/>
    <col min="4624" max="4624" width="10.5546875" style="7" bestFit="1" customWidth="1"/>
    <col min="4625" max="4628" width="9.5546875" style="7" bestFit="1" customWidth="1"/>
    <col min="4629" max="4864" width="11.5546875" style="7"/>
    <col min="4865" max="4865" width="38.5546875" style="7" customWidth="1"/>
    <col min="4866" max="4870" width="19.44140625" style="7" customWidth="1"/>
    <col min="4871" max="4871" width="17.5546875" style="7" customWidth="1"/>
    <col min="4872" max="4872" width="12.109375" style="7" bestFit="1" customWidth="1"/>
    <col min="4873" max="4873" width="10.5546875" style="7" bestFit="1" customWidth="1"/>
    <col min="4874" max="4874" width="9.5546875" style="7" bestFit="1" customWidth="1"/>
    <col min="4875" max="4875" width="11" style="7" bestFit="1" customWidth="1"/>
    <col min="4876" max="4879" width="9.5546875" style="7" bestFit="1" customWidth="1"/>
    <col min="4880" max="4880" width="10.5546875" style="7" bestFit="1" customWidth="1"/>
    <col min="4881" max="4884" width="9.5546875" style="7" bestFit="1" customWidth="1"/>
    <col min="4885" max="5120" width="11.5546875" style="7"/>
    <col min="5121" max="5121" width="38.5546875" style="7" customWidth="1"/>
    <col min="5122" max="5126" width="19.44140625" style="7" customWidth="1"/>
    <col min="5127" max="5127" width="17.5546875" style="7" customWidth="1"/>
    <col min="5128" max="5128" width="12.109375" style="7" bestFit="1" customWidth="1"/>
    <col min="5129" max="5129" width="10.5546875" style="7" bestFit="1" customWidth="1"/>
    <col min="5130" max="5130" width="9.5546875" style="7" bestFit="1" customWidth="1"/>
    <col min="5131" max="5131" width="11" style="7" bestFit="1" customWidth="1"/>
    <col min="5132" max="5135" width="9.5546875" style="7" bestFit="1" customWidth="1"/>
    <col min="5136" max="5136" width="10.5546875" style="7" bestFit="1" customWidth="1"/>
    <col min="5137" max="5140" width="9.5546875" style="7" bestFit="1" customWidth="1"/>
    <col min="5141" max="5376" width="11.5546875" style="7"/>
    <col min="5377" max="5377" width="38.5546875" style="7" customWidth="1"/>
    <col min="5378" max="5382" width="19.44140625" style="7" customWidth="1"/>
    <col min="5383" max="5383" width="17.5546875" style="7" customWidth="1"/>
    <col min="5384" max="5384" width="12.109375" style="7" bestFit="1" customWidth="1"/>
    <col min="5385" max="5385" width="10.5546875" style="7" bestFit="1" customWidth="1"/>
    <col min="5386" max="5386" width="9.5546875" style="7" bestFit="1" customWidth="1"/>
    <col min="5387" max="5387" width="11" style="7" bestFit="1" customWidth="1"/>
    <col min="5388" max="5391" width="9.5546875" style="7" bestFit="1" customWidth="1"/>
    <col min="5392" max="5392" width="10.5546875" style="7" bestFit="1" customWidth="1"/>
    <col min="5393" max="5396" width="9.5546875" style="7" bestFit="1" customWidth="1"/>
    <col min="5397" max="5632" width="11.5546875" style="7"/>
    <col min="5633" max="5633" width="38.5546875" style="7" customWidth="1"/>
    <col min="5634" max="5638" width="19.44140625" style="7" customWidth="1"/>
    <col min="5639" max="5639" width="17.5546875" style="7" customWidth="1"/>
    <col min="5640" max="5640" width="12.109375" style="7" bestFit="1" customWidth="1"/>
    <col min="5641" max="5641" width="10.5546875" style="7" bestFit="1" customWidth="1"/>
    <col min="5642" max="5642" width="9.5546875" style="7" bestFit="1" customWidth="1"/>
    <col min="5643" max="5643" width="11" style="7" bestFit="1" customWidth="1"/>
    <col min="5644" max="5647" width="9.5546875" style="7" bestFit="1" customWidth="1"/>
    <col min="5648" max="5648" width="10.5546875" style="7" bestFit="1" customWidth="1"/>
    <col min="5649" max="5652" width="9.5546875" style="7" bestFit="1" customWidth="1"/>
    <col min="5653" max="5888" width="11.5546875" style="7"/>
    <col min="5889" max="5889" width="38.5546875" style="7" customWidth="1"/>
    <col min="5890" max="5894" width="19.44140625" style="7" customWidth="1"/>
    <col min="5895" max="5895" width="17.5546875" style="7" customWidth="1"/>
    <col min="5896" max="5896" width="12.109375" style="7" bestFit="1" customWidth="1"/>
    <col min="5897" max="5897" width="10.5546875" style="7" bestFit="1" customWidth="1"/>
    <col min="5898" max="5898" width="9.5546875" style="7" bestFit="1" customWidth="1"/>
    <col min="5899" max="5899" width="11" style="7" bestFit="1" customWidth="1"/>
    <col min="5900" max="5903" width="9.5546875" style="7" bestFit="1" customWidth="1"/>
    <col min="5904" max="5904" width="10.5546875" style="7" bestFit="1" customWidth="1"/>
    <col min="5905" max="5908" width="9.5546875" style="7" bestFit="1" customWidth="1"/>
    <col min="5909" max="6144" width="11.5546875" style="7"/>
    <col min="6145" max="6145" width="38.5546875" style="7" customWidth="1"/>
    <col min="6146" max="6150" width="19.44140625" style="7" customWidth="1"/>
    <col min="6151" max="6151" width="17.5546875" style="7" customWidth="1"/>
    <col min="6152" max="6152" width="12.109375" style="7" bestFit="1" customWidth="1"/>
    <col min="6153" max="6153" width="10.5546875" style="7" bestFit="1" customWidth="1"/>
    <col min="6154" max="6154" width="9.5546875" style="7" bestFit="1" customWidth="1"/>
    <col min="6155" max="6155" width="11" style="7" bestFit="1" customWidth="1"/>
    <col min="6156" max="6159" width="9.5546875" style="7" bestFit="1" customWidth="1"/>
    <col min="6160" max="6160" width="10.5546875" style="7" bestFit="1" customWidth="1"/>
    <col min="6161" max="6164" width="9.5546875" style="7" bestFit="1" customWidth="1"/>
    <col min="6165" max="6400" width="11.5546875" style="7"/>
    <col min="6401" max="6401" width="38.5546875" style="7" customWidth="1"/>
    <col min="6402" max="6406" width="19.44140625" style="7" customWidth="1"/>
    <col min="6407" max="6407" width="17.5546875" style="7" customWidth="1"/>
    <col min="6408" max="6408" width="12.109375" style="7" bestFit="1" customWidth="1"/>
    <col min="6409" max="6409" width="10.5546875" style="7" bestFit="1" customWidth="1"/>
    <col min="6410" max="6410" width="9.5546875" style="7" bestFit="1" customWidth="1"/>
    <col min="6411" max="6411" width="11" style="7" bestFit="1" customWidth="1"/>
    <col min="6412" max="6415" width="9.5546875" style="7" bestFit="1" customWidth="1"/>
    <col min="6416" max="6416" width="10.5546875" style="7" bestFit="1" customWidth="1"/>
    <col min="6417" max="6420" width="9.5546875" style="7" bestFit="1" customWidth="1"/>
    <col min="6421" max="6656" width="11.5546875" style="7"/>
    <col min="6657" max="6657" width="38.5546875" style="7" customWidth="1"/>
    <col min="6658" max="6662" width="19.44140625" style="7" customWidth="1"/>
    <col min="6663" max="6663" width="17.5546875" style="7" customWidth="1"/>
    <col min="6664" max="6664" width="12.109375" style="7" bestFit="1" customWidth="1"/>
    <col min="6665" max="6665" width="10.5546875" style="7" bestFit="1" customWidth="1"/>
    <col min="6666" max="6666" width="9.5546875" style="7" bestFit="1" customWidth="1"/>
    <col min="6667" max="6667" width="11" style="7" bestFit="1" customWidth="1"/>
    <col min="6668" max="6671" width="9.5546875" style="7" bestFit="1" customWidth="1"/>
    <col min="6672" max="6672" width="10.5546875" style="7" bestFit="1" customWidth="1"/>
    <col min="6673" max="6676" width="9.5546875" style="7" bestFit="1" customWidth="1"/>
    <col min="6677" max="6912" width="11.5546875" style="7"/>
    <col min="6913" max="6913" width="38.5546875" style="7" customWidth="1"/>
    <col min="6914" max="6918" width="19.44140625" style="7" customWidth="1"/>
    <col min="6919" max="6919" width="17.5546875" style="7" customWidth="1"/>
    <col min="6920" max="6920" width="12.109375" style="7" bestFit="1" customWidth="1"/>
    <col min="6921" max="6921" width="10.5546875" style="7" bestFit="1" customWidth="1"/>
    <col min="6922" max="6922" width="9.5546875" style="7" bestFit="1" customWidth="1"/>
    <col min="6923" max="6923" width="11" style="7" bestFit="1" customWidth="1"/>
    <col min="6924" max="6927" width="9.5546875" style="7" bestFit="1" customWidth="1"/>
    <col min="6928" max="6928" width="10.5546875" style="7" bestFit="1" customWidth="1"/>
    <col min="6929" max="6932" width="9.5546875" style="7" bestFit="1" customWidth="1"/>
    <col min="6933" max="7168" width="11.5546875" style="7"/>
    <col min="7169" max="7169" width="38.5546875" style="7" customWidth="1"/>
    <col min="7170" max="7174" width="19.44140625" style="7" customWidth="1"/>
    <col min="7175" max="7175" width="17.5546875" style="7" customWidth="1"/>
    <col min="7176" max="7176" width="12.109375" style="7" bestFit="1" customWidth="1"/>
    <col min="7177" max="7177" width="10.5546875" style="7" bestFit="1" customWidth="1"/>
    <col min="7178" max="7178" width="9.5546875" style="7" bestFit="1" customWidth="1"/>
    <col min="7179" max="7179" width="11" style="7" bestFit="1" customWidth="1"/>
    <col min="7180" max="7183" width="9.5546875" style="7" bestFit="1" customWidth="1"/>
    <col min="7184" max="7184" width="10.5546875" style="7" bestFit="1" customWidth="1"/>
    <col min="7185" max="7188" width="9.5546875" style="7" bestFit="1" customWidth="1"/>
    <col min="7189" max="7424" width="11.5546875" style="7"/>
    <col min="7425" max="7425" width="38.5546875" style="7" customWidth="1"/>
    <col min="7426" max="7430" width="19.44140625" style="7" customWidth="1"/>
    <col min="7431" max="7431" width="17.5546875" style="7" customWidth="1"/>
    <col min="7432" max="7432" width="12.109375" style="7" bestFit="1" customWidth="1"/>
    <col min="7433" max="7433" width="10.5546875" style="7" bestFit="1" customWidth="1"/>
    <col min="7434" max="7434" width="9.5546875" style="7" bestFit="1" customWidth="1"/>
    <col min="7435" max="7435" width="11" style="7" bestFit="1" customWidth="1"/>
    <col min="7436" max="7439" width="9.5546875" style="7" bestFit="1" customWidth="1"/>
    <col min="7440" max="7440" width="10.5546875" style="7" bestFit="1" customWidth="1"/>
    <col min="7441" max="7444" width="9.5546875" style="7" bestFit="1" customWidth="1"/>
    <col min="7445" max="7680" width="11.5546875" style="7"/>
    <col min="7681" max="7681" width="38.5546875" style="7" customWidth="1"/>
    <col min="7682" max="7686" width="19.44140625" style="7" customWidth="1"/>
    <col min="7687" max="7687" width="17.5546875" style="7" customWidth="1"/>
    <col min="7688" max="7688" width="12.109375" style="7" bestFit="1" customWidth="1"/>
    <col min="7689" max="7689" width="10.5546875" style="7" bestFit="1" customWidth="1"/>
    <col min="7690" max="7690" width="9.5546875" style="7" bestFit="1" customWidth="1"/>
    <col min="7691" max="7691" width="11" style="7" bestFit="1" customWidth="1"/>
    <col min="7692" max="7695" width="9.5546875" style="7" bestFit="1" customWidth="1"/>
    <col min="7696" max="7696" width="10.5546875" style="7" bestFit="1" customWidth="1"/>
    <col min="7697" max="7700" width="9.5546875" style="7" bestFit="1" customWidth="1"/>
    <col min="7701" max="7936" width="11.5546875" style="7"/>
    <col min="7937" max="7937" width="38.5546875" style="7" customWidth="1"/>
    <col min="7938" max="7942" width="19.44140625" style="7" customWidth="1"/>
    <col min="7943" max="7943" width="17.5546875" style="7" customWidth="1"/>
    <col min="7944" max="7944" width="12.109375" style="7" bestFit="1" customWidth="1"/>
    <col min="7945" max="7945" width="10.5546875" style="7" bestFit="1" customWidth="1"/>
    <col min="7946" max="7946" width="9.5546875" style="7" bestFit="1" customWidth="1"/>
    <col min="7947" max="7947" width="11" style="7" bestFit="1" customWidth="1"/>
    <col min="7948" max="7951" width="9.5546875" style="7" bestFit="1" customWidth="1"/>
    <col min="7952" max="7952" width="10.5546875" style="7" bestFit="1" customWidth="1"/>
    <col min="7953" max="7956" width="9.5546875" style="7" bestFit="1" customWidth="1"/>
    <col min="7957" max="8192" width="11.5546875" style="7"/>
    <col min="8193" max="8193" width="38.5546875" style="7" customWidth="1"/>
    <col min="8194" max="8198" width="19.44140625" style="7" customWidth="1"/>
    <col min="8199" max="8199" width="17.5546875" style="7" customWidth="1"/>
    <col min="8200" max="8200" width="12.109375" style="7" bestFit="1" customWidth="1"/>
    <col min="8201" max="8201" width="10.5546875" style="7" bestFit="1" customWidth="1"/>
    <col min="8202" max="8202" width="9.5546875" style="7" bestFit="1" customWidth="1"/>
    <col min="8203" max="8203" width="11" style="7" bestFit="1" customWidth="1"/>
    <col min="8204" max="8207" width="9.5546875" style="7" bestFit="1" customWidth="1"/>
    <col min="8208" max="8208" width="10.5546875" style="7" bestFit="1" customWidth="1"/>
    <col min="8209" max="8212" width="9.5546875" style="7" bestFit="1" customWidth="1"/>
    <col min="8213" max="8448" width="11.5546875" style="7"/>
    <col min="8449" max="8449" width="38.5546875" style="7" customWidth="1"/>
    <col min="8450" max="8454" width="19.44140625" style="7" customWidth="1"/>
    <col min="8455" max="8455" width="17.5546875" style="7" customWidth="1"/>
    <col min="8456" max="8456" width="12.109375" style="7" bestFit="1" customWidth="1"/>
    <col min="8457" max="8457" width="10.5546875" style="7" bestFit="1" customWidth="1"/>
    <col min="8458" max="8458" width="9.5546875" style="7" bestFit="1" customWidth="1"/>
    <col min="8459" max="8459" width="11" style="7" bestFit="1" customWidth="1"/>
    <col min="8460" max="8463" width="9.5546875" style="7" bestFit="1" customWidth="1"/>
    <col min="8464" max="8464" width="10.5546875" style="7" bestFit="1" customWidth="1"/>
    <col min="8465" max="8468" width="9.5546875" style="7" bestFit="1" customWidth="1"/>
    <col min="8469" max="8704" width="11.5546875" style="7"/>
    <col min="8705" max="8705" width="38.5546875" style="7" customWidth="1"/>
    <col min="8706" max="8710" width="19.44140625" style="7" customWidth="1"/>
    <col min="8711" max="8711" width="17.5546875" style="7" customWidth="1"/>
    <col min="8712" max="8712" width="12.109375" style="7" bestFit="1" customWidth="1"/>
    <col min="8713" max="8713" width="10.5546875" style="7" bestFit="1" customWidth="1"/>
    <col min="8714" max="8714" width="9.5546875" style="7" bestFit="1" customWidth="1"/>
    <col min="8715" max="8715" width="11" style="7" bestFit="1" customWidth="1"/>
    <col min="8716" max="8719" width="9.5546875" style="7" bestFit="1" customWidth="1"/>
    <col min="8720" max="8720" width="10.5546875" style="7" bestFit="1" customWidth="1"/>
    <col min="8721" max="8724" width="9.5546875" style="7" bestFit="1" customWidth="1"/>
    <col min="8725" max="8960" width="11.5546875" style="7"/>
    <col min="8961" max="8961" width="38.5546875" style="7" customWidth="1"/>
    <col min="8962" max="8966" width="19.44140625" style="7" customWidth="1"/>
    <col min="8967" max="8967" width="17.5546875" style="7" customWidth="1"/>
    <col min="8968" max="8968" width="12.109375" style="7" bestFit="1" customWidth="1"/>
    <col min="8969" max="8969" width="10.5546875" style="7" bestFit="1" customWidth="1"/>
    <col min="8970" max="8970" width="9.5546875" style="7" bestFit="1" customWidth="1"/>
    <col min="8971" max="8971" width="11" style="7" bestFit="1" customWidth="1"/>
    <col min="8972" max="8975" width="9.5546875" style="7" bestFit="1" customWidth="1"/>
    <col min="8976" max="8976" width="10.5546875" style="7" bestFit="1" customWidth="1"/>
    <col min="8977" max="8980" width="9.5546875" style="7" bestFit="1" customWidth="1"/>
    <col min="8981" max="9216" width="11.5546875" style="7"/>
    <col min="9217" max="9217" width="38.5546875" style="7" customWidth="1"/>
    <col min="9218" max="9222" width="19.44140625" style="7" customWidth="1"/>
    <col min="9223" max="9223" width="17.5546875" style="7" customWidth="1"/>
    <col min="9224" max="9224" width="12.109375" style="7" bestFit="1" customWidth="1"/>
    <col min="9225" max="9225" width="10.5546875" style="7" bestFit="1" customWidth="1"/>
    <col min="9226" max="9226" width="9.5546875" style="7" bestFit="1" customWidth="1"/>
    <col min="9227" max="9227" width="11" style="7" bestFit="1" customWidth="1"/>
    <col min="9228" max="9231" width="9.5546875" style="7" bestFit="1" customWidth="1"/>
    <col min="9232" max="9232" width="10.5546875" style="7" bestFit="1" customWidth="1"/>
    <col min="9233" max="9236" width="9.5546875" style="7" bestFit="1" customWidth="1"/>
    <col min="9237" max="9472" width="11.5546875" style="7"/>
    <col min="9473" max="9473" width="38.5546875" style="7" customWidth="1"/>
    <col min="9474" max="9478" width="19.44140625" style="7" customWidth="1"/>
    <col min="9479" max="9479" width="17.5546875" style="7" customWidth="1"/>
    <col min="9480" max="9480" width="12.109375" style="7" bestFit="1" customWidth="1"/>
    <col min="9481" max="9481" width="10.5546875" style="7" bestFit="1" customWidth="1"/>
    <col min="9482" max="9482" width="9.5546875" style="7" bestFit="1" customWidth="1"/>
    <col min="9483" max="9483" width="11" style="7" bestFit="1" customWidth="1"/>
    <col min="9484" max="9487" width="9.5546875" style="7" bestFit="1" customWidth="1"/>
    <col min="9488" max="9488" width="10.5546875" style="7" bestFit="1" customWidth="1"/>
    <col min="9489" max="9492" width="9.5546875" style="7" bestFit="1" customWidth="1"/>
    <col min="9493" max="9728" width="11.5546875" style="7"/>
    <col min="9729" max="9729" width="38.5546875" style="7" customWidth="1"/>
    <col min="9730" max="9734" width="19.44140625" style="7" customWidth="1"/>
    <col min="9735" max="9735" width="17.5546875" style="7" customWidth="1"/>
    <col min="9736" max="9736" width="12.109375" style="7" bestFit="1" customWidth="1"/>
    <col min="9737" max="9737" width="10.5546875" style="7" bestFit="1" customWidth="1"/>
    <col min="9738" max="9738" width="9.5546875" style="7" bestFit="1" customWidth="1"/>
    <col min="9739" max="9739" width="11" style="7" bestFit="1" customWidth="1"/>
    <col min="9740" max="9743" width="9.5546875" style="7" bestFit="1" customWidth="1"/>
    <col min="9744" max="9744" width="10.5546875" style="7" bestFit="1" customWidth="1"/>
    <col min="9745" max="9748" width="9.5546875" style="7" bestFit="1" customWidth="1"/>
    <col min="9749" max="9984" width="11.5546875" style="7"/>
    <col min="9985" max="9985" width="38.5546875" style="7" customWidth="1"/>
    <col min="9986" max="9990" width="19.44140625" style="7" customWidth="1"/>
    <col min="9991" max="9991" width="17.5546875" style="7" customWidth="1"/>
    <col min="9992" max="9992" width="12.109375" style="7" bestFit="1" customWidth="1"/>
    <col min="9993" max="9993" width="10.5546875" style="7" bestFit="1" customWidth="1"/>
    <col min="9994" max="9994" width="9.5546875" style="7" bestFit="1" customWidth="1"/>
    <col min="9995" max="9995" width="11" style="7" bestFit="1" customWidth="1"/>
    <col min="9996" max="9999" width="9.5546875" style="7" bestFit="1" customWidth="1"/>
    <col min="10000" max="10000" width="10.5546875" style="7" bestFit="1" customWidth="1"/>
    <col min="10001" max="10004" width="9.5546875" style="7" bestFit="1" customWidth="1"/>
    <col min="10005" max="10240" width="11.5546875" style="7"/>
    <col min="10241" max="10241" width="38.5546875" style="7" customWidth="1"/>
    <col min="10242" max="10246" width="19.44140625" style="7" customWidth="1"/>
    <col min="10247" max="10247" width="17.5546875" style="7" customWidth="1"/>
    <col min="10248" max="10248" width="12.109375" style="7" bestFit="1" customWidth="1"/>
    <col min="10249" max="10249" width="10.5546875" style="7" bestFit="1" customWidth="1"/>
    <col min="10250" max="10250" width="9.5546875" style="7" bestFit="1" customWidth="1"/>
    <col min="10251" max="10251" width="11" style="7" bestFit="1" customWidth="1"/>
    <col min="10252" max="10255" width="9.5546875" style="7" bestFit="1" customWidth="1"/>
    <col min="10256" max="10256" width="10.5546875" style="7" bestFit="1" customWidth="1"/>
    <col min="10257" max="10260" width="9.5546875" style="7" bestFit="1" customWidth="1"/>
    <col min="10261" max="10496" width="11.5546875" style="7"/>
    <col min="10497" max="10497" width="38.5546875" style="7" customWidth="1"/>
    <col min="10498" max="10502" width="19.44140625" style="7" customWidth="1"/>
    <col min="10503" max="10503" width="17.5546875" style="7" customWidth="1"/>
    <col min="10504" max="10504" width="12.109375" style="7" bestFit="1" customWidth="1"/>
    <col min="10505" max="10505" width="10.5546875" style="7" bestFit="1" customWidth="1"/>
    <col min="10506" max="10506" width="9.5546875" style="7" bestFit="1" customWidth="1"/>
    <col min="10507" max="10507" width="11" style="7" bestFit="1" customWidth="1"/>
    <col min="10508" max="10511" width="9.5546875" style="7" bestFit="1" customWidth="1"/>
    <col min="10512" max="10512" width="10.5546875" style="7" bestFit="1" customWidth="1"/>
    <col min="10513" max="10516" width="9.5546875" style="7" bestFit="1" customWidth="1"/>
    <col min="10517" max="10752" width="11.5546875" style="7"/>
    <col min="10753" max="10753" width="38.5546875" style="7" customWidth="1"/>
    <col min="10754" max="10758" width="19.44140625" style="7" customWidth="1"/>
    <col min="10759" max="10759" width="17.5546875" style="7" customWidth="1"/>
    <col min="10760" max="10760" width="12.109375" style="7" bestFit="1" customWidth="1"/>
    <col min="10761" max="10761" width="10.5546875" style="7" bestFit="1" customWidth="1"/>
    <col min="10762" max="10762" width="9.5546875" style="7" bestFit="1" customWidth="1"/>
    <col min="10763" max="10763" width="11" style="7" bestFit="1" customWidth="1"/>
    <col min="10764" max="10767" width="9.5546875" style="7" bestFit="1" customWidth="1"/>
    <col min="10768" max="10768" width="10.5546875" style="7" bestFit="1" customWidth="1"/>
    <col min="10769" max="10772" width="9.5546875" style="7" bestFit="1" customWidth="1"/>
    <col min="10773" max="11008" width="11.5546875" style="7"/>
    <col min="11009" max="11009" width="38.5546875" style="7" customWidth="1"/>
    <col min="11010" max="11014" width="19.44140625" style="7" customWidth="1"/>
    <col min="11015" max="11015" width="17.5546875" style="7" customWidth="1"/>
    <col min="11016" max="11016" width="12.109375" style="7" bestFit="1" customWidth="1"/>
    <col min="11017" max="11017" width="10.5546875" style="7" bestFit="1" customWidth="1"/>
    <col min="11018" max="11018" width="9.5546875" style="7" bestFit="1" customWidth="1"/>
    <col min="11019" max="11019" width="11" style="7" bestFit="1" customWidth="1"/>
    <col min="11020" max="11023" width="9.5546875" style="7" bestFit="1" customWidth="1"/>
    <col min="11024" max="11024" width="10.5546875" style="7" bestFit="1" customWidth="1"/>
    <col min="11025" max="11028" width="9.5546875" style="7" bestFit="1" customWidth="1"/>
    <col min="11029" max="11264" width="11.5546875" style="7"/>
    <col min="11265" max="11265" width="38.5546875" style="7" customWidth="1"/>
    <col min="11266" max="11270" width="19.44140625" style="7" customWidth="1"/>
    <col min="11271" max="11271" width="17.5546875" style="7" customWidth="1"/>
    <col min="11272" max="11272" width="12.109375" style="7" bestFit="1" customWidth="1"/>
    <col min="11273" max="11273" width="10.5546875" style="7" bestFit="1" customWidth="1"/>
    <col min="11274" max="11274" width="9.5546875" style="7" bestFit="1" customWidth="1"/>
    <col min="11275" max="11275" width="11" style="7" bestFit="1" customWidth="1"/>
    <col min="11276" max="11279" width="9.5546875" style="7" bestFit="1" customWidth="1"/>
    <col min="11280" max="11280" width="10.5546875" style="7" bestFit="1" customWidth="1"/>
    <col min="11281" max="11284" width="9.5546875" style="7" bestFit="1" customWidth="1"/>
    <col min="11285" max="11520" width="11.5546875" style="7"/>
    <col min="11521" max="11521" width="38.5546875" style="7" customWidth="1"/>
    <col min="11522" max="11526" width="19.44140625" style="7" customWidth="1"/>
    <col min="11527" max="11527" width="17.5546875" style="7" customWidth="1"/>
    <col min="11528" max="11528" width="12.109375" style="7" bestFit="1" customWidth="1"/>
    <col min="11529" max="11529" width="10.5546875" style="7" bestFit="1" customWidth="1"/>
    <col min="11530" max="11530" width="9.5546875" style="7" bestFit="1" customWidth="1"/>
    <col min="11531" max="11531" width="11" style="7" bestFit="1" customWidth="1"/>
    <col min="11532" max="11535" width="9.5546875" style="7" bestFit="1" customWidth="1"/>
    <col min="11536" max="11536" width="10.5546875" style="7" bestFit="1" customWidth="1"/>
    <col min="11537" max="11540" width="9.5546875" style="7" bestFit="1" customWidth="1"/>
    <col min="11541" max="11776" width="11.5546875" style="7"/>
    <col min="11777" max="11777" width="38.5546875" style="7" customWidth="1"/>
    <col min="11778" max="11782" width="19.44140625" style="7" customWidth="1"/>
    <col min="11783" max="11783" width="17.5546875" style="7" customWidth="1"/>
    <col min="11784" max="11784" width="12.109375" style="7" bestFit="1" customWidth="1"/>
    <col min="11785" max="11785" width="10.5546875" style="7" bestFit="1" customWidth="1"/>
    <col min="11786" max="11786" width="9.5546875" style="7" bestFit="1" customWidth="1"/>
    <col min="11787" max="11787" width="11" style="7" bestFit="1" customWidth="1"/>
    <col min="11788" max="11791" width="9.5546875" style="7" bestFit="1" customWidth="1"/>
    <col min="11792" max="11792" width="10.5546875" style="7" bestFit="1" customWidth="1"/>
    <col min="11793" max="11796" width="9.5546875" style="7" bestFit="1" customWidth="1"/>
    <col min="11797" max="12032" width="11.5546875" style="7"/>
    <col min="12033" max="12033" width="38.5546875" style="7" customWidth="1"/>
    <col min="12034" max="12038" width="19.44140625" style="7" customWidth="1"/>
    <col min="12039" max="12039" width="17.5546875" style="7" customWidth="1"/>
    <col min="12040" max="12040" width="12.109375" style="7" bestFit="1" customWidth="1"/>
    <col min="12041" max="12041" width="10.5546875" style="7" bestFit="1" customWidth="1"/>
    <col min="12042" max="12042" width="9.5546875" style="7" bestFit="1" customWidth="1"/>
    <col min="12043" max="12043" width="11" style="7" bestFit="1" customWidth="1"/>
    <col min="12044" max="12047" width="9.5546875" style="7" bestFit="1" customWidth="1"/>
    <col min="12048" max="12048" width="10.5546875" style="7" bestFit="1" customWidth="1"/>
    <col min="12049" max="12052" width="9.5546875" style="7" bestFit="1" customWidth="1"/>
    <col min="12053" max="12288" width="11.5546875" style="7"/>
    <col min="12289" max="12289" width="38.5546875" style="7" customWidth="1"/>
    <col min="12290" max="12294" width="19.44140625" style="7" customWidth="1"/>
    <col min="12295" max="12295" width="17.5546875" style="7" customWidth="1"/>
    <col min="12296" max="12296" width="12.109375" style="7" bestFit="1" customWidth="1"/>
    <col min="12297" max="12297" width="10.5546875" style="7" bestFit="1" customWidth="1"/>
    <col min="12298" max="12298" width="9.5546875" style="7" bestFit="1" customWidth="1"/>
    <col min="12299" max="12299" width="11" style="7" bestFit="1" customWidth="1"/>
    <col min="12300" max="12303" width="9.5546875" style="7" bestFit="1" customWidth="1"/>
    <col min="12304" max="12304" width="10.5546875" style="7" bestFit="1" customWidth="1"/>
    <col min="12305" max="12308" width="9.5546875" style="7" bestFit="1" customWidth="1"/>
    <col min="12309" max="12544" width="11.5546875" style="7"/>
    <col min="12545" max="12545" width="38.5546875" style="7" customWidth="1"/>
    <col min="12546" max="12550" width="19.44140625" style="7" customWidth="1"/>
    <col min="12551" max="12551" width="17.5546875" style="7" customWidth="1"/>
    <col min="12552" max="12552" width="12.109375" style="7" bestFit="1" customWidth="1"/>
    <col min="12553" max="12553" width="10.5546875" style="7" bestFit="1" customWidth="1"/>
    <col min="12554" max="12554" width="9.5546875" style="7" bestFit="1" customWidth="1"/>
    <col min="12555" max="12555" width="11" style="7" bestFit="1" customWidth="1"/>
    <col min="12556" max="12559" width="9.5546875" style="7" bestFit="1" customWidth="1"/>
    <col min="12560" max="12560" width="10.5546875" style="7" bestFit="1" customWidth="1"/>
    <col min="12561" max="12564" width="9.5546875" style="7" bestFit="1" customWidth="1"/>
    <col min="12565" max="12800" width="11.5546875" style="7"/>
    <col min="12801" max="12801" width="38.5546875" style="7" customWidth="1"/>
    <col min="12802" max="12806" width="19.44140625" style="7" customWidth="1"/>
    <col min="12807" max="12807" width="17.5546875" style="7" customWidth="1"/>
    <col min="12808" max="12808" width="12.109375" style="7" bestFit="1" customWidth="1"/>
    <col min="12809" max="12809" width="10.5546875" style="7" bestFit="1" customWidth="1"/>
    <col min="12810" max="12810" width="9.5546875" style="7" bestFit="1" customWidth="1"/>
    <col min="12811" max="12811" width="11" style="7" bestFit="1" customWidth="1"/>
    <col min="12812" max="12815" width="9.5546875" style="7" bestFit="1" customWidth="1"/>
    <col min="12816" max="12816" width="10.5546875" style="7" bestFit="1" customWidth="1"/>
    <col min="12817" max="12820" width="9.5546875" style="7" bestFit="1" customWidth="1"/>
    <col min="12821" max="13056" width="11.5546875" style="7"/>
    <col min="13057" max="13057" width="38.5546875" style="7" customWidth="1"/>
    <col min="13058" max="13062" width="19.44140625" style="7" customWidth="1"/>
    <col min="13063" max="13063" width="17.5546875" style="7" customWidth="1"/>
    <col min="13064" max="13064" width="12.109375" style="7" bestFit="1" customWidth="1"/>
    <col min="13065" max="13065" width="10.5546875" style="7" bestFit="1" customWidth="1"/>
    <col min="13066" max="13066" width="9.5546875" style="7" bestFit="1" customWidth="1"/>
    <col min="13067" max="13067" width="11" style="7" bestFit="1" customWidth="1"/>
    <col min="13068" max="13071" width="9.5546875" style="7" bestFit="1" customWidth="1"/>
    <col min="13072" max="13072" width="10.5546875" style="7" bestFit="1" customWidth="1"/>
    <col min="13073" max="13076" width="9.5546875" style="7" bestFit="1" customWidth="1"/>
    <col min="13077" max="13312" width="11.5546875" style="7"/>
    <col min="13313" max="13313" width="38.5546875" style="7" customWidth="1"/>
    <col min="13314" max="13318" width="19.44140625" style="7" customWidth="1"/>
    <col min="13319" max="13319" width="17.5546875" style="7" customWidth="1"/>
    <col min="13320" max="13320" width="12.109375" style="7" bestFit="1" customWidth="1"/>
    <col min="13321" max="13321" width="10.5546875" style="7" bestFit="1" customWidth="1"/>
    <col min="13322" max="13322" width="9.5546875" style="7" bestFit="1" customWidth="1"/>
    <col min="13323" max="13323" width="11" style="7" bestFit="1" customWidth="1"/>
    <col min="13324" max="13327" width="9.5546875" style="7" bestFit="1" customWidth="1"/>
    <col min="13328" max="13328" width="10.5546875" style="7" bestFit="1" customWidth="1"/>
    <col min="13329" max="13332" width="9.5546875" style="7" bestFit="1" customWidth="1"/>
    <col min="13333" max="13568" width="11.5546875" style="7"/>
    <col min="13569" max="13569" width="38.5546875" style="7" customWidth="1"/>
    <col min="13570" max="13574" width="19.44140625" style="7" customWidth="1"/>
    <col min="13575" max="13575" width="17.5546875" style="7" customWidth="1"/>
    <col min="13576" max="13576" width="12.109375" style="7" bestFit="1" customWidth="1"/>
    <col min="13577" max="13577" width="10.5546875" style="7" bestFit="1" customWidth="1"/>
    <col min="13578" max="13578" width="9.5546875" style="7" bestFit="1" customWidth="1"/>
    <col min="13579" max="13579" width="11" style="7" bestFit="1" customWidth="1"/>
    <col min="13580" max="13583" width="9.5546875" style="7" bestFit="1" customWidth="1"/>
    <col min="13584" max="13584" width="10.5546875" style="7" bestFit="1" customWidth="1"/>
    <col min="13585" max="13588" width="9.5546875" style="7" bestFit="1" customWidth="1"/>
    <col min="13589" max="13824" width="11.5546875" style="7"/>
    <col min="13825" max="13825" width="38.5546875" style="7" customWidth="1"/>
    <col min="13826" max="13830" width="19.44140625" style="7" customWidth="1"/>
    <col min="13831" max="13831" width="17.5546875" style="7" customWidth="1"/>
    <col min="13832" max="13832" width="12.109375" style="7" bestFit="1" customWidth="1"/>
    <col min="13833" max="13833" width="10.5546875" style="7" bestFit="1" customWidth="1"/>
    <col min="13834" max="13834" width="9.5546875" style="7" bestFit="1" customWidth="1"/>
    <col min="13835" max="13835" width="11" style="7" bestFit="1" customWidth="1"/>
    <col min="13836" max="13839" width="9.5546875" style="7" bestFit="1" customWidth="1"/>
    <col min="13840" max="13840" width="10.5546875" style="7" bestFit="1" customWidth="1"/>
    <col min="13841" max="13844" width="9.5546875" style="7" bestFit="1" customWidth="1"/>
    <col min="13845" max="14080" width="11.5546875" style="7"/>
    <col min="14081" max="14081" width="38.5546875" style="7" customWidth="1"/>
    <col min="14082" max="14086" width="19.44140625" style="7" customWidth="1"/>
    <col min="14087" max="14087" width="17.5546875" style="7" customWidth="1"/>
    <col min="14088" max="14088" width="12.109375" style="7" bestFit="1" customWidth="1"/>
    <col min="14089" max="14089" width="10.5546875" style="7" bestFit="1" customWidth="1"/>
    <col min="14090" max="14090" width="9.5546875" style="7" bestFit="1" customWidth="1"/>
    <col min="14091" max="14091" width="11" style="7" bestFit="1" customWidth="1"/>
    <col min="14092" max="14095" width="9.5546875" style="7" bestFit="1" customWidth="1"/>
    <col min="14096" max="14096" width="10.5546875" style="7" bestFit="1" customWidth="1"/>
    <col min="14097" max="14100" width="9.5546875" style="7" bestFit="1" customWidth="1"/>
    <col min="14101" max="14336" width="11.5546875" style="7"/>
    <col min="14337" max="14337" width="38.5546875" style="7" customWidth="1"/>
    <col min="14338" max="14342" width="19.44140625" style="7" customWidth="1"/>
    <col min="14343" max="14343" width="17.5546875" style="7" customWidth="1"/>
    <col min="14344" max="14344" width="12.109375" style="7" bestFit="1" customWidth="1"/>
    <col min="14345" max="14345" width="10.5546875" style="7" bestFit="1" customWidth="1"/>
    <col min="14346" max="14346" width="9.5546875" style="7" bestFit="1" customWidth="1"/>
    <col min="14347" max="14347" width="11" style="7" bestFit="1" customWidth="1"/>
    <col min="14348" max="14351" width="9.5546875" style="7" bestFit="1" customWidth="1"/>
    <col min="14352" max="14352" width="10.5546875" style="7" bestFit="1" customWidth="1"/>
    <col min="14353" max="14356" width="9.5546875" style="7" bestFit="1" customWidth="1"/>
    <col min="14357" max="14592" width="11.5546875" style="7"/>
    <col min="14593" max="14593" width="38.5546875" style="7" customWidth="1"/>
    <col min="14594" max="14598" width="19.44140625" style="7" customWidth="1"/>
    <col min="14599" max="14599" width="17.5546875" style="7" customWidth="1"/>
    <col min="14600" max="14600" width="12.109375" style="7" bestFit="1" customWidth="1"/>
    <col min="14601" max="14601" width="10.5546875" style="7" bestFit="1" customWidth="1"/>
    <col min="14602" max="14602" width="9.5546875" style="7" bestFit="1" customWidth="1"/>
    <col min="14603" max="14603" width="11" style="7" bestFit="1" customWidth="1"/>
    <col min="14604" max="14607" width="9.5546875" style="7" bestFit="1" customWidth="1"/>
    <col min="14608" max="14608" width="10.5546875" style="7" bestFit="1" customWidth="1"/>
    <col min="14609" max="14612" width="9.5546875" style="7" bestFit="1" customWidth="1"/>
    <col min="14613" max="14848" width="11.5546875" style="7"/>
    <col min="14849" max="14849" width="38.5546875" style="7" customWidth="1"/>
    <col min="14850" max="14854" width="19.44140625" style="7" customWidth="1"/>
    <col min="14855" max="14855" width="17.5546875" style="7" customWidth="1"/>
    <col min="14856" max="14856" width="12.109375" style="7" bestFit="1" customWidth="1"/>
    <col min="14857" max="14857" width="10.5546875" style="7" bestFit="1" customWidth="1"/>
    <col min="14858" max="14858" width="9.5546875" style="7" bestFit="1" customWidth="1"/>
    <col min="14859" max="14859" width="11" style="7" bestFit="1" customWidth="1"/>
    <col min="14860" max="14863" width="9.5546875" style="7" bestFit="1" customWidth="1"/>
    <col min="14864" max="14864" width="10.5546875" style="7" bestFit="1" customWidth="1"/>
    <col min="14865" max="14868" width="9.5546875" style="7" bestFit="1" customWidth="1"/>
    <col min="14869" max="15104" width="11.5546875" style="7"/>
    <col min="15105" max="15105" width="38.5546875" style="7" customWidth="1"/>
    <col min="15106" max="15110" width="19.44140625" style="7" customWidth="1"/>
    <col min="15111" max="15111" width="17.5546875" style="7" customWidth="1"/>
    <col min="15112" max="15112" width="12.109375" style="7" bestFit="1" customWidth="1"/>
    <col min="15113" max="15113" width="10.5546875" style="7" bestFit="1" customWidth="1"/>
    <col min="15114" max="15114" width="9.5546875" style="7" bestFit="1" customWidth="1"/>
    <col min="15115" max="15115" width="11" style="7" bestFit="1" customWidth="1"/>
    <col min="15116" max="15119" width="9.5546875" style="7" bestFit="1" customWidth="1"/>
    <col min="15120" max="15120" width="10.5546875" style="7" bestFit="1" customWidth="1"/>
    <col min="15121" max="15124" width="9.5546875" style="7" bestFit="1" customWidth="1"/>
    <col min="15125" max="15360" width="11.5546875" style="7"/>
    <col min="15361" max="15361" width="38.5546875" style="7" customWidth="1"/>
    <col min="15362" max="15366" width="19.44140625" style="7" customWidth="1"/>
    <col min="15367" max="15367" width="17.5546875" style="7" customWidth="1"/>
    <col min="15368" max="15368" width="12.109375" style="7" bestFit="1" customWidth="1"/>
    <col min="15369" max="15369" width="10.5546875" style="7" bestFit="1" customWidth="1"/>
    <col min="15370" max="15370" width="9.5546875" style="7" bestFit="1" customWidth="1"/>
    <col min="15371" max="15371" width="11" style="7" bestFit="1" customWidth="1"/>
    <col min="15372" max="15375" width="9.5546875" style="7" bestFit="1" customWidth="1"/>
    <col min="15376" max="15376" width="10.5546875" style="7" bestFit="1" customWidth="1"/>
    <col min="15377" max="15380" width="9.5546875" style="7" bestFit="1" customWidth="1"/>
    <col min="15381" max="15616" width="11.5546875" style="7"/>
    <col min="15617" max="15617" width="38.5546875" style="7" customWidth="1"/>
    <col min="15618" max="15622" width="19.44140625" style="7" customWidth="1"/>
    <col min="15623" max="15623" width="17.5546875" style="7" customWidth="1"/>
    <col min="15624" max="15624" width="12.109375" style="7" bestFit="1" customWidth="1"/>
    <col min="15625" max="15625" width="10.5546875" style="7" bestFit="1" customWidth="1"/>
    <col min="15626" max="15626" width="9.5546875" style="7" bestFit="1" customWidth="1"/>
    <col min="15627" max="15627" width="11" style="7" bestFit="1" customWidth="1"/>
    <col min="15628" max="15631" width="9.5546875" style="7" bestFit="1" customWidth="1"/>
    <col min="15632" max="15632" width="10.5546875" style="7" bestFit="1" customWidth="1"/>
    <col min="15633" max="15636" width="9.5546875" style="7" bestFit="1" customWidth="1"/>
    <col min="15637" max="15872" width="11.5546875" style="7"/>
    <col min="15873" max="15873" width="38.5546875" style="7" customWidth="1"/>
    <col min="15874" max="15878" width="19.44140625" style="7" customWidth="1"/>
    <col min="15879" max="15879" width="17.5546875" style="7" customWidth="1"/>
    <col min="15880" max="15880" width="12.109375" style="7" bestFit="1" customWidth="1"/>
    <col min="15881" max="15881" width="10.5546875" style="7" bestFit="1" customWidth="1"/>
    <col min="15882" max="15882" width="9.5546875" style="7" bestFit="1" customWidth="1"/>
    <col min="15883" max="15883" width="11" style="7" bestFit="1" customWidth="1"/>
    <col min="15884" max="15887" width="9.5546875" style="7" bestFit="1" customWidth="1"/>
    <col min="15888" max="15888" width="10.5546875" style="7" bestFit="1" customWidth="1"/>
    <col min="15889" max="15892" width="9.5546875" style="7" bestFit="1" customWidth="1"/>
    <col min="15893" max="16128" width="11.5546875" style="7"/>
    <col min="16129" max="16129" width="38.5546875" style="7" customWidth="1"/>
    <col min="16130" max="16134" width="19.44140625" style="7" customWidth="1"/>
    <col min="16135" max="16135" width="17.5546875" style="7" customWidth="1"/>
    <col min="16136" max="16136" width="12.109375" style="7" bestFit="1" customWidth="1"/>
    <col min="16137" max="16137" width="10.5546875" style="7" bestFit="1" customWidth="1"/>
    <col min="16138" max="16138" width="9.5546875" style="7" bestFit="1" customWidth="1"/>
    <col min="16139" max="16139" width="11" style="7" bestFit="1" customWidth="1"/>
    <col min="16140" max="16143" width="9.5546875" style="7" bestFit="1" customWidth="1"/>
    <col min="16144" max="16144" width="10.5546875" style="7" bestFit="1" customWidth="1"/>
    <col min="16145" max="16148" width="9.5546875" style="7" bestFit="1" customWidth="1"/>
    <col min="16149" max="16384" width="11.5546875" style="7"/>
  </cols>
  <sheetData>
    <row r="1" spans="1:11" s="349" customFormat="1" ht="18" customHeight="1">
      <c r="A1" s="1378" t="s">
        <v>1210</v>
      </c>
      <c r="B1" s="273"/>
      <c r="C1" s="273"/>
      <c r="D1" s="273"/>
      <c r="E1" s="273"/>
      <c r="F1" s="273"/>
      <c r="G1" s="273"/>
    </row>
    <row r="2" spans="1:11" s="351" customFormat="1" ht="24" customHeight="1">
      <c r="A2" s="350" t="s">
        <v>1047</v>
      </c>
      <c r="B2" s="350"/>
      <c r="C2" s="350"/>
      <c r="D2" s="350"/>
      <c r="E2" s="350"/>
      <c r="F2" s="350"/>
      <c r="G2" s="350"/>
    </row>
    <row r="3" spans="1:11" s="652" customFormat="1" ht="24" customHeight="1">
      <c r="A3" s="350" t="s">
        <v>1048</v>
      </c>
      <c r="B3" s="350"/>
      <c r="C3" s="350"/>
      <c r="D3" s="350"/>
      <c r="E3" s="350"/>
      <c r="F3" s="350"/>
      <c r="G3" s="350"/>
    </row>
    <row r="4" spans="1:11" s="276" customFormat="1" ht="17.25" customHeight="1">
      <c r="A4" s="352">
        <v>45199</v>
      </c>
      <c r="B4" s="352"/>
      <c r="C4" s="352"/>
      <c r="D4" s="352"/>
      <c r="E4" s="352"/>
      <c r="F4" s="352"/>
      <c r="G4" s="352"/>
    </row>
    <row r="5" spans="1:11" s="1093" customFormat="1" ht="15.9" customHeight="1">
      <c r="A5" s="872" t="s">
        <v>173</v>
      </c>
      <c r="B5" s="872"/>
      <c r="C5" s="872"/>
      <c r="D5" s="872"/>
      <c r="E5" s="872"/>
      <c r="F5" s="872"/>
      <c r="G5" s="872"/>
    </row>
    <row r="6" spans="1:11" s="62" customFormat="1" ht="9.75" customHeight="1" thickBot="1">
      <c r="A6" s="353"/>
      <c r="B6" s="353"/>
      <c r="C6" s="353"/>
      <c r="D6" s="353"/>
      <c r="E6" s="353"/>
      <c r="F6" s="353"/>
      <c r="G6" s="353"/>
    </row>
    <row r="7" spans="1:11" s="355" customFormat="1" ht="20.100000000000001" customHeight="1">
      <c r="A7" s="46" t="s">
        <v>1</v>
      </c>
      <c r="B7" s="1094" t="s">
        <v>1049</v>
      </c>
      <c r="C7" s="1094" t="s">
        <v>1050</v>
      </c>
      <c r="D7" s="1094" t="s">
        <v>1051</v>
      </c>
      <c r="E7" s="1094" t="s">
        <v>1052</v>
      </c>
      <c r="F7" s="1094" t="s">
        <v>1053</v>
      </c>
      <c r="G7" s="1095" t="s">
        <v>1054</v>
      </c>
    </row>
    <row r="8" spans="1:11" s="355" customFormat="1" ht="43.5" customHeight="1">
      <c r="A8" s="601"/>
      <c r="B8" s="1096"/>
      <c r="C8" s="1096"/>
      <c r="D8" s="1097"/>
      <c r="E8" s="1096"/>
      <c r="F8" s="1096"/>
      <c r="G8" s="1097"/>
    </row>
    <row r="9" spans="1:11" s="355" customFormat="1" ht="9" customHeight="1">
      <c r="A9" s="1098"/>
      <c r="B9" s="1099"/>
      <c r="C9" s="1099"/>
      <c r="D9" s="1099"/>
      <c r="E9" s="1099"/>
      <c r="F9" s="1099"/>
      <c r="G9" s="1100"/>
    </row>
    <row r="10" spans="1:11" s="24" customFormat="1" ht="20.100000000000001" customHeight="1">
      <c r="A10" s="288" t="s">
        <v>29</v>
      </c>
      <c r="B10" s="1101">
        <v>89.055971693291539</v>
      </c>
      <c r="C10" s="1101">
        <v>3.7308559888291222</v>
      </c>
      <c r="D10" s="1101">
        <v>1.8357266282701254</v>
      </c>
      <c r="E10" s="1101">
        <v>2.0699211955418821</v>
      </c>
      <c r="F10" s="1101">
        <v>3.3075244748136079</v>
      </c>
      <c r="G10" s="360">
        <v>83100739.81099999</v>
      </c>
      <c r="H10" s="1102"/>
    </row>
    <row r="11" spans="1:11" s="24" customFormat="1" ht="20.100000000000001" customHeight="1">
      <c r="A11" s="288" t="s">
        <v>30</v>
      </c>
      <c r="B11" s="1101">
        <v>88.170800783719187</v>
      </c>
      <c r="C11" s="1101">
        <v>2.2808547415700002</v>
      </c>
      <c r="D11" s="1101">
        <v>1.4054690454654521</v>
      </c>
      <c r="E11" s="1101">
        <v>4.6499376386751425</v>
      </c>
      <c r="F11" s="1101">
        <v>3.4929373880538908</v>
      </c>
      <c r="G11" s="360">
        <v>1987497.0630000001</v>
      </c>
      <c r="H11" s="1102"/>
    </row>
    <row r="12" spans="1:11" s="24" customFormat="1" ht="20.100000000000001" customHeight="1">
      <c r="A12" s="288" t="s">
        <v>31</v>
      </c>
      <c r="B12" s="1101">
        <v>89.601158024797854</v>
      </c>
      <c r="C12" s="1101">
        <v>4.2167551477383363</v>
      </c>
      <c r="D12" s="1101">
        <v>1.6482963014781444</v>
      </c>
      <c r="E12" s="1101">
        <v>1.8564707830384053</v>
      </c>
      <c r="F12" s="1101">
        <v>2.677319731529975</v>
      </c>
      <c r="G12" s="360">
        <v>131379578.29899999</v>
      </c>
      <c r="H12" s="1102"/>
      <c r="I12" s="1103"/>
      <c r="K12" s="1104"/>
    </row>
    <row r="13" spans="1:11" s="24" customFormat="1" ht="20.100000000000001" customHeight="1">
      <c r="A13" s="288" t="s">
        <v>32</v>
      </c>
      <c r="B13" s="1101">
        <v>83.621353384358954</v>
      </c>
      <c r="C13" s="1101">
        <v>4.6735064264055906</v>
      </c>
      <c r="D13" s="1101">
        <v>2.5367330040459564</v>
      </c>
      <c r="E13" s="1101">
        <v>3.9362694189551211</v>
      </c>
      <c r="F13" s="1101">
        <v>5.2321376419972596</v>
      </c>
      <c r="G13" s="360">
        <v>9658948.2459999993</v>
      </c>
      <c r="H13" s="1102"/>
    </row>
    <row r="14" spans="1:11" s="24" customFormat="1" ht="20.100000000000001" customHeight="1">
      <c r="A14" s="288" t="s">
        <v>33</v>
      </c>
      <c r="B14" s="1101">
        <v>89.6792715971917</v>
      </c>
      <c r="C14" s="1101">
        <v>4.2059778352674355</v>
      </c>
      <c r="D14" s="1101">
        <v>1.6007248642090313</v>
      </c>
      <c r="E14" s="1101">
        <v>1.241602026871742</v>
      </c>
      <c r="F14" s="1101">
        <v>3.2724235934871602</v>
      </c>
      <c r="G14" s="360">
        <v>15667758.813999999</v>
      </c>
      <c r="H14" s="1102"/>
    </row>
    <row r="15" spans="1:11" s="24" customFormat="1" ht="20.100000000000001" customHeight="1">
      <c r="A15" s="288" t="s">
        <v>114</v>
      </c>
      <c r="B15" s="1101">
        <v>87.673868196805657</v>
      </c>
      <c r="C15" s="1101">
        <v>5.438729531077465</v>
      </c>
      <c r="D15" s="1101">
        <v>1.447830235431866</v>
      </c>
      <c r="E15" s="1101">
        <v>1.9742302239009972</v>
      </c>
      <c r="F15" s="1101">
        <v>3.4653417867746388</v>
      </c>
      <c r="G15" s="360">
        <v>61516267.114999995</v>
      </c>
      <c r="H15" s="1102"/>
    </row>
    <row r="16" spans="1:11" s="24" customFormat="1" ht="20.100000000000001" customHeight="1">
      <c r="A16" s="288" t="s">
        <v>35</v>
      </c>
      <c r="B16" s="1101">
        <v>96.903787883982474</v>
      </c>
      <c r="C16" s="1101">
        <v>2.7056600741345811</v>
      </c>
      <c r="D16" s="1101">
        <v>0.39055197333466346</v>
      </c>
      <c r="E16" s="1101" t="s">
        <v>132</v>
      </c>
      <c r="F16" s="1101" t="s">
        <v>132</v>
      </c>
      <c r="G16" s="360">
        <v>2917652.1380000003</v>
      </c>
      <c r="H16" s="1102"/>
    </row>
    <row r="17" spans="1:9" s="24" customFormat="1" ht="20.100000000000001" customHeight="1">
      <c r="A17" s="288" t="s">
        <v>36</v>
      </c>
      <c r="B17" s="1101">
        <v>91.084910954313358</v>
      </c>
      <c r="C17" s="1101">
        <v>3.1194615805284815</v>
      </c>
      <c r="D17" s="1101">
        <v>1.5964671373233275</v>
      </c>
      <c r="E17" s="1101">
        <v>2.0927807826433291</v>
      </c>
      <c r="F17" s="1101">
        <v>2.1063795155849299</v>
      </c>
      <c r="G17" s="360">
        <v>50664411.379999995</v>
      </c>
      <c r="H17" s="1102"/>
    </row>
    <row r="18" spans="1:9" s="24" customFormat="1" ht="20.100000000000001" customHeight="1">
      <c r="A18" s="288" t="s">
        <v>37</v>
      </c>
      <c r="B18" s="1101">
        <v>89.851727606640992</v>
      </c>
      <c r="C18" s="1101">
        <v>2.2707373197344838</v>
      </c>
      <c r="D18" s="1101">
        <v>1.8314331368082497</v>
      </c>
      <c r="E18" s="1101">
        <v>2.9193222646556332</v>
      </c>
      <c r="F18" s="1101">
        <v>3.1267795677934438</v>
      </c>
      <c r="G18" s="360">
        <v>13414177.076000001</v>
      </c>
      <c r="H18" s="1102"/>
    </row>
    <row r="19" spans="1:9" s="24" customFormat="1" ht="20.100000000000001" customHeight="1">
      <c r="A19" s="288" t="s">
        <v>38</v>
      </c>
      <c r="B19" s="1101">
        <v>89.034466338526471</v>
      </c>
      <c r="C19" s="1101">
        <v>1.7444565387447648</v>
      </c>
      <c r="D19" s="1101">
        <v>2.096295573815405</v>
      </c>
      <c r="E19" s="1101">
        <v>1.9086816622642808</v>
      </c>
      <c r="F19" s="1101">
        <v>5.2160995622643194</v>
      </c>
      <c r="G19" s="360">
        <v>3699310.9640000002</v>
      </c>
      <c r="H19" s="1102"/>
    </row>
    <row r="20" spans="1:9" s="24" customFormat="1" ht="20.100000000000001" customHeight="1">
      <c r="A20" s="288" t="s">
        <v>96</v>
      </c>
      <c r="B20" s="1101">
        <v>82.853179773532943</v>
      </c>
      <c r="C20" s="1101">
        <v>3.1600068946781348</v>
      </c>
      <c r="D20" s="1101">
        <v>3.4498378819276705</v>
      </c>
      <c r="E20" s="1101">
        <v>5.4372385276442818</v>
      </c>
      <c r="F20" s="1101">
        <v>5.0997366831747746</v>
      </c>
      <c r="G20" s="360">
        <v>3765025.6459999997</v>
      </c>
      <c r="H20" s="1102"/>
    </row>
    <row r="21" spans="1:9" s="24" customFormat="1" ht="20.100000000000001" customHeight="1">
      <c r="A21" s="288" t="s">
        <v>116</v>
      </c>
      <c r="B21" s="1101">
        <v>89.284073918286893</v>
      </c>
      <c r="C21" s="1101">
        <v>8.256165204757659</v>
      </c>
      <c r="D21" s="1101">
        <v>1.0496734616516172</v>
      </c>
      <c r="E21" s="1101">
        <v>0.30900102422023207</v>
      </c>
      <c r="F21" s="1101">
        <v>1.1010863421575356</v>
      </c>
      <c r="G21" s="360">
        <v>8175602.9979999997</v>
      </c>
      <c r="H21" s="1102"/>
    </row>
    <row r="22" spans="1:9" s="24" customFormat="1" ht="20.100000000000001" customHeight="1">
      <c r="A22" s="288" t="s">
        <v>41</v>
      </c>
      <c r="B22" s="1101">
        <v>84.080349681625762</v>
      </c>
      <c r="C22" s="1101">
        <v>4.0385629139717967</v>
      </c>
      <c r="D22" s="1101">
        <v>4.0839529223316573</v>
      </c>
      <c r="E22" s="1101">
        <v>5.1710476784336201</v>
      </c>
      <c r="F22" s="1101">
        <v>2.6260865623950309</v>
      </c>
      <c r="G22" s="360">
        <v>1658085.176</v>
      </c>
      <c r="H22" s="1102"/>
    </row>
    <row r="23" spans="1:9" s="24" customFormat="1" ht="20.100000000000001" customHeight="1">
      <c r="A23" s="27" t="s">
        <v>42</v>
      </c>
      <c r="B23" s="1101">
        <v>71.311432729137564</v>
      </c>
      <c r="C23" s="1101">
        <v>10.414334560051978</v>
      </c>
      <c r="D23" s="1101">
        <v>7.8482559761125446</v>
      </c>
      <c r="E23" s="1101">
        <v>8.8844176174411658</v>
      </c>
      <c r="F23" s="1101">
        <v>1.54155885175371</v>
      </c>
      <c r="G23" s="360">
        <v>753287.10200000007</v>
      </c>
      <c r="H23" s="1102"/>
    </row>
    <row r="24" spans="1:9" s="24" customFormat="1" ht="20.100000000000001" customHeight="1">
      <c r="A24" s="288" t="s">
        <v>43</v>
      </c>
      <c r="B24" s="1101">
        <v>99.676997754598531</v>
      </c>
      <c r="C24" s="1101">
        <v>0.32300224540146949</v>
      </c>
      <c r="D24" s="1101" t="s">
        <v>132</v>
      </c>
      <c r="E24" s="1101" t="s">
        <v>132</v>
      </c>
      <c r="F24" s="1101" t="s">
        <v>132</v>
      </c>
      <c r="G24" s="360">
        <v>2106159.662</v>
      </c>
      <c r="H24" s="1102"/>
    </row>
    <row r="25" spans="1:9" s="24" customFormat="1" ht="20.100000000000001" customHeight="1">
      <c r="A25" s="288" t="s">
        <v>44</v>
      </c>
      <c r="B25" s="1101">
        <v>100</v>
      </c>
      <c r="C25" s="1101" t="s">
        <v>132</v>
      </c>
      <c r="D25" s="1101" t="s">
        <v>132</v>
      </c>
      <c r="E25" s="1101" t="s">
        <v>132</v>
      </c>
      <c r="F25" s="1101" t="s">
        <v>132</v>
      </c>
      <c r="G25" s="360">
        <v>606003.96699999995</v>
      </c>
      <c r="H25" s="1102"/>
    </row>
    <row r="26" spans="1:9" s="24" customFormat="1" ht="20.100000000000001" customHeight="1">
      <c r="A26" s="288" t="s">
        <v>45</v>
      </c>
      <c r="B26" s="1101">
        <v>97.979121632312498</v>
      </c>
      <c r="C26" s="1101">
        <v>2.0208783676875077</v>
      </c>
      <c r="D26" s="1101" t="s">
        <v>132</v>
      </c>
      <c r="E26" s="1101" t="s">
        <v>132</v>
      </c>
      <c r="F26" s="1101" t="s">
        <v>132</v>
      </c>
      <c r="G26" s="360">
        <v>844607.98199999996</v>
      </c>
      <c r="H26" s="1102"/>
    </row>
    <row r="27" spans="1:9" s="70" customFormat="1" ht="23.25" customHeight="1" thickBot="1">
      <c r="A27" s="373" t="s">
        <v>46</v>
      </c>
      <c r="B27" s="1105">
        <v>89.239271693316809</v>
      </c>
      <c r="C27" s="1105">
        <v>4.1165894071883296</v>
      </c>
      <c r="D27" s="1105">
        <v>1.6818506505557176</v>
      </c>
      <c r="E27" s="1105">
        <v>2.0274581029232874</v>
      </c>
      <c r="F27" s="1105">
        <v>2.9348301097835177</v>
      </c>
      <c r="G27" s="364">
        <v>391915113.43899995</v>
      </c>
      <c r="H27" s="1106"/>
      <c r="I27" s="1107"/>
    </row>
    <row r="28" spans="1:9" s="365" customFormat="1" ht="15.75" customHeight="1">
      <c r="A28" s="202" t="s">
        <v>1055</v>
      </c>
      <c r="B28" s="70"/>
      <c r="C28" s="70"/>
      <c r="D28" s="70"/>
      <c r="E28" s="70"/>
      <c r="F28" s="70"/>
      <c r="G28" s="70"/>
    </row>
    <row r="29" spans="1:9" s="365" customFormat="1" ht="12.75" customHeight="1">
      <c r="A29" s="202" t="s">
        <v>1056</v>
      </c>
      <c r="B29" s="70"/>
      <c r="C29" s="70"/>
      <c r="D29" s="70"/>
      <c r="E29" s="70"/>
      <c r="F29" s="70"/>
      <c r="G29" s="70"/>
    </row>
    <row r="30" spans="1:9" s="62" customFormat="1">
      <c r="A30" s="1092" t="s">
        <v>1057</v>
      </c>
      <c r="B30" s="18"/>
      <c r="C30" s="18"/>
      <c r="D30" s="18"/>
      <c r="E30" s="18"/>
      <c r="F30" s="18"/>
      <c r="G30" s="18"/>
      <c r="H30" s="18"/>
      <c r="I30" s="18"/>
    </row>
    <row r="31" spans="1:9" s="62" customFormat="1">
      <c r="A31" s="1092" t="s">
        <v>1058</v>
      </c>
      <c r="B31" s="827"/>
      <c r="C31" s="827"/>
      <c r="D31" s="828"/>
      <c r="E31" s="827"/>
      <c r="F31" s="827"/>
      <c r="G31" s="827"/>
      <c r="H31" s="828"/>
      <c r="I31" s="827"/>
    </row>
    <row r="32" spans="1:9" s="62" customFormat="1">
      <c r="A32" s="1092" t="s">
        <v>1059</v>
      </c>
    </row>
    <row r="33" spans="1:1" s="62" customFormat="1">
      <c r="A33" s="33"/>
    </row>
    <row r="34" spans="1:1" s="62" customFormat="1"/>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4" spans="2:7">
      <c r="B54" s="642"/>
      <c r="C54" s="642"/>
      <c r="D54" s="642"/>
      <c r="E54" s="642"/>
      <c r="F54" s="642"/>
      <c r="G54" s="642"/>
    </row>
    <row r="55" spans="2:7">
      <c r="B55" s="642"/>
      <c r="C55" s="642"/>
      <c r="D55" s="642"/>
      <c r="E55" s="642"/>
      <c r="F55" s="642"/>
      <c r="G55" s="642"/>
    </row>
    <row r="56" spans="2:7">
      <c r="B56" s="642"/>
      <c r="C56" s="642"/>
      <c r="D56" s="642"/>
      <c r="E56" s="642"/>
      <c r="F56" s="642"/>
      <c r="G56" s="642"/>
    </row>
    <row r="57" spans="2:7">
      <c r="B57" s="642"/>
      <c r="C57" s="642"/>
      <c r="D57" s="642"/>
      <c r="E57" s="642"/>
      <c r="F57" s="642"/>
      <c r="G57" s="642"/>
    </row>
    <row r="58" spans="2:7">
      <c r="B58" s="642"/>
      <c r="C58" s="642"/>
      <c r="D58" s="642"/>
      <c r="E58" s="642"/>
      <c r="F58" s="642"/>
      <c r="G58" s="642"/>
    </row>
    <row r="59" spans="2:7">
      <c r="B59" s="642"/>
      <c r="C59" s="642"/>
      <c r="D59" s="642"/>
      <c r="E59" s="642"/>
      <c r="F59" s="642"/>
      <c r="G59" s="642"/>
    </row>
    <row r="60" spans="2:7">
      <c r="B60" s="642"/>
      <c r="C60" s="642"/>
      <c r="D60" s="642"/>
      <c r="E60" s="642"/>
      <c r="F60" s="642"/>
      <c r="G60" s="642"/>
    </row>
    <row r="61" spans="2:7">
      <c r="B61" s="642"/>
      <c r="C61" s="642"/>
      <c r="D61" s="642"/>
      <c r="E61" s="642"/>
      <c r="F61" s="642"/>
      <c r="G61" s="642"/>
    </row>
    <row r="62" spans="2:7">
      <c r="B62" s="642"/>
      <c r="C62" s="642"/>
      <c r="D62" s="642"/>
      <c r="E62" s="642"/>
      <c r="F62" s="642"/>
      <c r="G62" s="642"/>
    </row>
    <row r="63" spans="2:7">
      <c r="B63" s="642"/>
      <c r="C63" s="642"/>
      <c r="D63" s="642"/>
      <c r="E63" s="642"/>
      <c r="F63" s="642"/>
      <c r="G63" s="642"/>
    </row>
    <row r="64" spans="2:7">
      <c r="B64" s="642"/>
      <c r="C64" s="642"/>
      <c r="D64" s="642"/>
      <c r="E64" s="642"/>
      <c r="F64" s="642"/>
      <c r="G64" s="642"/>
    </row>
    <row r="65" spans="2:7">
      <c r="B65" s="642"/>
      <c r="C65" s="642"/>
      <c r="D65" s="642"/>
      <c r="E65" s="642"/>
      <c r="F65" s="642"/>
      <c r="G65" s="642"/>
    </row>
    <row r="66" spans="2:7">
      <c r="B66" s="642"/>
      <c r="C66" s="642"/>
      <c r="D66" s="642"/>
      <c r="E66" s="642"/>
      <c r="F66" s="642"/>
      <c r="G66" s="642"/>
    </row>
    <row r="67" spans="2:7">
      <c r="B67" s="642"/>
      <c r="C67" s="642"/>
      <c r="D67" s="642"/>
      <c r="E67" s="642"/>
      <c r="F67" s="642"/>
      <c r="G67" s="642"/>
    </row>
    <row r="68" spans="2:7">
      <c r="B68" s="642"/>
      <c r="C68" s="642"/>
      <c r="D68" s="642"/>
      <c r="E68" s="642"/>
      <c r="F68" s="642"/>
      <c r="G68" s="642"/>
    </row>
    <row r="69" spans="2:7">
      <c r="B69" s="642"/>
      <c r="C69" s="642"/>
      <c r="D69" s="642"/>
      <c r="E69" s="642"/>
      <c r="F69" s="642"/>
      <c r="G69" s="642"/>
    </row>
    <row r="70" spans="2:7">
      <c r="B70" s="642"/>
      <c r="C70" s="642"/>
      <c r="D70" s="642"/>
      <c r="E70" s="642"/>
      <c r="F70" s="642"/>
      <c r="G70" s="642"/>
    </row>
    <row r="71" spans="2:7">
      <c r="B71" s="642"/>
      <c r="C71" s="642"/>
      <c r="D71" s="642"/>
      <c r="E71" s="642"/>
      <c r="F71" s="642"/>
      <c r="G71" s="642"/>
    </row>
    <row r="72" spans="2:7">
      <c r="B72" s="642"/>
      <c r="C72" s="642"/>
      <c r="D72" s="642"/>
      <c r="E72" s="642"/>
      <c r="F72" s="642"/>
      <c r="G72" s="642"/>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A909C3E0-584B-4E9D-93F6-ED489BABC9A3}"/>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2E4ED-92C9-43C7-8F36-4141F2B52F4E}">
  <dimension ref="A1:AQ32"/>
  <sheetViews>
    <sheetView showGridLines="0" zoomScaleNormal="100" workbookViewId="0"/>
  </sheetViews>
  <sheetFormatPr baseColWidth="10" defaultRowHeight="13.2"/>
  <cols>
    <col min="1" max="1" width="28.109375" style="7" customWidth="1"/>
    <col min="2" max="2" width="7.109375" style="7" customWidth="1"/>
    <col min="3" max="6" width="5.5546875" style="7" customWidth="1"/>
    <col min="7" max="7" width="1.44140625" style="7" customWidth="1"/>
    <col min="8" max="8" width="7.44140625" style="7" customWidth="1"/>
    <col min="9" max="12" width="5.5546875" style="7" customWidth="1"/>
    <col min="13" max="13" width="1.44140625" style="7" customWidth="1"/>
    <col min="14" max="14" width="6.5546875" style="7" customWidth="1"/>
    <col min="15" max="18" width="5.5546875" style="7" customWidth="1"/>
    <col min="19" max="19" width="1.44140625" style="7" customWidth="1"/>
    <col min="20" max="20" width="7.44140625" style="7" customWidth="1"/>
    <col min="21" max="24" width="5.5546875" style="7" customWidth="1"/>
    <col min="25" max="25" width="1" style="7" customWidth="1"/>
    <col min="26" max="26" width="7.44140625" style="7" customWidth="1"/>
    <col min="27" max="29" width="5.5546875" style="7" customWidth="1"/>
    <col min="30" max="30" width="6.44140625" style="7" bestFit="1" customWidth="1"/>
    <col min="31" max="31" width="1.44140625" style="7" customWidth="1"/>
    <col min="32" max="32" width="7.44140625" style="7" customWidth="1"/>
    <col min="33" max="36" width="5.5546875" style="7" customWidth="1"/>
    <col min="37" max="37" width="1.44140625" style="7" customWidth="1"/>
    <col min="38" max="38" width="7.44140625" style="7" customWidth="1"/>
    <col min="39" max="42" width="5.5546875" style="7" customWidth="1"/>
    <col min="43" max="43" width="1.44140625" style="7" customWidth="1"/>
    <col min="44" max="256" width="11.5546875" style="7"/>
    <col min="257" max="257" width="28.109375" style="7" customWidth="1"/>
    <col min="258" max="258" width="7.109375" style="7" customWidth="1"/>
    <col min="259" max="262" width="5.5546875" style="7" customWidth="1"/>
    <col min="263" max="263" width="1.44140625" style="7" customWidth="1"/>
    <col min="264" max="264" width="7.44140625" style="7" customWidth="1"/>
    <col min="265" max="268" width="5.5546875" style="7" customWidth="1"/>
    <col min="269" max="269" width="1.44140625" style="7" customWidth="1"/>
    <col min="270" max="270" width="6.5546875" style="7" customWidth="1"/>
    <col min="271" max="274" width="5.5546875" style="7" customWidth="1"/>
    <col min="275" max="275" width="1.44140625" style="7" customWidth="1"/>
    <col min="276" max="276" width="7.44140625" style="7" customWidth="1"/>
    <col min="277" max="280" width="5.5546875" style="7" customWidth="1"/>
    <col min="281" max="281" width="1" style="7" customWidth="1"/>
    <col min="282" max="282" width="7.44140625" style="7" customWidth="1"/>
    <col min="283" max="285" width="5.5546875" style="7" customWidth="1"/>
    <col min="286" max="286" width="6.44140625" style="7" bestFit="1" customWidth="1"/>
    <col min="287" max="287" width="1.44140625" style="7" customWidth="1"/>
    <col min="288" max="288" width="7.44140625" style="7" customWidth="1"/>
    <col min="289" max="292" width="5.5546875" style="7" customWidth="1"/>
    <col min="293" max="293" width="1.44140625" style="7" customWidth="1"/>
    <col min="294" max="294" width="7.44140625" style="7" customWidth="1"/>
    <col min="295" max="298" width="5.5546875" style="7" customWidth="1"/>
    <col min="299" max="299" width="1.44140625" style="7" customWidth="1"/>
    <col min="300" max="512" width="11.5546875" style="7"/>
    <col min="513" max="513" width="28.109375" style="7" customWidth="1"/>
    <col min="514" max="514" width="7.109375" style="7" customWidth="1"/>
    <col min="515" max="518" width="5.5546875" style="7" customWidth="1"/>
    <col min="519" max="519" width="1.44140625" style="7" customWidth="1"/>
    <col min="520" max="520" width="7.44140625" style="7" customWidth="1"/>
    <col min="521" max="524" width="5.5546875" style="7" customWidth="1"/>
    <col min="525" max="525" width="1.44140625" style="7" customWidth="1"/>
    <col min="526" max="526" width="6.5546875" style="7" customWidth="1"/>
    <col min="527" max="530" width="5.5546875" style="7" customWidth="1"/>
    <col min="531" max="531" width="1.44140625" style="7" customWidth="1"/>
    <col min="532" max="532" width="7.44140625" style="7" customWidth="1"/>
    <col min="533" max="536" width="5.5546875" style="7" customWidth="1"/>
    <col min="537" max="537" width="1" style="7" customWidth="1"/>
    <col min="538" max="538" width="7.44140625" style="7" customWidth="1"/>
    <col min="539" max="541" width="5.5546875" style="7" customWidth="1"/>
    <col min="542" max="542" width="6.44140625" style="7" bestFit="1" customWidth="1"/>
    <col min="543" max="543" width="1.44140625" style="7" customWidth="1"/>
    <col min="544" max="544" width="7.44140625" style="7" customWidth="1"/>
    <col min="545" max="548" width="5.5546875" style="7" customWidth="1"/>
    <col min="549" max="549" width="1.44140625" style="7" customWidth="1"/>
    <col min="550" max="550" width="7.44140625" style="7" customWidth="1"/>
    <col min="551" max="554" width="5.5546875" style="7" customWidth="1"/>
    <col min="555" max="555" width="1.44140625" style="7" customWidth="1"/>
    <col min="556" max="768" width="11.5546875" style="7"/>
    <col min="769" max="769" width="28.109375" style="7" customWidth="1"/>
    <col min="770" max="770" width="7.109375" style="7" customWidth="1"/>
    <col min="771" max="774" width="5.5546875" style="7" customWidth="1"/>
    <col min="775" max="775" width="1.44140625" style="7" customWidth="1"/>
    <col min="776" max="776" width="7.44140625" style="7" customWidth="1"/>
    <col min="777" max="780" width="5.5546875" style="7" customWidth="1"/>
    <col min="781" max="781" width="1.44140625" style="7" customWidth="1"/>
    <col min="782" max="782" width="6.5546875" style="7" customWidth="1"/>
    <col min="783" max="786" width="5.5546875" style="7" customWidth="1"/>
    <col min="787" max="787" width="1.44140625" style="7" customWidth="1"/>
    <col min="788" max="788" width="7.44140625" style="7" customWidth="1"/>
    <col min="789" max="792" width="5.5546875" style="7" customWidth="1"/>
    <col min="793" max="793" width="1" style="7" customWidth="1"/>
    <col min="794" max="794" width="7.44140625" style="7" customWidth="1"/>
    <col min="795" max="797" width="5.5546875" style="7" customWidth="1"/>
    <col min="798" max="798" width="6.44140625" style="7" bestFit="1" customWidth="1"/>
    <col min="799" max="799" width="1.44140625" style="7" customWidth="1"/>
    <col min="800" max="800" width="7.44140625" style="7" customWidth="1"/>
    <col min="801" max="804" width="5.5546875" style="7" customWidth="1"/>
    <col min="805" max="805" width="1.44140625" style="7" customWidth="1"/>
    <col min="806" max="806" width="7.44140625" style="7" customWidth="1"/>
    <col min="807" max="810" width="5.5546875" style="7" customWidth="1"/>
    <col min="811" max="811" width="1.44140625" style="7" customWidth="1"/>
    <col min="812" max="1024" width="11.5546875" style="7"/>
    <col min="1025" max="1025" width="28.109375" style="7" customWidth="1"/>
    <col min="1026" max="1026" width="7.109375" style="7" customWidth="1"/>
    <col min="1027" max="1030" width="5.5546875" style="7" customWidth="1"/>
    <col min="1031" max="1031" width="1.44140625" style="7" customWidth="1"/>
    <col min="1032" max="1032" width="7.44140625" style="7" customWidth="1"/>
    <col min="1033" max="1036" width="5.5546875" style="7" customWidth="1"/>
    <col min="1037" max="1037" width="1.44140625" style="7" customWidth="1"/>
    <col min="1038" max="1038" width="6.5546875" style="7" customWidth="1"/>
    <col min="1039" max="1042" width="5.5546875" style="7" customWidth="1"/>
    <col min="1043" max="1043" width="1.44140625" style="7" customWidth="1"/>
    <col min="1044" max="1044" width="7.44140625" style="7" customWidth="1"/>
    <col min="1045" max="1048" width="5.5546875" style="7" customWidth="1"/>
    <col min="1049" max="1049" width="1" style="7" customWidth="1"/>
    <col min="1050" max="1050" width="7.44140625" style="7" customWidth="1"/>
    <col min="1051" max="1053" width="5.5546875" style="7" customWidth="1"/>
    <col min="1054" max="1054" width="6.44140625" style="7" bestFit="1" customWidth="1"/>
    <col min="1055" max="1055" width="1.44140625" style="7" customWidth="1"/>
    <col min="1056" max="1056" width="7.44140625" style="7" customWidth="1"/>
    <col min="1057" max="1060" width="5.5546875" style="7" customWidth="1"/>
    <col min="1061" max="1061" width="1.44140625" style="7" customWidth="1"/>
    <col min="1062" max="1062" width="7.44140625" style="7" customWidth="1"/>
    <col min="1063" max="1066" width="5.5546875" style="7" customWidth="1"/>
    <col min="1067" max="1067" width="1.44140625" style="7" customWidth="1"/>
    <col min="1068" max="1280" width="11.5546875" style="7"/>
    <col min="1281" max="1281" width="28.109375" style="7" customWidth="1"/>
    <col min="1282" max="1282" width="7.109375" style="7" customWidth="1"/>
    <col min="1283" max="1286" width="5.5546875" style="7" customWidth="1"/>
    <col min="1287" max="1287" width="1.44140625" style="7" customWidth="1"/>
    <col min="1288" max="1288" width="7.44140625" style="7" customWidth="1"/>
    <col min="1289" max="1292" width="5.5546875" style="7" customWidth="1"/>
    <col min="1293" max="1293" width="1.44140625" style="7" customWidth="1"/>
    <col min="1294" max="1294" width="6.5546875" style="7" customWidth="1"/>
    <col min="1295" max="1298" width="5.5546875" style="7" customWidth="1"/>
    <col min="1299" max="1299" width="1.44140625" style="7" customWidth="1"/>
    <col min="1300" max="1300" width="7.44140625" style="7" customWidth="1"/>
    <col min="1301" max="1304" width="5.5546875" style="7" customWidth="1"/>
    <col min="1305" max="1305" width="1" style="7" customWidth="1"/>
    <col min="1306" max="1306" width="7.44140625" style="7" customWidth="1"/>
    <col min="1307" max="1309" width="5.5546875" style="7" customWidth="1"/>
    <col min="1310" max="1310" width="6.44140625" style="7" bestFit="1" customWidth="1"/>
    <col min="1311" max="1311" width="1.44140625" style="7" customWidth="1"/>
    <col min="1312" max="1312" width="7.44140625" style="7" customWidth="1"/>
    <col min="1313" max="1316" width="5.5546875" style="7" customWidth="1"/>
    <col min="1317" max="1317" width="1.44140625" style="7" customWidth="1"/>
    <col min="1318" max="1318" width="7.44140625" style="7" customWidth="1"/>
    <col min="1319" max="1322" width="5.5546875" style="7" customWidth="1"/>
    <col min="1323" max="1323" width="1.44140625" style="7" customWidth="1"/>
    <col min="1324" max="1536" width="11.5546875" style="7"/>
    <col min="1537" max="1537" width="28.109375" style="7" customWidth="1"/>
    <col min="1538" max="1538" width="7.109375" style="7" customWidth="1"/>
    <col min="1539" max="1542" width="5.5546875" style="7" customWidth="1"/>
    <col min="1543" max="1543" width="1.44140625" style="7" customWidth="1"/>
    <col min="1544" max="1544" width="7.44140625" style="7" customWidth="1"/>
    <col min="1545" max="1548" width="5.5546875" style="7" customWidth="1"/>
    <col min="1549" max="1549" width="1.44140625" style="7" customWidth="1"/>
    <col min="1550" max="1550" width="6.5546875" style="7" customWidth="1"/>
    <col min="1551" max="1554" width="5.5546875" style="7" customWidth="1"/>
    <col min="1555" max="1555" width="1.44140625" style="7" customWidth="1"/>
    <col min="1556" max="1556" width="7.44140625" style="7" customWidth="1"/>
    <col min="1557" max="1560" width="5.5546875" style="7" customWidth="1"/>
    <col min="1561" max="1561" width="1" style="7" customWidth="1"/>
    <col min="1562" max="1562" width="7.44140625" style="7" customWidth="1"/>
    <col min="1563" max="1565" width="5.5546875" style="7" customWidth="1"/>
    <col min="1566" max="1566" width="6.44140625" style="7" bestFit="1" customWidth="1"/>
    <col min="1567" max="1567" width="1.44140625" style="7" customWidth="1"/>
    <col min="1568" max="1568" width="7.44140625" style="7" customWidth="1"/>
    <col min="1569" max="1572" width="5.5546875" style="7" customWidth="1"/>
    <col min="1573" max="1573" width="1.44140625" style="7" customWidth="1"/>
    <col min="1574" max="1574" width="7.44140625" style="7" customWidth="1"/>
    <col min="1575" max="1578" width="5.5546875" style="7" customWidth="1"/>
    <col min="1579" max="1579" width="1.44140625" style="7" customWidth="1"/>
    <col min="1580" max="1792" width="11.5546875" style="7"/>
    <col min="1793" max="1793" width="28.109375" style="7" customWidth="1"/>
    <col min="1794" max="1794" width="7.109375" style="7" customWidth="1"/>
    <col min="1795" max="1798" width="5.5546875" style="7" customWidth="1"/>
    <col min="1799" max="1799" width="1.44140625" style="7" customWidth="1"/>
    <col min="1800" max="1800" width="7.44140625" style="7" customWidth="1"/>
    <col min="1801" max="1804" width="5.5546875" style="7" customWidth="1"/>
    <col min="1805" max="1805" width="1.44140625" style="7" customWidth="1"/>
    <col min="1806" max="1806" width="6.5546875" style="7" customWidth="1"/>
    <col min="1807" max="1810" width="5.5546875" style="7" customWidth="1"/>
    <col min="1811" max="1811" width="1.44140625" style="7" customWidth="1"/>
    <col min="1812" max="1812" width="7.44140625" style="7" customWidth="1"/>
    <col min="1813" max="1816" width="5.5546875" style="7" customWidth="1"/>
    <col min="1817" max="1817" width="1" style="7" customWidth="1"/>
    <col min="1818" max="1818" width="7.44140625" style="7" customWidth="1"/>
    <col min="1819" max="1821" width="5.5546875" style="7" customWidth="1"/>
    <col min="1822" max="1822" width="6.44140625" style="7" bestFit="1" customWidth="1"/>
    <col min="1823" max="1823" width="1.44140625" style="7" customWidth="1"/>
    <col min="1824" max="1824" width="7.44140625" style="7" customWidth="1"/>
    <col min="1825" max="1828" width="5.5546875" style="7" customWidth="1"/>
    <col min="1829" max="1829" width="1.44140625" style="7" customWidth="1"/>
    <col min="1830" max="1830" width="7.44140625" style="7" customWidth="1"/>
    <col min="1831" max="1834" width="5.5546875" style="7" customWidth="1"/>
    <col min="1835" max="1835" width="1.44140625" style="7" customWidth="1"/>
    <col min="1836" max="2048" width="11.5546875" style="7"/>
    <col min="2049" max="2049" width="28.109375" style="7" customWidth="1"/>
    <col min="2050" max="2050" width="7.109375" style="7" customWidth="1"/>
    <col min="2051" max="2054" width="5.5546875" style="7" customWidth="1"/>
    <col min="2055" max="2055" width="1.44140625" style="7" customWidth="1"/>
    <col min="2056" max="2056" width="7.44140625" style="7" customWidth="1"/>
    <col min="2057" max="2060" width="5.5546875" style="7" customWidth="1"/>
    <col min="2061" max="2061" width="1.44140625" style="7" customWidth="1"/>
    <col min="2062" max="2062" width="6.5546875" style="7" customWidth="1"/>
    <col min="2063" max="2066" width="5.5546875" style="7" customWidth="1"/>
    <col min="2067" max="2067" width="1.44140625" style="7" customWidth="1"/>
    <col min="2068" max="2068" width="7.44140625" style="7" customWidth="1"/>
    <col min="2069" max="2072" width="5.5546875" style="7" customWidth="1"/>
    <col min="2073" max="2073" width="1" style="7" customWidth="1"/>
    <col min="2074" max="2074" width="7.44140625" style="7" customWidth="1"/>
    <col min="2075" max="2077" width="5.5546875" style="7" customWidth="1"/>
    <col min="2078" max="2078" width="6.44140625" style="7" bestFit="1" customWidth="1"/>
    <col min="2079" max="2079" width="1.44140625" style="7" customWidth="1"/>
    <col min="2080" max="2080" width="7.44140625" style="7" customWidth="1"/>
    <col min="2081" max="2084" width="5.5546875" style="7" customWidth="1"/>
    <col min="2085" max="2085" width="1.44140625" style="7" customWidth="1"/>
    <col min="2086" max="2086" width="7.44140625" style="7" customWidth="1"/>
    <col min="2087" max="2090" width="5.5546875" style="7" customWidth="1"/>
    <col min="2091" max="2091" width="1.44140625" style="7" customWidth="1"/>
    <col min="2092" max="2304" width="11.5546875" style="7"/>
    <col min="2305" max="2305" width="28.109375" style="7" customWidth="1"/>
    <col min="2306" max="2306" width="7.109375" style="7" customWidth="1"/>
    <col min="2307" max="2310" width="5.5546875" style="7" customWidth="1"/>
    <col min="2311" max="2311" width="1.44140625" style="7" customWidth="1"/>
    <col min="2312" max="2312" width="7.44140625" style="7" customWidth="1"/>
    <col min="2313" max="2316" width="5.5546875" style="7" customWidth="1"/>
    <col min="2317" max="2317" width="1.44140625" style="7" customWidth="1"/>
    <col min="2318" max="2318" width="6.5546875" style="7" customWidth="1"/>
    <col min="2319" max="2322" width="5.5546875" style="7" customWidth="1"/>
    <col min="2323" max="2323" width="1.44140625" style="7" customWidth="1"/>
    <col min="2324" max="2324" width="7.44140625" style="7" customWidth="1"/>
    <col min="2325" max="2328" width="5.5546875" style="7" customWidth="1"/>
    <col min="2329" max="2329" width="1" style="7" customWidth="1"/>
    <col min="2330" max="2330" width="7.44140625" style="7" customWidth="1"/>
    <col min="2331" max="2333" width="5.5546875" style="7" customWidth="1"/>
    <col min="2334" max="2334" width="6.44140625" style="7" bestFit="1" customWidth="1"/>
    <col min="2335" max="2335" width="1.44140625" style="7" customWidth="1"/>
    <col min="2336" max="2336" width="7.44140625" style="7" customWidth="1"/>
    <col min="2337" max="2340" width="5.5546875" style="7" customWidth="1"/>
    <col min="2341" max="2341" width="1.44140625" style="7" customWidth="1"/>
    <col min="2342" max="2342" width="7.44140625" style="7" customWidth="1"/>
    <col min="2343" max="2346" width="5.5546875" style="7" customWidth="1"/>
    <col min="2347" max="2347" width="1.44140625" style="7" customWidth="1"/>
    <col min="2348" max="2560" width="11.5546875" style="7"/>
    <col min="2561" max="2561" width="28.109375" style="7" customWidth="1"/>
    <col min="2562" max="2562" width="7.109375" style="7" customWidth="1"/>
    <col min="2563" max="2566" width="5.5546875" style="7" customWidth="1"/>
    <col min="2567" max="2567" width="1.44140625" style="7" customWidth="1"/>
    <col min="2568" max="2568" width="7.44140625" style="7" customWidth="1"/>
    <col min="2569" max="2572" width="5.5546875" style="7" customWidth="1"/>
    <col min="2573" max="2573" width="1.44140625" style="7" customWidth="1"/>
    <col min="2574" max="2574" width="6.5546875" style="7" customWidth="1"/>
    <col min="2575" max="2578" width="5.5546875" style="7" customWidth="1"/>
    <col min="2579" max="2579" width="1.44140625" style="7" customWidth="1"/>
    <col min="2580" max="2580" width="7.44140625" style="7" customWidth="1"/>
    <col min="2581" max="2584" width="5.5546875" style="7" customWidth="1"/>
    <col min="2585" max="2585" width="1" style="7" customWidth="1"/>
    <col min="2586" max="2586" width="7.44140625" style="7" customWidth="1"/>
    <col min="2587" max="2589" width="5.5546875" style="7" customWidth="1"/>
    <col min="2590" max="2590" width="6.44140625" style="7" bestFit="1" customWidth="1"/>
    <col min="2591" max="2591" width="1.44140625" style="7" customWidth="1"/>
    <col min="2592" max="2592" width="7.44140625" style="7" customWidth="1"/>
    <col min="2593" max="2596" width="5.5546875" style="7" customWidth="1"/>
    <col min="2597" max="2597" width="1.44140625" style="7" customWidth="1"/>
    <col min="2598" max="2598" width="7.44140625" style="7" customWidth="1"/>
    <col min="2599" max="2602" width="5.5546875" style="7" customWidth="1"/>
    <col min="2603" max="2603" width="1.44140625" style="7" customWidth="1"/>
    <col min="2604" max="2816" width="11.5546875" style="7"/>
    <col min="2817" max="2817" width="28.109375" style="7" customWidth="1"/>
    <col min="2818" max="2818" width="7.109375" style="7" customWidth="1"/>
    <col min="2819" max="2822" width="5.5546875" style="7" customWidth="1"/>
    <col min="2823" max="2823" width="1.44140625" style="7" customWidth="1"/>
    <col min="2824" max="2824" width="7.44140625" style="7" customWidth="1"/>
    <col min="2825" max="2828" width="5.5546875" style="7" customWidth="1"/>
    <col min="2829" max="2829" width="1.44140625" style="7" customWidth="1"/>
    <col min="2830" max="2830" width="6.5546875" style="7" customWidth="1"/>
    <col min="2831" max="2834" width="5.5546875" style="7" customWidth="1"/>
    <col min="2835" max="2835" width="1.44140625" style="7" customWidth="1"/>
    <col min="2836" max="2836" width="7.44140625" style="7" customWidth="1"/>
    <col min="2837" max="2840" width="5.5546875" style="7" customWidth="1"/>
    <col min="2841" max="2841" width="1" style="7" customWidth="1"/>
    <col min="2842" max="2842" width="7.44140625" style="7" customWidth="1"/>
    <col min="2843" max="2845" width="5.5546875" style="7" customWidth="1"/>
    <col min="2846" max="2846" width="6.44140625" style="7" bestFit="1" customWidth="1"/>
    <col min="2847" max="2847" width="1.44140625" style="7" customWidth="1"/>
    <col min="2848" max="2848" width="7.44140625" style="7" customWidth="1"/>
    <col min="2849" max="2852" width="5.5546875" style="7" customWidth="1"/>
    <col min="2853" max="2853" width="1.44140625" style="7" customWidth="1"/>
    <col min="2854" max="2854" width="7.44140625" style="7" customWidth="1"/>
    <col min="2855" max="2858" width="5.5546875" style="7" customWidth="1"/>
    <col min="2859" max="2859" width="1.44140625" style="7" customWidth="1"/>
    <col min="2860" max="3072" width="11.5546875" style="7"/>
    <col min="3073" max="3073" width="28.109375" style="7" customWidth="1"/>
    <col min="3074" max="3074" width="7.109375" style="7" customWidth="1"/>
    <col min="3075" max="3078" width="5.5546875" style="7" customWidth="1"/>
    <col min="3079" max="3079" width="1.44140625" style="7" customWidth="1"/>
    <col min="3080" max="3080" width="7.44140625" style="7" customWidth="1"/>
    <col min="3081" max="3084" width="5.5546875" style="7" customWidth="1"/>
    <col min="3085" max="3085" width="1.44140625" style="7" customWidth="1"/>
    <col min="3086" max="3086" width="6.5546875" style="7" customWidth="1"/>
    <col min="3087" max="3090" width="5.5546875" style="7" customWidth="1"/>
    <col min="3091" max="3091" width="1.44140625" style="7" customWidth="1"/>
    <col min="3092" max="3092" width="7.44140625" style="7" customWidth="1"/>
    <col min="3093" max="3096" width="5.5546875" style="7" customWidth="1"/>
    <col min="3097" max="3097" width="1" style="7" customWidth="1"/>
    <col min="3098" max="3098" width="7.44140625" style="7" customWidth="1"/>
    <col min="3099" max="3101" width="5.5546875" style="7" customWidth="1"/>
    <col min="3102" max="3102" width="6.44140625" style="7" bestFit="1" customWidth="1"/>
    <col min="3103" max="3103" width="1.44140625" style="7" customWidth="1"/>
    <col min="3104" max="3104" width="7.44140625" style="7" customWidth="1"/>
    <col min="3105" max="3108" width="5.5546875" style="7" customWidth="1"/>
    <col min="3109" max="3109" width="1.44140625" style="7" customWidth="1"/>
    <col min="3110" max="3110" width="7.44140625" style="7" customWidth="1"/>
    <col min="3111" max="3114" width="5.5546875" style="7" customWidth="1"/>
    <col min="3115" max="3115" width="1.44140625" style="7" customWidth="1"/>
    <col min="3116" max="3328" width="11.5546875" style="7"/>
    <col min="3329" max="3329" width="28.109375" style="7" customWidth="1"/>
    <col min="3330" max="3330" width="7.109375" style="7" customWidth="1"/>
    <col min="3331" max="3334" width="5.5546875" style="7" customWidth="1"/>
    <col min="3335" max="3335" width="1.44140625" style="7" customWidth="1"/>
    <col min="3336" max="3336" width="7.44140625" style="7" customWidth="1"/>
    <col min="3337" max="3340" width="5.5546875" style="7" customWidth="1"/>
    <col min="3341" max="3341" width="1.44140625" style="7" customWidth="1"/>
    <col min="3342" max="3342" width="6.5546875" style="7" customWidth="1"/>
    <col min="3343" max="3346" width="5.5546875" style="7" customWidth="1"/>
    <col min="3347" max="3347" width="1.44140625" style="7" customWidth="1"/>
    <col min="3348" max="3348" width="7.44140625" style="7" customWidth="1"/>
    <col min="3349" max="3352" width="5.5546875" style="7" customWidth="1"/>
    <col min="3353" max="3353" width="1" style="7" customWidth="1"/>
    <col min="3354" max="3354" width="7.44140625" style="7" customWidth="1"/>
    <col min="3355" max="3357" width="5.5546875" style="7" customWidth="1"/>
    <col min="3358" max="3358" width="6.44140625" style="7" bestFit="1" customWidth="1"/>
    <col min="3359" max="3359" width="1.44140625" style="7" customWidth="1"/>
    <col min="3360" max="3360" width="7.44140625" style="7" customWidth="1"/>
    <col min="3361" max="3364" width="5.5546875" style="7" customWidth="1"/>
    <col min="3365" max="3365" width="1.44140625" style="7" customWidth="1"/>
    <col min="3366" max="3366" width="7.44140625" style="7" customWidth="1"/>
    <col min="3367" max="3370" width="5.5546875" style="7" customWidth="1"/>
    <col min="3371" max="3371" width="1.44140625" style="7" customWidth="1"/>
    <col min="3372" max="3584" width="11.5546875" style="7"/>
    <col min="3585" max="3585" width="28.109375" style="7" customWidth="1"/>
    <col min="3586" max="3586" width="7.109375" style="7" customWidth="1"/>
    <col min="3587" max="3590" width="5.5546875" style="7" customWidth="1"/>
    <col min="3591" max="3591" width="1.44140625" style="7" customWidth="1"/>
    <col min="3592" max="3592" width="7.44140625" style="7" customWidth="1"/>
    <col min="3593" max="3596" width="5.5546875" style="7" customWidth="1"/>
    <col min="3597" max="3597" width="1.44140625" style="7" customWidth="1"/>
    <col min="3598" max="3598" width="6.5546875" style="7" customWidth="1"/>
    <col min="3599" max="3602" width="5.5546875" style="7" customWidth="1"/>
    <col min="3603" max="3603" width="1.44140625" style="7" customWidth="1"/>
    <col min="3604" max="3604" width="7.44140625" style="7" customWidth="1"/>
    <col min="3605" max="3608" width="5.5546875" style="7" customWidth="1"/>
    <col min="3609" max="3609" width="1" style="7" customWidth="1"/>
    <col min="3610" max="3610" width="7.44140625" style="7" customWidth="1"/>
    <col min="3611" max="3613" width="5.5546875" style="7" customWidth="1"/>
    <col min="3614" max="3614" width="6.44140625" style="7" bestFit="1" customWidth="1"/>
    <col min="3615" max="3615" width="1.44140625" style="7" customWidth="1"/>
    <col min="3616" max="3616" width="7.44140625" style="7" customWidth="1"/>
    <col min="3617" max="3620" width="5.5546875" style="7" customWidth="1"/>
    <col min="3621" max="3621" width="1.44140625" style="7" customWidth="1"/>
    <col min="3622" max="3622" width="7.44140625" style="7" customWidth="1"/>
    <col min="3623" max="3626" width="5.5546875" style="7" customWidth="1"/>
    <col min="3627" max="3627" width="1.44140625" style="7" customWidth="1"/>
    <col min="3628" max="3840" width="11.5546875" style="7"/>
    <col min="3841" max="3841" width="28.109375" style="7" customWidth="1"/>
    <col min="3842" max="3842" width="7.109375" style="7" customWidth="1"/>
    <col min="3843" max="3846" width="5.5546875" style="7" customWidth="1"/>
    <col min="3847" max="3847" width="1.44140625" style="7" customWidth="1"/>
    <col min="3848" max="3848" width="7.44140625" style="7" customWidth="1"/>
    <col min="3849" max="3852" width="5.5546875" style="7" customWidth="1"/>
    <col min="3853" max="3853" width="1.44140625" style="7" customWidth="1"/>
    <col min="3854" max="3854" width="6.5546875" style="7" customWidth="1"/>
    <col min="3855" max="3858" width="5.5546875" style="7" customWidth="1"/>
    <col min="3859" max="3859" width="1.44140625" style="7" customWidth="1"/>
    <col min="3860" max="3860" width="7.44140625" style="7" customWidth="1"/>
    <col min="3861" max="3864" width="5.5546875" style="7" customWidth="1"/>
    <col min="3865" max="3865" width="1" style="7" customWidth="1"/>
    <col min="3866" max="3866" width="7.44140625" style="7" customWidth="1"/>
    <col min="3867" max="3869" width="5.5546875" style="7" customWidth="1"/>
    <col min="3870" max="3870" width="6.44140625" style="7" bestFit="1" customWidth="1"/>
    <col min="3871" max="3871" width="1.44140625" style="7" customWidth="1"/>
    <col min="3872" max="3872" width="7.44140625" style="7" customWidth="1"/>
    <col min="3873" max="3876" width="5.5546875" style="7" customWidth="1"/>
    <col min="3877" max="3877" width="1.44140625" style="7" customWidth="1"/>
    <col min="3878" max="3878" width="7.44140625" style="7" customWidth="1"/>
    <col min="3879" max="3882" width="5.5546875" style="7" customWidth="1"/>
    <col min="3883" max="3883" width="1.44140625" style="7" customWidth="1"/>
    <col min="3884" max="4096" width="11.5546875" style="7"/>
    <col min="4097" max="4097" width="28.109375" style="7" customWidth="1"/>
    <col min="4098" max="4098" width="7.109375" style="7" customWidth="1"/>
    <col min="4099" max="4102" width="5.5546875" style="7" customWidth="1"/>
    <col min="4103" max="4103" width="1.44140625" style="7" customWidth="1"/>
    <col min="4104" max="4104" width="7.44140625" style="7" customWidth="1"/>
    <col min="4105" max="4108" width="5.5546875" style="7" customWidth="1"/>
    <col min="4109" max="4109" width="1.44140625" style="7" customWidth="1"/>
    <col min="4110" max="4110" width="6.5546875" style="7" customWidth="1"/>
    <col min="4111" max="4114" width="5.5546875" style="7" customWidth="1"/>
    <col min="4115" max="4115" width="1.44140625" style="7" customWidth="1"/>
    <col min="4116" max="4116" width="7.44140625" style="7" customWidth="1"/>
    <col min="4117" max="4120" width="5.5546875" style="7" customWidth="1"/>
    <col min="4121" max="4121" width="1" style="7" customWidth="1"/>
    <col min="4122" max="4122" width="7.44140625" style="7" customWidth="1"/>
    <col min="4123" max="4125" width="5.5546875" style="7" customWidth="1"/>
    <col min="4126" max="4126" width="6.44140625" style="7" bestFit="1" customWidth="1"/>
    <col min="4127" max="4127" width="1.44140625" style="7" customWidth="1"/>
    <col min="4128" max="4128" width="7.44140625" style="7" customWidth="1"/>
    <col min="4129" max="4132" width="5.5546875" style="7" customWidth="1"/>
    <col min="4133" max="4133" width="1.44140625" style="7" customWidth="1"/>
    <col min="4134" max="4134" width="7.44140625" style="7" customWidth="1"/>
    <col min="4135" max="4138" width="5.5546875" style="7" customWidth="1"/>
    <col min="4139" max="4139" width="1.44140625" style="7" customWidth="1"/>
    <col min="4140" max="4352" width="11.5546875" style="7"/>
    <col min="4353" max="4353" width="28.109375" style="7" customWidth="1"/>
    <col min="4354" max="4354" width="7.109375" style="7" customWidth="1"/>
    <col min="4355" max="4358" width="5.5546875" style="7" customWidth="1"/>
    <col min="4359" max="4359" width="1.44140625" style="7" customWidth="1"/>
    <col min="4360" max="4360" width="7.44140625" style="7" customWidth="1"/>
    <col min="4361" max="4364" width="5.5546875" style="7" customWidth="1"/>
    <col min="4365" max="4365" width="1.44140625" style="7" customWidth="1"/>
    <col min="4366" max="4366" width="6.5546875" style="7" customWidth="1"/>
    <col min="4367" max="4370" width="5.5546875" style="7" customWidth="1"/>
    <col min="4371" max="4371" width="1.44140625" style="7" customWidth="1"/>
    <col min="4372" max="4372" width="7.44140625" style="7" customWidth="1"/>
    <col min="4373" max="4376" width="5.5546875" style="7" customWidth="1"/>
    <col min="4377" max="4377" width="1" style="7" customWidth="1"/>
    <col min="4378" max="4378" width="7.44140625" style="7" customWidth="1"/>
    <col min="4379" max="4381" width="5.5546875" style="7" customWidth="1"/>
    <col min="4382" max="4382" width="6.44140625" style="7" bestFit="1" customWidth="1"/>
    <col min="4383" max="4383" width="1.44140625" style="7" customWidth="1"/>
    <col min="4384" max="4384" width="7.44140625" style="7" customWidth="1"/>
    <col min="4385" max="4388" width="5.5546875" style="7" customWidth="1"/>
    <col min="4389" max="4389" width="1.44140625" style="7" customWidth="1"/>
    <col min="4390" max="4390" width="7.44140625" style="7" customWidth="1"/>
    <col min="4391" max="4394" width="5.5546875" style="7" customWidth="1"/>
    <col min="4395" max="4395" width="1.44140625" style="7" customWidth="1"/>
    <col min="4396" max="4608" width="11.5546875" style="7"/>
    <col min="4609" max="4609" width="28.109375" style="7" customWidth="1"/>
    <col min="4610" max="4610" width="7.109375" style="7" customWidth="1"/>
    <col min="4611" max="4614" width="5.5546875" style="7" customWidth="1"/>
    <col min="4615" max="4615" width="1.44140625" style="7" customWidth="1"/>
    <col min="4616" max="4616" width="7.44140625" style="7" customWidth="1"/>
    <col min="4617" max="4620" width="5.5546875" style="7" customWidth="1"/>
    <col min="4621" max="4621" width="1.44140625" style="7" customWidth="1"/>
    <col min="4622" max="4622" width="6.5546875" style="7" customWidth="1"/>
    <col min="4623" max="4626" width="5.5546875" style="7" customWidth="1"/>
    <col min="4627" max="4627" width="1.44140625" style="7" customWidth="1"/>
    <col min="4628" max="4628" width="7.44140625" style="7" customWidth="1"/>
    <col min="4629" max="4632" width="5.5546875" style="7" customWidth="1"/>
    <col min="4633" max="4633" width="1" style="7" customWidth="1"/>
    <col min="4634" max="4634" width="7.44140625" style="7" customWidth="1"/>
    <col min="4635" max="4637" width="5.5546875" style="7" customWidth="1"/>
    <col min="4638" max="4638" width="6.44140625" style="7" bestFit="1" customWidth="1"/>
    <col min="4639" max="4639" width="1.44140625" style="7" customWidth="1"/>
    <col min="4640" max="4640" width="7.44140625" style="7" customWidth="1"/>
    <col min="4641" max="4644" width="5.5546875" style="7" customWidth="1"/>
    <col min="4645" max="4645" width="1.44140625" style="7" customWidth="1"/>
    <col min="4646" max="4646" width="7.44140625" style="7" customWidth="1"/>
    <col min="4647" max="4650" width="5.5546875" style="7" customWidth="1"/>
    <col min="4651" max="4651" width="1.44140625" style="7" customWidth="1"/>
    <col min="4652" max="4864" width="11.5546875" style="7"/>
    <col min="4865" max="4865" width="28.109375" style="7" customWidth="1"/>
    <col min="4866" max="4866" width="7.109375" style="7" customWidth="1"/>
    <col min="4867" max="4870" width="5.5546875" style="7" customWidth="1"/>
    <col min="4871" max="4871" width="1.44140625" style="7" customWidth="1"/>
    <col min="4872" max="4872" width="7.44140625" style="7" customWidth="1"/>
    <col min="4873" max="4876" width="5.5546875" style="7" customWidth="1"/>
    <col min="4877" max="4877" width="1.44140625" style="7" customWidth="1"/>
    <col min="4878" max="4878" width="6.5546875" style="7" customWidth="1"/>
    <col min="4879" max="4882" width="5.5546875" style="7" customWidth="1"/>
    <col min="4883" max="4883" width="1.44140625" style="7" customWidth="1"/>
    <col min="4884" max="4884" width="7.44140625" style="7" customWidth="1"/>
    <col min="4885" max="4888" width="5.5546875" style="7" customWidth="1"/>
    <col min="4889" max="4889" width="1" style="7" customWidth="1"/>
    <col min="4890" max="4890" width="7.44140625" style="7" customWidth="1"/>
    <col min="4891" max="4893" width="5.5546875" style="7" customWidth="1"/>
    <col min="4894" max="4894" width="6.44140625" style="7" bestFit="1" customWidth="1"/>
    <col min="4895" max="4895" width="1.44140625" style="7" customWidth="1"/>
    <col min="4896" max="4896" width="7.44140625" style="7" customWidth="1"/>
    <col min="4897" max="4900" width="5.5546875" style="7" customWidth="1"/>
    <col min="4901" max="4901" width="1.44140625" style="7" customWidth="1"/>
    <col min="4902" max="4902" width="7.44140625" style="7" customWidth="1"/>
    <col min="4903" max="4906" width="5.5546875" style="7" customWidth="1"/>
    <col min="4907" max="4907" width="1.44140625" style="7" customWidth="1"/>
    <col min="4908" max="5120" width="11.5546875" style="7"/>
    <col min="5121" max="5121" width="28.109375" style="7" customWidth="1"/>
    <col min="5122" max="5122" width="7.109375" style="7" customWidth="1"/>
    <col min="5123" max="5126" width="5.5546875" style="7" customWidth="1"/>
    <col min="5127" max="5127" width="1.44140625" style="7" customWidth="1"/>
    <col min="5128" max="5128" width="7.44140625" style="7" customWidth="1"/>
    <col min="5129" max="5132" width="5.5546875" style="7" customWidth="1"/>
    <col min="5133" max="5133" width="1.44140625" style="7" customWidth="1"/>
    <col min="5134" max="5134" width="6.5546875" style="7" customWidth="1"/>
    <col min="5135" max="5138" width="5.5546875" style="7" customWidth="1"/>
    <col min="5139" max="5139" width="1.44140625" style="7" customWidth="1"/>
    <col min="5140" max="5140" width="7.44140625" style="7" customWidth="1"/>
    <col min="5141" max="5144" width="5.5546875" style="7" customWidth="1"/>
    <col min="5145" max="5145" width="1" style="7" customWidth="1"/>
    <col min="5146" max="5146" width="7.44140625" style="7" customWidth="1"/>
    <col min="5147" max="5149" width="5.5546875" style="7" customWidth="1"/>
    <col min="5150" max="5150" width="6.44140625" style="7" bestFit="1" customWidth="1"/>
    <col min="5151" max="5151" width="1.44140625" style="7" customWidth="1"/>
    <col min="5152" max="5152" width="7.44140625" style="7" customWidth="1"/>
    <col min="5153" max="5156" width="5.5546875" style="7" customWidth="1"/>
    <col min="5157" max="5157" width="1.44140625" style="7" customWidth="1"/>
    <col min="5158" max="5158" width="7.44140625" style="7" customWidth="1"/>
    <col min="5159" max="5162" width="5.5546875" style="7" customWidth="1"/>
    <col min="5163" max="5163" width="1.44140625" style="7" customWidth="1"/>
    <col min="5164" max="5376" width="11.5546875" style="7"/>
    <col min="5377" max="5377" width="28.109375" style="7" customWidth="1"/>
    <col min="5378" max="5378" width="7.109375" style="7" customWidth="1"/>
    <col min="5379" max="5382" width="5.5546875" style="7" customWidth="1"/>
    <col min="5383" max="5383" width="1.44140625" style="7" customWidth="1"/>
    <col min="5384" max="5384" width="7.44140625" style="7" customWidth="1"/>
    <col min="5385" max="5388" width="5.5546875" style="7" customWidth="1"/>
    <col min="5389" max="5389" width="1.44140625" style="7" customWidth="1"/>
    <col min="5390" max="5390" width="6.5546875" style="7" customWidth="1"/>
    <col min="5391" max="5394" width="5.5546875" style="7" customWidth="1"/>
    <col min="5395" max="5395" width="1.44140625" style="7" customWidth="1"/>
    <col min="5396" max="5396" width="7.44140625" style="7" customWidth="1"/>
    <col min="5397" max="5400" width="5.5546875" style="7" customWidth="1"/>
    <col min="5401" max="5401" width="1" style="7" customWidth="1"/>
    <col min="5402" max="5402" width="7.44140625" style="7" customWidth="1"/>
    <col min="5403" max="5405" width="5.5546875" style="7" customWidth="1"/>
    <col min="5406" max="5406" width="6.44140625" style="7" bestFit="1" customWidth="1"/>
    <col min="5407" max="5407" width="1.44140625" style="7" customWidth="1"/>
    <col min="5408" max="5408" width="7.44140625" style="7" customWidth="1"/>
    <col min="5409" max="5412" width="5.5546875" style="7" customWidth="1"/>
    <col min="5413" max="5413" width="1.44140625" style="7" customWidth="1"/>
    <col min="5414" max="5414" width="7.44140625" style="7" customWidth="1"/>
    <col min="5415" max="5418" width="5.5546875" style="7" customWidth="1"/>
    <col min="5419" max="5419" width="1.44140625" style="7" customWidth="1"/>
    <col min="5420" max="5632" width="11.5546875" style="7"/>
    <col min="5633" max="5633" width="28.109375" style="7" customWidth="1"/>
    <col min="5634" max="5634" width="7.109375" style="7" customWidth="1"/>
    <col min="5635" max="5638" width="5.5546875" style="7" customWidth="1"/>
    <col min="5639" max="5639" width="1.44140625" style="7" customWidth="1"/>
    <col min="5640" max="5640" width="7.44140625" style="7" customWidth="1"/>
    <col min="5641" max="5644" width="5.5546875" style="7" customWidth="1"/>
    <col min="5645" max="5645" width="1.44140625" style="7" customWidth="1"/>
    <col min="5646" max="5646" width="6.5546875" style="7" customWidth="1"/>
    <col min="5647" max="5650" width="5.5546875" style="7" customWidth="1"/>
    <col min="5651" max="5651" width="1.44140625" style="7" customWidth="1"/>
    <col min="5652" max="5652" width="7.44140625" style="7" customWidth="1"/>
    <col min="5653" max="5656" width="5.5546875" style="7" customWidth="1"/>
    <col min="5657" max="5657" width="1" style="7" customWidth="1"/>
    <col min="5658" max="5658" width="7.44140625" style="7" customWidth="1"/>
    <col min="5659" max="5661" width="5.5546875" style="7" customWidth="1"/>
    <col min="5662" max="5662" width="6.44140625" style="7" bestFit="1" customWidth="1"/>
    <col min="5663" max="5663" width="1.44140625" style="7" customWidth="1"/>
    <col min="5664" max="5664" width="7.44140625" style="7" customWidth="1"/>
    <col min="5665" max="5668" width="5.5546875" style="7" customWidth="1"/>
    <col min="5669" max="5669" width="1.44140625" style="7" customWidth="1"/>
    <col min="5670" max="5670" width="7.44140625" style="7" customWidth="1"/>
    <col min="5671" max="5674" width="5.5546875" style="7" customWidth="1"/>
    <col min="5675" max="5675" width="1.44140625" style="7" customWidth="1"/>
    <col min="5676" max="5888" width="11.5546875" style="7"/>
    <col min="5889" max="5889" width="28.109375" style="7" customWidth="1"/>
    <col min="5890" max="5890" width="7.109375" style="7" customWidth="1"/>
    <col min="5891" max="5894" width="5.5546875" style="7" customWidth="1"/>
    <col min="5895" max="5895" width="1.44140625" style="7" customWidth="1"/>
    <col min="5896" max="5896" width="7.44140625" style="7" customWidth="1"/>
    <col min="5897" max="5900" width="5.5546875" style="7" customWidth="1"/>
    <col min="5901" max="5901" width="1.44140625" style="7" customWidth="1"/>
    <col min="5902" max="5902" width="6.5546875" style="7" customWidth="1"/>
    <col min="5903" max="5906" width="5.5546875" style="7" customWidth="1"/>
    <col min="5907" max="5907" width="1.44140625" style="7" customWidth="1"/>
    <col min="5908" max="5908" width="7.44140625" style="7" customWidth="1"/>
    <col min="5909" max="5912" width="5.5546875" style="7" customWidth="1"/>
    <col min="5913" max="5913" width="1" style="7" customWidth="1"/>
    <col min="5914" max="5914" width="7.44140625" style="7" customWidth="1"/>
    <col min="5915" max="5917" width="5.5546875" style="7" customWidth="1"/>
    <col min="5918" max="5918" width="6.44140625" style="7" bestFit="1" customWidth="1"/>
    <col min="5919" max="5919" width="1.44140625" style="7" customWidth="1"/>
    <col min="5920" max="5920" width="7.44140625" style="7" customWidth="1"/>
    <col min="5921" max="5924" width="5.5546875" style="7" customWidth="1"/>
    <col min="5925" max="5925" width="1.44140625" style="7" customWidth="1"/>
    <col min="5926" max="5926" width="7.44140625" style="7" customWidth="1"/>
    <col min="5927" max="5930" width="5.5546875" style="7" customWidth="1"/>
    <col min="5931" max="5931" width="1.44140625" style="7" customWidth="1"/>
    <col min="5932" max="6144" width="11.5546875" style="7"/>
    <col min="6145" max="6145" width="28.109375" style="7" customWidth="1"/>
    <col min="6146" max="6146" width="7.109375" style="7" customWidth="1"/>
    <col min="6147" max="6150" width="5.5546875" style="7" customWidth="1"/>
    <col min="6151" max="6151" width="1.44140625" style="7" customWidth="1"/>
    <col min="6152" max="6152" width="7.44140625" style="7" customWidth="1"/>
    <col min="6153" max="6156" width="5.5546875" style="7" customWidth="1"/>
    <col min="6157" max="6157" width="1.44140625" style="7" customWidth="1"/>
    <col min="6158" max="6158" width="6.5546875" style="7" customWidth="1"/>
    <col min="6159" max="6162" width="5.5546875" style="7" customWidth="1"/>
    <col min="6163" max="6163" width="1.44140625" style="7" customWidth="1"/>
    <col min="6164" max="6164" width="7.44140625" style="7" customWidth="1"/>
    <col min="6165" max="6168" width="5.5546875" style="7" customWidth="1"/>
    <col min="6169" max="6169" width="1" style="7" customWidth="1"/>
    <col min="6170" max="6170" width="7.44140625" style="7" customWidth="1"/>
    <col min="6171" max="6173" width="5.5546875" style="7" customWidth="1"/>
    <col min="6174" max="6174" width="6.44140625" style="7" bestFit="1" customWidth="1"/>
    <col min="6175" max="6175" width="1.44140625" style="7" customWidth="1"/>
    <col min="6176" max="6176" width="7.44140625" style="7" customWidth="1"/>
    <col min="6177" max="6180" width="5.5546875" style="7" customWidth="1"/>
    <col min="6181" max="6181" width="1.44140625" style="7" customWidth="1"/>
    <col min="6182" max="6182" width="7.44140625" style="7" customWidth="1"/>
    <col min="6183" max="6186" width="5.5546875" style="7" customWidth="1"/>
    <col min="6187" max="6187" width="1.44140625" style="7" customWidth="1"/>
    <col min="6188" max="6400" width="11.5546875" style="7"/>
    <col min="6401" max="6401" width="28.109375" style="7" customWidth="1"/>
    <col min="6402" max="6402" width="7.109375" style="7" customWidth="1"/>
    <col min="6403" max="6406" width="5.5546875" style="7" customWidth="1"/>
    <col min="6407" max="6407" width="1.44140625" style="7" customWidth="1"/>
    <col min="6408" max="6408" width="7.44140625" style="7" customWidth="1"/>
    <col min="6409" max="6412" width="5.5546875" style="7" customWidth="1"/>
    <col min="6413" max="6413" width="1.44140625" style="7" customWidth="1"/>
    <col min="6414" max="6414" width="6.5546875" style="7" customWidth="1"/>
    <col min="6415" max="6418" width="5.5546875" style="7" customWidth="1"/>
    <col min="6419" max="6419" width="1.44140625" style="7" customWidth="1"/>
    <col min="6420" max="6420" width="7.44140625" style="7" customWidth="1"/>
    <col min="6421" max="6424" width="5.5546875" style="7" customWidth="1"/>
    <col min="6425" max="6425" width="1" style="7" customWidth="1"/>
    <col min="6426" max="6426" width="7.44140625" style="7" customWidth="1"/>
    <col min="6427" max="6429" width="5.5546875" style="7" customWidth="1"/>
    <col min="6430" max="6430" width="6.44140625" style="7" bestFit="1" customWidth="1"/>
    <col min="6431" max="6431" width="1.44140625" style="7" customWidth="1"/>
    <col min="6432" max="6432" width="7.44140625" style="7" customWidth="1"/>
    <col min="6433" max="6436" width="5.5546875" style="7" customWidth="1"/>
    <col min="6437" max="6437" width="1.44140625" style="7" customWidth="1"/>
    <col min="6438" max="6438" width="7.44140625" style="7" customWidth="1"/>
    <col min="6439" max="6442" width="5.5546875" style="7" customWidth="1"/>
    <col min="6443" max="6443" width="1.44140625" style="7" customWidth="1"/>
    <col min="6444" max="6656" width="11.5546875" style="7"/>
    <col min="6657" max="6657" width="28.109375" style="7" customWidth="1"/>
    <col min="6658" max="6658" width="7.109375" style="7" customWidth="1"/>
    <col min="6659" max="6662" width="5.5546875" style="7" customWidth="1"/>
    <col min="6663" max="6663" width="1.44140625" style="7" customWidth="1"/>
    <col min="6664" max="6664" width="7.44140625" style="7" customWidth="1"/>
    <col min="6665" max="6668" width="5.5546875" style="7" customWidth="1"/>
    <col min="6669" max="6669" width="1.44140625" style="7" customWidth="1"/>
    <col min="6670" max="6670" width="6.5546875" style="7" customWidth="1"/>
    <col min="6671" max="6674" width="5.5546875" style="7" customWidth="1"/>
    <col min="6675" max="6675" width="1.44140625" style="7" customWidth="1"/>
    <col min="6676" max="6676" width="7.44140625" style="7" customWidth="1"/>
    <col min="6677" max="6680" width="5.5546875" style="7" customWidth="1"/>
    <col min="6681" max="6681" width="1" style="7" customWidth="1"/>
    <col min="6682" max="6682" width="7.44140625" style="7" customWidth="1"/>
    <col min="6683" max="6685" width="5.5546875" style="7" customWidth="1"/>
    <col min="6686" max="6686" width="6.44140625" style="7" bestFit="1" customWidth="1"/>
    <col min="6687" max="6687" width="1.44140625" style="7" customWidth="1"/>
    <col min="6688" max="6688" width="7.44140625" style="7" customWidth="1"/>
    <col min="6689" max="6692" width="5.5546875" style="7" customWidth="1"/>
    <col min="6693" max="6693" width="1.44140625" style="7" customWidth="1"/>
    <col min="6694" max="6694" width="7.44140625" style="7" customWidth="1"/>
    <col min="6695" max="6698" width="5.5546875" style="7" customWidth="1"/>
    <col min="6699" max="6699" width="1.44140625" style="7" customWidth="1"/>
    <col min="6700" max="6912" width="11.5546875" style="7"/>
    <col min="6913" max="6913" width="28.109375" style="7" customWidth="1"/>
    <col min="6914" max="6914" width="7.109375" style="7" customWidth="1"/>
    <col min="6915" max="6918" width="5.5546875" style="7" customWidth="1"/>
    <col min="6919" max="6919" width="1.44140625" style="7" customWidth="1"/>
    <col min="6920" max="6920" width="7.44140625" style="7" customWidth="1"/>
    <col min="6921" max="6924" width="5.5546875" style="7" customWidth="1"/>
    <col min="6925" max="6925" width="1.44140625" style="7" customWidth="1"/>
    <col min="6926" max="6926" width="6.5546875" style="7" customWidth="1"/>
    <col min="6927" max="6930" width="5.5546875" style="7" customWidth="1"/>
    <col min="6931" max="6931" width="1.44140625" style="7" customWidth="1"/>
    <col min="6932" max="6932" width="7.44140625" style="7" customWidth="1"/>
    <col min="6933" max="6936" width="5.5546875" style="7" customWidth="1"/>
    <col min="6937" max="6937" width="1" style="7" customWidth="1"/>
    <col min="6938" max="6938" width="7.44140625" style="7" customWidth="1"/>
    <col min="6939" max="6941" width="5.5546875" style="7" customWidth="1"/>
    <col min="6942" max="6942" width="6.44140625" style="7" bestFit="1" customWidth="1"/>
    <col min="6943" max="6943" width="1.44140625" style="7" customWidth="1"/>
    <col min="6944" max="6944" width="7.44140625" style="7" customWidth="1"/>
    <col min="6945" max="6948" width="5.5546875" style="7" customWidth="1"/>
    <col min="6949" max="6949" width="1.44140625" style="7" customWidth="1"/>
    <col min="6950" max="6950" width="7.44140625" style="7" customWidth="1"/>
    <col min="6951" max="6954" width="5.5546875" style="7" customWidth="1"/>
    <col min="6955" max="6955" width="1.44140625" style="7" customWidth="1"/>
    <col min="6956" max="7168" width="11.5546875" style="7"/>
    <col min="7169" max="7169" width="28.109375" style="7" customWidth="1"/>
    <col min="7170" max="7170" width="7.109375" style="7" customWidth="1"/>
    <col min="7171" max="7174" width="5.5546875" style="7" customWidth="1"/>
    <col min="7175" max="7175" width="1.44140625" style="7" customWidth="1"/>
    <col min="7176" max="7176" width="7.44140625" style="7" customWidth="1"/>
    <col min="7177" max="7180" width="5.5546875" style="7" customWidth="1"/>
    <col min="7181" max="7181" width="1.44140625" style="7" customWidth="1"/>
    <col min="7182" max="7182" width="6.5546875" style="7" customWidth="1"/>
    <col min="7183" max="7186" width="5.5546875" style="7" customWidth="1"/>
    <col min="7187" max="7187" width="1.44140625" style="7" customWidth="1"/>
    <col min="7188" max="7188" width="7.44140625" style="7" customWidth="1"/>
    <col min="7189" max="7192" width="5.5546875" style="7" customWidth="1"/>
    <col min="7193" max="7193" width="1" style="7" customWidth="1"/>
    <col min="7194" max="7194" width="7.44140625" style="7" customWidth="1"/>
    <col min="7195" max="7197" width="5.5546875" style="7" customWidth="1"/>
    <col min="7198" max="7198" width="6.44140625" style="7" bestFit="1" customWidth="1"/>
    <col min="7199" max="7199" width="1.44140625" style="7" customWidth="1"/>
    <col min="7200" max="7200" width="7.44140625" style="7" customWidth="1"/>
    <col min="7201" max="7204" width="5.5546875" style="7" customWidth="1"/>
    <col min="7205" max="7205" width="1.44140625" style="7" customWidth="1"/>
    <col min="7206" max="7206" width="7.44140625" style="7" customWidth="1"/>
    <col min="7207" max="7210" width="5.5546875" style="7" customWidth="1"/>
    <col min="7211" max="7211" width="1.44140625" style="7" customWidth="1"/>
    <col min="7212" max="7424" width="11.5546875" style="7"/>
    <col min="7425" max="7425" width="28.109375" style="7" customWidth="1"/>
    <col min="7426" max="7426" width="7.109375" style="7" customWidth="1"/>
    <col min="7427" max="7430" width="5.5546875" style="7" customWidth="1"/>
    <col min="7431" max="7431" width="1.44140625" style="7" customWidth="1"/>
    <col min="7432" max="7432" width="7.44140625" style="7" customWidth="1"/>
    <col min="7433" max="7436" width="5.5546875" style="7" customWidth="1"/>
    <col min="7437" max="7437" width="1.44140625" style="7" customWidth="1"/>
    <col min="7438" max="7438" width="6.5546875" style="7" customWidth="1"/>
    <col min="7439" max="7442" width="5.5546875" style="7" customWidth="1"/>
    <col min="7443" max="7443" width="1.44140625" style="7" customWidth="1"/>
    <col min="7444" max="7444" width="7.44140625" style="7" customWidth="1"/>
    <col min="7445" max="7448" width="5.5546875" style="7" customWidth="1"/>
    <col min="7449" max="7449" width="1" style="7" customWidth="1"/>
    <col min="7450" max="7450" width="7.44140625" style="7" customWidth="1"/>
    <col min="7451" max="7453" width="5.5546875" style="7" customWidth="1"/>
    <col min="7454" max="7454" width="6.44140625" style="7" bestFit="1" customWidth="1"/>
    <col min="7455" max="7455" width="1.44140625" style="7" customWidth="1"/>
    <col min="7456" max="7456" width="7.44140625" style="7" customWidth="1"/>
    <col min="7457" max="7460" width="5.5546875" style="7" customWidth="1"/>
    <col min="7461" max="7461" width="1.44140625" style="7" customWidth="1"/>
    <col min="7462" max="7462" width="7.44140625" style="7" customWidth="1"/>
    <col min="7463" max="7466" width="5.5546875" style="7" customWidth="1"/>
    <col min="7467" max="7467" width="1.44140625" style="7" customWidth="1"/>
    <col min="7468" max="7680" width="11.5546875" style="7"/>
    <col min="7681" max="7681" width="28.109375" style="7" customWidth="1"/>
    <col min="7682" max="7682" width="7.109375" style="7" customWidth="1"/>
    <col min="7683" max="7686" width="5.5546875" style="7" customWidth="1"/>
    <col min="7687" max="7687" width="1.44140625" style="7" customWidth="1"/>
    <col min="7688" max="7688" width="7.44140625" style="7" customWidth="1"/>
    <col min="7689" max="7692" width="5.5546875" style="7" customWidth="1"/>
    <col min="7693" max="7693" width="1.44140625" style="7" customWidth="1"/>
    <col min="7694" max="7694" width="6.5546875" style="7" customWidth="1"/>
    <col min="7695" max="7698" width="5.5546875" style="7" customWidth="1"/>
    <col min="7699" max="7699" width="1.44140625" style="7" customWidth="1"/>
    <col min="7700" max="7700" width="7.44140625" style="7" customWidth="1"/>
    <col min="7701" max="7704" width="5.5546875" style="7" customWidth="1"/>
    <col min="7705" max="7705" width="1" style="7" customWidth="1"/>
    <col min="7706" max="7706" width="7.44140625" style="7" customWidth="1"/>
    <col min="7707" max="7709" width="5.5546875" style="7" customWidth="1"/>
    <col min="7710" max="7710" width="6.44140625" style="7" bestFit="1" customWidth="1"/>
    <col min="7711" max="7711" width="1.44140625" style="7" customWidth="1"/>
    <col min="7712" max="7712" width="7.44140625" style="7" customWidth="1"/>
    <col min="7713" max="7716" width="5.5546875" style="7" customWidth="1"/>
    <col min="7717" max="7717" width="1.44140625" style="7" customWidth="1"/>
    <col min="7718" max="7718" width="7.44140625" style="7" customWidth="1"/>
    <col min="7719" max="7722" width="5.5546875" style="7" customWidth="1"/>
    <col min="7723" max="7723" width="1.44140625" style="7" customWidth="1"/>
    <col min="7724" max="7936" width="11.5546875" style="7"/>
    <col min="7937" max="7937" width="28.109375" style="7" customWidth="1"/>
    <col min="7938" max="7938" width="7.109375" style="7" customWidth="1"/>
    <col min="7939" max="7942" width="5.5546875" style="7" customWidth="1"/>
    <col min="7943" max="7943" width="1.44140625" style="7" customWidth="1"/>
    <col min="7944" max="7944" width="7.44140625" style="7" customWidth="1"/>
    <col min="7945" max="7948" width="5.5546875" style="7" customWidth="1"/>
    <col min="7949" max="7949" width="1.44140625" style="7" customWidth="1"/>
    <col min="7950" max="7950" width="6.5546875" style="7" customWidth="1"/>
    <col min="7951" max="7954" width="5.5546875" style="7" customWidth="1"/>
    <col min="7955" max="7955" width="1.44140625" style="7" customWidth="1"/>
    <col min="7956" max="7956" width="7.44140625" style="7" customWidth="1"/>
    <col min="7957" max="7960" width="5.5546875" style="7" customWidth="1"/>
    <col min="7961" max="7961" width="1" style="7" customWidth="1"/>
    <col min="7962" max="7962" width="7.44140625" style="7" customWidth="1"/>
    <col min="7963" max="7965" width="5.5546875" style="7" customWidth="1"/>
    <col min="7966" max="7966" width="6.44140625" style="7" bestFit="1" customWidth="1"/>
    <col min="7967" max="7967" width="1.44140625" style="7" customWidth="1"/>
    <col min="7968" max="7968" width="7.44140625" style="7" customWidth="1"/>
    <col min="7969" max="7972" width="5.5546875" style="7" customWidth="1"/>
    <col min="7973" max="7973" width="1.44140625" style="7" customWidth="1"/>
    <col min="7974" max="7974" width="7.44140625" style="7" customWidth="1"/>
    <col min="7975" max="7978" width="5.5546875" style="7" customWidth="1"/>
    <col min="7979" max="7979" width="1.44140625" style="7" customWidth="1"/>
    <col min="7980" max="8192" width="11.5546875" style="7"/>
    <col min="8193" max="8193" width="28.109375" style="7" customWidth="1"/>
    <col min="8194" max="8194" width="7.109375" style="7" customWidth="1"/>
    <col min="8195" max="8198" width="5.5546875" style="7" customWidth="1"/>
    <col min="8199" max="8199" width="1.44140625" style="7" customWidth="1"/>
    <col min="8200" max="8200" width="7.44140625" style="7" customWidth="1"/>
    <col min="8201" max="8204" width="5.5546875" style="7" customWidth="1"/>
    <col min="8205" max="8205" width="1.44140625" style="7" customWidth="1"/>
    <col min="8206" max="8206" width="6.5546875" style="7" customWidth="1"/>
    <col min="8207" max="8210" width="5.5546875" style="7" customWidth="1"/>
    <col min="8211" max="8211" width="1.44140625" style="7" customWidth="1"/>
    <col min="8212" max="8212" width="7.44140625" style="7" customWidth="1"/>
    <col min="8213" max="8216" width="5.5546875" style="7" customWidth="1"/>
    <col min="8217" max="8217" width="1" style="7" customWidth="1"/>
    <col min="8218" max="8218" width="7.44140625" style="7" customWidth="1"/>
    <col min="8219" max="8221" width="5.5546875" style="7" customWidth="1"/>
    <col min="8222" max="8222" width="6.44140625" style="7" bestFit="1" customWidth="1"/>
    <col min="8223" max="8223" width="1.44140625" style="7" customWidth="1"/>
    <col min="8224" max="8224" width="7.44140625" style="7" customWidth="1"/>
    <col min="8225" max="8228" width="5.5546875" style="7" customWidth="1"/>
    <col min="8229" max="8229" width="1.44140625" style="7" customWidth="1"/>
    <col min="8230" max="8230" width="7.44140625" style="7" customWidth="1"/>
    <col min="8231" max="8234" width="5.5546875" style="7" customWidth="1"/>
    <col min="8235" max="8235" width="1.44140625" style="7" customWidth="1"/>
    <col min="8236" max="8448" width="11.5546875" style="7"/>
    <col min="8449" max="8449" width="28.109375" style="7" customWidth="1"/>
    <col min="8450" max="8450" width="7.109375" style="7" customWidth="1"/>
    <col min="8451" max="8454" width="5.5546875" style="7" customWidth="1"/>
    <col min="8455" max="8455" width="1.44140625" style="7" customWidth="1"/>
    <col min="8456" max="8456" width="7.44140625" style="7" customWidth="1"/>
    <col min="8457" max="8460" width="5.5546875" style="7" customWidth="1"/>
    <col min="8461" max="8461" width="1.44140625" style="7" customWidth="1"/>
    <col min="8462" max="8462" width="6.5546875" style="7" customWidth="1"/>
    <col min="8463" max="8466" width="5.5546875" style="7" customWidth="1"/>
    <col min="8467" max="8467" width="1.44140625" style="7" customWidth="1"/>
    <col min="8468" max="8468" width="7.44140625" style="7" customWidth="1"/>
    <col min="8469" max="8472" width="5.5546875" style="7" customWidth="1"/>
    <col min="8473" max="8473" width="1" style="7" customWidth="1"/>
    <col min="8474" max="8474" width="7.44140625" style="7" customWidth="1"/>
    <col min="8475" max="8477" width="5.5546875" style="7" customWidth="1"/>
    <col min="8478" max="8478" width="6.44140625" style="7" bestFit="1" customWidth="1"/>
    <col min="8479" max="8479" width="1.44140625" style="7" customWidth="1"/>
    <col min="8480" max="8480" width="7.44140625" style="7" customWidth="1"/>
    <col min="8481" max="8484" width="5.5546875" style="7" customWidth="1"/>
    <col min="8485" max="8485" width="1.44140625" style="7" customWidth="1"/>
    <col min="8486" max="8486" width="7.44140625" style="7" customWidth="1"/>
    <col min="8487" max="8490" width="5.5546875" style="7" customWidth="1"/>
    <col min="8491" max="8491" width="1.44140625" style="7" customWidth="1"/>
    <col min="8492" max="8704" width="11.5546875" style="7"/>
    <col min="8705" max="8705" width="28.109375" style="7" customWidth="1"/>
    <col min="8706" max="8706" width="7.109375" style="7" customWidth="1"/>
    <col min="8707" max="8710" width="5.5546875" style="7" customWidth="1"/>
    <col min="8711" max="8711" width="1.44140625" style="7" customWidth="1"/>
    <col min="8712" max="8712" width="7.44140625" style="7" customWidth="1"/>
    <col min="8713" max="8716" width="5.5546875" style="7" customWidth="1"/>
    <col min="8717" max="8717" width="1.44140625" style="7" customWidth="1"/>
    <col min="8718" max="8718" width="6.5546875" style="7" customWidth="1"/>
    <col min="8719" max="8722" width="5.5546875" style="7" customWidth="1"/>
    <col min="8723" max="8723" width="1.44140625" style="7" customWidth="1"/>
    <col min="8724" max="8724" width="7.44140625" style="7" customWidth="1"/>
    <col min="8725" max="8728" width="5.5546875" style="7" customWidth="1"/>
    <col min="8729" max="8729" width="1" style="7" customWidth="1"/>
    <col min="8730" max="8730" width="7.44140625" style="7" customWidth="1"/>
    <col min="8731" max="8733" width="5.5546875" style="7" customWidth="1"/>
    <col min="8734" max="8734" width="6.44140625" style="7" bestFit="1" customWidth="1"/>
    <col min="8735" max="8735" width="1.44140625" style="7" customWidth="1"/>
    <col min="8736" max="8736" width="7.44140625" style="7" customWidth="1"/>
    <col min="8737" max="8740" width="5.5546875" style="7" customWidth="1"/>
    <col min="8741" max="8741" width="1.44140625" style="7" customWidth="1"/>
    <col min="8742" max="8742" width="7.44140625" style="7" customWidth="1"/>
    <col min="8743" max="8746" width="5.5546875" style="7" customWidth="1"/>
    <col min="8747" max="8747" width="1.44140625" style="7" customWidth="1"/>
    <col min="8748" max="8960" width="11.5546875" style="7"/>
    <col min="8961" max="8961" width="28.109375" style="7" customWidth="1"/>
    <col min="8962" max="8962" width="7.109375" style="7" customWidth="1"/>
    <col min="8963" max="8966" width="5.5546875" style="7" customWidth="1"/>
    <col min="8967" max="8967" width="1.44140625" style="7" customWidth="1"/>
    <col min="8968" max="8968" width="7.44140625" style="7" customWidth="1"/>
    <col min="8969" max="8972" width="5.5546875" style="7" customWidth="1"/>
    <col min="8973" max="8973" width="1.44140625" style="7" customWidth="1"/>
    <col min="8974" max="8974" width="6.5546875" style="7" customWidth="1"/>
    <col min="8975" max="8978" width="5.5546875" style="7" customWidth="1"/>
    <col min="8979" max="8979" width="1.44140625" style="7" customWidth="1"/>
    <col min="8980" max="8980" width="7.44140625" style="7" customWidth="1"/>
    <col min="8981" max="8984" width="5.5546875" style="7" customWidth="1"/>
    <col min="8985" max="8985" width="1" style="7" customWidth="1"/>
    <col min="8986" max="8986" width="7.44140625" style="7" customWidth="1"/>
    <col min="8987" max="8989" width="5.5546875" style="7" customWidth="1"/>
    <col min="8990" max="8990" width="6.44140625" style="7" bestFit="1" customWidth="1"/>
    <col min="8991" max="8991" width="1.44140625" style="7" customWidth="1"/>
    <col min="8992" max="8992" width="7.44140625" style="7" customWidth="1"/>
    <col min="8993" max="8996" width="5.5546875" style="7" customWidth="1"/>
    <col min="8997" max="8997" width="1.44140625" style="7" customWidth="1"/>
    <col min="8998" max="8998" width="7.44140625" style="7" customWidth="1"/>
    <col min="8999" max="9002" width="5.5546875" style="7" customWidth="1"/>
    <col min="9003" max="9003" width="1.44140625" style="7" customWidth="1"/>
    <col min="9004" max="9216" width="11.5546875" style="7"/>
    <col min="9217" max="9217" width="28.109375" style="7" customWidth="1"/>
    <col min="9218" max="9218" width="7.109375" style="7" customWidth="1"/>
    <col min="9219" max="9222" width="5.5546875" style="7" customWidth="1"/>
    <col min="9223" max="9223" width="1.44140625" style="7" customWidth="1"/>
    <col min="9224" max="9224" width="7.44140625" style="7" customWidth="1"/>
    <col min="9225" max="9228" width="5.5546875" style="7" customWidth="1"/>
    <col min="9229" max="9229" width="1.44140625" style="7" customWidth="1"/>
    <col min="9230" max="9230" width="6.5546875" style="7" customWidth="1"/>
    <col min="9231" max="9234" width="5.5546875" style="7" customWidth="1"/>
    <col min="9235" max="9235" width="1.44140625" style="7" customWidth="1"/>
    <col min="9236" max="9236" width="7.44140625" style="7" customWidth="1"/>
    <col min="9237" max="9240" width="5.5546875" style="7" customWidth="1"/>
    <col min="9241" max="9241" width="1" style="7" customWidth="1"/>
    <col min="9242" max="9242" width="7.44140625" style="7" customWidth="1"/>
    <col min="9243" max="9245" width="5.5546875" style="7" customWidth="1"/>
    <col min="9246" max="9246" width="6.44140625" style="7" bestFit="1" customWidth="1"/>
    <col min="9247" max="9247" width="1.44140625" style="7" customWidth="1"/>
    <col min="9248" max="9248" width="7.44140625" style="7" customWidth="1"/>
    <col min="9249" max="9252" width="5.5546875" style="7" customWidth="1"/>
    <col min="9253" max="9253" width="1.44140625" style="7" customWidth="1"/>
    <col min="9254" max="9254" width="7.44140625" style="7" customWidth="1"/>
    <col min="9255" max="9258" width="5.5546875" style="7" customWidth="1"/>
    <col min="9259" max="9259" width="1.44140625" style="7" customWidth="1"/>
    <col min="9260" max="9472" width="11.5546875" style="7"/>
    <col min="9473" max="9473" width="28.109375" style="7" customWidth="1"/>
    <col min="9474" max="9474" width="7.109375" style="7" customWidth="1"/>
    <col min="9475" max="9478" width="5.5546875" style="7" customWidth="1"/>
    <col min="9479" max="9479" width="1.44140625" style="7" customWidth="1"/>
    <col min="9480" max="9480" width="7.44140625" style="7" customWidth="1"/>
    <col min="9481" max="9484" width="5.5546875" style="7" customWidth="1"/>
    <col min="9485" max="9485" width="1.44140625" style="7" customWidth="1"/>
    <col min="9486" max="9486" width="6.5546875" style="7" customWidth="1"/>
    <col min="9487" max="9490" width="5.5546875" style="7" customWidth="1"/>
    <col min="9491" max="9491" width="1.44140625" style="7" customWidth="1"/>
    <col min="9492" max="9492" width="7.44140625" style="7" customWidth="1"/>
    <col min="9493" max="9496" width="5.5546875" style="7" customWidth="1"/>
    <col min="9497" max="9497" width="1" style="7" customWidth="1"/>
    <col min="9498" max="9498" width="7.44140625" style="7" customWidth="1"/>
    <col min="9499" max="9501" width="5.5546875" style="7" customWidth="1"/>
    <col min="9502" max="9502" width="6.44140625" style="7" bestFit="1" customWidth="1"/>
    <col min="9503" max="9503" width="1.44140625" style="7" customWidth="1"/>
    <col min="9504" max="9504" width="7.44140625" style="7" customWidth="1"/>
    <col min="9505" max="9508" width="5.5546875" style="7" customWidth="1"/>
    <col min="9509" max="9509" width="1.44140625" style="7" customWidth="1"/>
    <col min="9510" max="9510" width="7.44140625" style="7" customWidth="1"/>
    <col min="9511" max="9514" width="5.5546875" style="7" customWidth="1"/>
    <col min="9515" max="9515" width="1.44140625" style="7" customWidth="1"/>
    <col min="9516" max="9728" width="11.5546875" style="7"/>
    <col min="9729" max="9729" width="28.109375" style="7" customWidth="1"/>
    <col min="9730" max="9730" width="7.109375" style="7" customWidth="1"/>
    <col min="9731" max="9734" width="5.5546875" style="7" customWidth="1"/>
    <col min="9735" max="9735" width="1.44140625" style="7" customWidth="1"/>
    <col min="9736" max="9736" width="7.44140625" style="7" customWidth="1"/>
    <col min="9737" max="9740" width="5.5546875" style="7" customWidth="1"/>
    <col min="9741" max="9741" width="1.44140625" style="7" customWidth="1"/>
    <col min="9742" max="9742" width="6.5546875" style="7" customWidth="1"/>
    <col min="9743" max="9746" width="5.5546875" style="7" customWidth="1"/>
    <col min="9747" max="9747" width="1.44140625" style="7" customWidth="1"/>
    <col min="9748" max="9748" width="7.44140625" style="7" customWidth="1"/>
    <col min="9749" max="9752" width="5.5546875" style="7" customWidth="1"/>
    <col min="9753" max="9753" width="1" style="7" customWidth="1"/>
    <col min="9754" max="9754" width="7.44140625" style="7" customWidth="1"/>
    <col min="9755" max="9757" width="5.5546875" style="7" customWidth="1"/>
    <col min="9758" max="9758" width="6.44140625" style="7" bestFit="1" customWidth="1"/>
    <col min="9759" max="9759" width="1.44140625" style="7" customWidth="1"/>
    <col min="9760" max="9760" width="7.44140625" style="7" customWidth="1"/>
    <col min="9761" max="9764" width="5.5546875" style="7" customWidth="1"/>
    <col min="9765" max="9765" width="1.44140625" style="7" customWidth="1"/>
    <col min="9766" max="9766" width="7.44140625" style="7" customWidth="1"/>
    <col min="9767" max="9770" width="5.5546875" style="7" customWidth="1"/>
    <col min="9771" max="9771" width="1.44140625" style="7" customWidth="1"/>
    <col min="9772" max="9984" width="11.5546875" style="7"/>
    <col min="9985" max="9985" width="28.109375" style="7" customWidth="1"/>
    <col min="9986" max="9986" width="7.109375" style="7" customWidth="1"/>
    <col min="9987" max="9990" width="5.5546875" style="7" customWidth="1"/>
    <col min="9991" max="9991" width="1.44140625" style="7" customWidth="1"/>
    <col min="9992" max="9992" width="7.44140625" style="7" customWidth="1"/>
    <col min="9993" max="9996" width="5.5546875" style="7" customWidth="1"/>
    <col min="9997" max="9997" width="1.44140625" style="7" customWidth="1"/>
    <col min="9998" max="9998" width="6.5546875" style="7" customWidth="1"/>
    <col min="9999" max="10002" width="5.5546875" style="7" customWidth="1"/>
    <col min="10003" max="10003" width="1.44140625" style="7" customWidth="1"/>
    <col min="10004" max="10004" width="7.44140625" style="7" customWidth="1"/>
    <col min="10005" max="10008" width="5.5546875" style="7" customWidth="1"/>
    <col min="10009" max="10009" width="1" style="7" customWidth="1"/>
    <col min="10010" max="10010" width="7.44140625" style="7" customWidth="1"/>
    <col min="10011" max="10013" width="5.5546875" style="7" customWidth="1"/>
    <col min="10014" max="10014" width="6.44140625" style="7" bestFit="1" customWidth="1"/>
    <col min="10015" max="10015" width="1.44140625" style="7" customWidth="1"/>
    <col min="10016" max="10016" width="7.44140625" style="7" customWidth="1"/>
    <col min="10017" max="10020" width="5.5546875" style="7" customWidth="1"/>
    <col min="10021" max="10021" width="1.44140625" style="7" customWidth="1"/>
    <col min="10022" max="10022" width="7.44140625" style="7" customWidth="1"/>
    <col min="10023" max="10026" width="5.5546875" style="7" customWidth="1"/>
    <col min="10027" max="10027" width="1.44140625" style="7" customWidth="1"/>
    <col min="10028" max="10240" width="11.5546875" style="7"/>
    <col min="10241" max="10241" width="28.109375" style="7" customWidth="1"/>
    <col min="10242" max="10242" width="7.109375" style="7" customWidth="1"/>
    <col min="10243" max="10246" width="5.5546875" style="7" customWidth="1"/>
    <col min="10247" max="10247" width="1.44140625" style="7" customWidth="1"/>
    <col min="10248" max="10248" width="7.44140625" style="7" customWidth="1"/>
    <col min="10249" max="10252" width="5.5546875" style="7" customWidth="1"/>
    <col min="10253" max="10253" width="1.44140625" style="7" customWidth="1"/>
    <col min="10254" max="10254" width="6.5546875" style="7" customWidth="1"/>
    <col min="10255" max="10258" width="5.5546875" style="7" customWidth="1"/>
    <col min="10259" max="10259" width="1.44140625" style="7" customWidth="1"/>
    <col min="10260" max="10260" width="7.44140625" style="7" customWidth="1"/>
    <col min="10261" max="10264" width="5.5546875" style="7" customWidth="1"/>
    <col min="10265" max="10265" width="1" style="7" customWidth="1"/>
    <col min="10266" max="10266" width="7.44140625" style="7" customWidth="1"/>
    <col min="10267" max="10269" width="5.5546875" style="7" customWidth="1"/>
    <col min="10270" max="10270" width="6.44140625" style="7" bestFit="1" customWidth="1"/>
    <col min="10271" max="10271" width="1.44140625" style="7" customWidth="1"/>
    <col min="10272" max="10272" width="7.44140625" style="7" customWidth="1"/>
    <col min="10273" max="10276" width="5.5546875" style="7" customWidth="1"/>
    <col min="10277" max="10277" width="1.44140625" style="7" customWidth="1"/>
    <col min="10278" max="10278" width="7.44140625" style="7" customWidth="1"/>
    <col min="10279" max="10282" width="5.5546875" style="7" customWidth="1"/>
    <col min="10283" max="10283" width="1.44140625" style="7" customWidth="1"/>
    <col min="10284" max="10496" width="11.5546875" style="7"/>
    <col min="10497" max="10497" width="28.109375" style="7" customWidth="1"/>
    <col min="10498" max="10498" width="7.109375" style="7" customWidth="1"/>
    <col min="10499" max="10502" width="5.5546875" style="7" customWidth="1"/>
    <col min="10503" max="10503" width="1.44140625" style="7" customWidth="1"/>
    <col min="10504" max="10504" width="7.44140625" style="7" customWidth="1"/>
    <col min="10505" max="10508" width="5.5546875" style="7" customWidth="1"/>
    <col min="10509" max="10509" width="1.44140625" style="7" customWidth="1"/>
    <col min="10510" max="10510" width="6.5546875" style="7" customWidth="1"/>
    <col min="10511" max="10514" width="5.5546875" style="7" customWidth="1"/>
    <col min="10515" max="10515" width="1.44140625" style="7" customWidth="1"/>
    <col min="10516" max="10516" width="7.44140625" style="7" customWidth="1"/>
    <col min="10517" max="10520" width="5.5546875" style="7" customWidth="1"/>
    <col min="10521" max="10521" width="1" style="7" customWidth="1"/>
    <col min="10522" max="10522" width="7.44140625" style="7" customWidth="1"/>
    <col min="10523" max="10525" width="5.5546875" style="7" customWidth="1"/>
    <col min="10526" max="10526" width="6.44140625" style="7" bestFit="1" customWidth="1"/>
    <col min="10527" max="10527" width="1.44140625" style="7" customWidth="1"/>
    <col min="10528" max="10528" width="7.44140625" style="7" customWidth="1"/>
    <col min="10529" max="10532" width="5.5546875" style="7" customWidth="1"/>
    <col min="10533" max="10533" width="1.44140625" style="7" customWidth="1"/>
    <col min="10534" max="10534" width="7.44140625" style="7" customWidth="1"/>
    <col min="10535" max="10538" width="5.5546875" style="7" customWidth="1"/>
    <col min="10539" max="10539" width="1.44140625" style="7" customWidth="1"/>
    <col min="10540" max="10752" width="11.5546875" style="7"/>
    <col min="10753" max="10753" width="28.109375" style="7" customWidth="1"/>
    <col min="10754" max="10754" width="7.109375" style="7" customWidth="1"/>
    <col min="10755" max="10758" width="5.5546875" style="7" customWidth="1"/>
    <col min="10759" max="10759" width="1.44140625" style="7" customWidth="1"/>
    <col min="10760" max="10760" width="7.44140625" style="7" customWidth="1"/>
    <col min="10761" max="10764" width="5.5546875" style="7" customWidth="1"/>
    <col min="10765" max="10765" width="1.44140625" style="7" customWidth="1"/>
    <col min="10766" max="10766" width="6.5546875" style="7" customWidth="1"/>
    <col min="10767" max="10770" width="5.5546875" style="7" customWidth="1"/>
    <col min="10771" max="10771" width="1.44140625" style="7" customWidth="1"/>
    <col min="10772" max="10772" width="7.44140625" style="7" customWidth="1"/>
    <col min="10773" max="10776" width="5.5546875" style="7" customWidth="1"/>
    <col min="10777" max="10777" width="1" style="7" customWidth="1"/>
    <col min="10778" max="10778" width="7.44140625" style="7" customWidth="1"/>
    <col min="10779" max="10781" width="5.5546875" style="7" customWidth="1"/>
    <col min="10782" max="10782" width="6.44140625" style="7" bestFit="1" customWidth="1"/>
    <col min="10783" max="10783" width="1.44140625" style="7" customWidth="1"/>
    <col min="10784" max="10784" width="7.44140625" style="7" customWidth="1"/>
    <col min="10785" max="10788" width="5.5546875" style="7" customWidth="1"/>
    <col min="10789" max="10789" width="1.44140625" style="7" customWidth="1"/>
    <col min="10790" max="10790" width="7.44140625" style="7" customWidth="1"/>
    <col min="10791" max="10794" width="5.5546875" style="7" customWidth="1"/>
    <col min="10795" max="10795" width="1.44140625" style="7" customWidth="1"/>
    <col min="10796" max="11008" width="11.5546875" style="7"/>
    <col min="11009" max="11009" width="28.109375" style="7" customWidth="1"/>
    <col min="11010" max="11010" width="7.109375" style="7" customWidth="1"/>
    <col min="11011" max="11014" width="5.5546875" style="7" customWidth="1"/>
    <col min="11015" max="11015" width="1.44140625" style="7" customWidth="1"/>
    <col min="11016" max="11016" width="7.44140625" style="7" customWidth="1"/>
    <col min="11017" max="11020" width="5.5546875" style="7" customWidth="1"/>
    <col min="11021" max="11021" width="1.44140625" style="7" customWidth="1"/>
    <col min="11022" max="11022" width="6.5546875" style="7" customWidth="1"/>
    <col min="11023" max="11026" width="5.5546875" style="7" customWidth="1"/>
    <col min="11027" max="11027" width="1.44140625" style="7" customWidth="1"/>
    <col min="11028" max="11028" width="7.44140625" style="7" customWidth="1"/>
    <col min="11029" max="11032" width="5.5546875" style="7" customWidth="1"/>
    <col min="11033" max="11033" width="1" style="7" customWidth="1"/>
    <col min="11034" max="11034" width="7.44140625" style="7" customWidth="1"/>
    <col min="11035" max="11037" width="5.5546875" style="7" customWidth="1"/>
    <col min="11038" max="11038" width="6.44140625" style="7" bestFit="1" customWidth="1"/>
    <col min="11039" max="11039" width="1.44140625" style="7" customWidth="1"/>
    <col min="11040" max="11040" width="7.44140625" style="7" customWidth="1"/>
    <col min="11041" max="11044" width="5.5546875" style="7" customWidth="1"/>
    <col min="11045" max="11045" width="1.44140625" style="7" customWidth="1"/>
    <col min="11046" max="11046" width="7.44140625" style="7" customWidth="1"/>
    <col min="11047" max="11050" width="5.5546875" style="7" customWidth="1"/>
    <col min="11051" max="11051" width="1.44140625" style="7" customWidth="1"/>
    <col min="11052" max="11264" width="11.5546875" style="7"/>
    <col min="11265" max="11265" width="28.109375" style="7" customWidth="1"/>
    <col min="11266" max="11266" width="7.109375" style="7" customWidth="1"/>
    <col min="11267" max="11270" width="5.5546875" style="7" customWidth="1"/>
    <col min="11271" max="11271" width="1.44140625" style="7" customWidth="1"/>
    <col min="11272" max="11272" width="7.44140625" style="7" customWidth="1"/>
    <col min="11273" max="11276" width="5.5546875" style="7" customWidth="1"/>
    <col min="11277" max="11277" width="1.44140625" style="7" customWidth="1"/>
    <col min="11278" max="11278" width="6.5546875" style="7" customWidth="1"/>
    <col min="11279" max="11282" width="5.5546875" style="7" customWidth="1"/>
    <col min="11283" max="11283" width="1.44140625" style="7" customWidth="1"/>
    <col min="11284" max="11284" width="7.44140625" style="7" customWidth="1"/>
    <col min="11285" max="11288" width="5.5546875" style="7" customWidth="1"/>
    <col min="11289" max="11289" width="1" style="7" customWidth="1"/>
    <col min="11290" max="11290" width="7.44140625" style="7" customWidth="1"/>
    <col min="11291" max="11293" width="5.5546875" style="7" customWidth="1"/>
    <col min="11294" max="11294" width="6.44140625" style="7" bestFit="1" customWidth="1"/>
    <col min="11295" max="11295" width="1.44140625" style="7" customWidth="1"/>
    <col min="11296" max="11296" width="7.44140625" style="7" customWidth="1"/>
    <col min="11297" max="11300" width="5.5546875" style="7" customWidth="1"/>
    <col min="11301" max="11301" width="1.44140625" style="7" customWidth="1"/>
    <col min="11302" max="11302" width="7.44140625" style="7" customWidth="1"/>
    <col min="11303" max="11306" width="5.5546875" style="7" customWidth="1"/>
    <col min="11307" max="11307" width="1.44140625" style="7" customWidth="1"/>
    <col min="11308" max="11520" width="11.5546875" style="7"/>
    <col min="11521" max="11521" width="28.109375" style="7" customWidth="1"/>
    <col min="11522" max="11522" width="7.109375" style="7" customWidth="1"/>
    <col min="11523" max="11526" width="5.5546875" style="7" customWidth="1"/>
    <col min="11527" max="11527" width="1.44140625" style="7" customWidth="1"/>
    <col min="11528" max="11528" width="7.44140625" style="7" customWidth="1"/>
    <col min="11529" max="11532" width="5.5546875" style="7" customWidth="1"/>
    <col min="11533" max="11533" width="1.44140625" style="7" customWidth="1"/>
    <col min="11534" max="11534" width="6.5546875" style="7" customWidth="1"/>
    <col min="11535" max="11538" width="5.5546875" style="7" customWidth="1"/>
    <col min="11539" max="11539" width="1.44140625" style="7" customWidth="1"/>
    <col min="11540" max="11540" width="7.44140625" style="7" customWidth="1"/>
    <col min="11541" max="11544" width="5.5546875" style="7" customWidth="1"/>
    <col min="11545" max="11545" width="1" style="7" customWidth="1"/>
    <col min="11546" max="11546" width="7.44140625" style="7" customWidth="1"/>
    <col min="11547" max="11549" width="5.5546875" style="7" customWidth="1"/>
    <col min="11550" max="11550" width="6.44140625" style="7" bestFit="1" customWidth="1"/>
    <col min="11551" max="11551" width="1.44140625" style="7" customWidth="1"/>
    <col min="11552" max="11552" width="7.44140625" style="7" customWidth="1"/>
    <col min="11553" max="11556" width="5.5546875" style="7" customWidth="1"/>
    <col min="11557" max="11557" width="1.44140625" style="7" customWidth="1"/>
    <col min="11558" max="11558" width="7.44140625" style="7" customWidth="1"/>
    <col min="11559" max="11562" width="5.5546875" style="7" customWidth="1"/>
    <col min="11563" max="11563" width="1.44140625" style="7" customWidth="1"/>
    <col min="11564" max="11776" width="11.5546875" style="7"/>
    <col min="11777" max="11777" width="28.109375" style="7" customWidth="1"/>
    <col min="11778" max="11778" width="7.109375" style="7" customWidth="1"/>
    <col min="11779" max="11782" width="5.5546875" style="7" customWidth="1"/>
    <col min="11783" max="11783" width="1.44140625" style="7" customWidth="1"/>
    <col min="11784" max="11784" width="7.44140625" style="7" customWidth="1"/>
    <col min="11785" max="11788" width="5.5546875" style="7" customWidth="1"/>
    <col min="11789" max="11789" width="1.44140625" style="7" customWidth="1"/>
    <col min="11790" max="11790" width="6.5546875" style="7" customWidth="1"/>
    <col min="11791" max="11794" width="5.5546875" style="7" customWidth="1"/>
    <col min="11795" max="11795" width="1.44140625" style="7" customWidth="1"/>
    <col min="11796" max="11796" width="7.44140625" style="7" customWidth="1"/>
    <col min="11797" max="11800" width="5.5546875" style="7" customWidth="1"/>
    <col min="11801" max="11801" width="1" style="7" customWidth="1"/>
    <col min="11802" max="11802" width="7.44140625" style="7" customWidth="1"/>
    <col min="11803" max="11805" width="5.5546875" style="7" customWidth="1"/>
    <col min="11806" max="11806" width="6.44140625" style="7" bestFit="1" customWidth="1"/>
    <col min="11807" max="11807" width="1.44140625" style="7" customWidth="1"/>
    <col min="11808" max="11808" width="7.44140625" style="7" customWidth="1"/>
    <col min="11809" max="11812" width="5.5546875" style="7" customWidth="1"/>
    <col min="11813" max="11813" width="1.44140625" style="7" customWidth="1"/>
    <col min="11814" max="11814" width="7.44140625" style="7" customWidth="1"/>
    <col min="11815" max="11818" width="5.5546875" style="7" customWidth="1"/>
    <col min="11819" max="11819" width="1.44140625" style="7" customWidth="1"/>
    <col min="11820" max="12032" width="11.5546875" style="7"/>
    <col min="12033" max="12033" width="28.109375" style="7" customWidth="1"/>
    <col min="12034" max="12034" width="7.109375" style="7" customWidth="1"/>
    <col min="12035" max="12038" width="5.5546875" style="7" customWidth="1"/>
    <col min="12039" max="12039" width="1.44140625" style="7" customWidth="1"/>
    <col min="12040" max="12040" width="7.44140625" style="7" customWidth="1"/>
    <col min="12041" max="12044" width="5.5546875" style="7" customWidth="1"/>
    <col min="12045" max="12045" width="1.44140625" style="7" customWidth="1"/>
    <col min="12046" max="12046" width="6.5546875" style="7" customWidth="1"/>
    <col min="12047" max="12050" width="5.5546875" style="7" customWidth="1"/>
    <col min="12051" max="12051" width="1.44140625" style="7" customWidth="1"/>
    <col min="12052" max="12052" width="7.44140625" style="7" customWidth="1"/>
    <col min="12053" max="12056" width="5.5546875" style="7" customWidth="1"/>
    <col min="12057" max="12057" width="1" style="7" customWidth="1"/>
    <col min="12058" max="12058" width="7.44140625" style="7" customWidth="1"/>
    <col min="12059" max="12061" width="5.5546875" style="7" customWidth="1"/>
    <col min="12062" max="12062" width="6.44140625" style="7" bestFit="1" customWidth="1"/>
    <col min="12063" max="12063" width="1.44140625" style="7" customWidth="1"/>
    <col min="12064" max="12064" width="7.44140625" style="7" customWidth="1"/>
    <col min="12065" max="12068" width="5.5546875" style="7" customWidth="1"/>
    <col min="12069" max="12069" width="1.44140625" style="7" customWidth="1"/>
    <col min="12070" max="12070" width="7.44140625" style="7" customWidth="1"/>
    <col min="12071" max="12074" width="5.5546875" style="7" customWidth="1"/>
    <col min="12075" max="12075" width="1.44140625" style="7" customWidth="1"/>
    <col min="12076" max="12288" width="11.5546875" style="7"/>
    <col min="12289" max="12289" width="28.109375" style="7" customWidth="1"/>
    <col min="12290" max="12290" width="7.109375" style="7" customWidth="1"/>
    <col min="12291" max="12294" width="5.5546875" style="7" customWidth="1"/>
    <col min="12295" max="12295" width="1.44140625" style="7" customWidth="1"/>
    <col min="12296" max="12296" width="7.44140625" style="7" customWidth="1"/>
    <col min="12297" max="12300" width="5.5546875" style="7" customWidth="1"/>
    <col min="12301" max="12301" width="1.44140625" style="7" customWidth="1"/>
    <col min="12302" max="12302" width="6.5546875" style="7" customWidth="1"/>
    <col min="12303" max="12306" width="5.5546875" style="7" customWidth="1"/>
    <col min="12307" max="12307" width="1.44140625" style="7" customWidth="1"/>
    <col min="12308" max="12308" width="7.44140625" style="7" customWidth="1"/>
    <col min="12309" max="12312" width="5.5546875" style="7" customWidth="1"/>
    <col min="12313" max="12313" width="1" style="7" customWidth="1"/>
    <col min="12314" max="12314" width="7.44140625" style="7" customWidth="1"/>
    <col min="12315" max="12317" width="5.5546875" style="7" customWidth="1"/>
    <col min="12318" max="12318" width="6.44140625" style="7" bestFit="1" customWidth="1"/>
    <col min="12319" max="12319" width="1.44140625" style="7" customWidth="1"/>
    <col min="12320" max="12320" width="7.44140625" style="7" customWidth="1"/>
    <col min="12321" max="12324" width="5.5546875" style="7" customWidth="1"/>
    <col min="12325" max="12325" width="1.44140625" style="7" customWidth="1"/>
    <col min="12326" max="12326" width="7.44140625" style="7" customWidth="1"/>
    <col min="12327" max="12330" width="5.5546875" style="7" customWidth="1"/>
    <col min="12331" max="12331" width="1.44140625" style="7" customWidth="1"/>
    <col min="12332" max="12544" width="11.5546875" style="7"/>
    <col min="12545" max="12545" width="28.109375" style="7" customWidth="1"/>
    <col min="12546" max="12546" width="7.109375" style="7" customWidth="1"/>
    <col min="12547" max="12550" width="5.5546875" style="7" customWidth="1"/>
    <col min="12551" max="12551" width="1.44140625" style="7" customWidth="1"/>
    <col min="12552" max="12552" width="7.44140625" style="7" customWidth="1"/>
    <col min="12553" max="12556" width="5.5546875" style="7" customWidth="1"/>
    <col min="12557" max="12557" width="1.44140625" style="7" customWidth="1"/>
    <col min="12558" max="12558" width="6.5546875" style="7" customWidth="1"/>
    <col min="12559" max="12562" width="5.5546875" style="7" customWidth="1"/>
    <col min="12563" max="12563" width="1.44140625" style="7" customWidth="1"/>
    <col min="12564" max="12564" width="7.44140625" style="7" customWidth="1"/>
    <col min="12565" max="12568" width="5.5546875" style="7" customWidth="1"/>
    <col min="12569" max="12569" width="1" style="7" customWidth="1"/>
    <col min="12570" max="12570" width="7.44140625" style="7" customWidth="1"/>
    <col min="12571" max="12573" width="5.5546875" style="7" customWidth="1"/>
    <col min="12574" max="12574" width="6.44140625" style="7" bestFit="1" customWidth="1"/>
    <col min="12575" max="12575" width="1.44140625" style="7" customWidth="1"/>
    <col min="12576" max="12576" width="7.44140625" style="7" customWidth="1"/>
    <col min="12577" max="12580" width="5.5546875" style="7" customWidth="1"/>
    <col min="12581" max="12581" width="1.44140625" style="7" customWidth="1"/>
    <col min="12582" max="12582" width="7.44140625" style="7" customWidth="1"/>
    <col min="12583" max="12586" width="5.5546875" style="7" customWidth="1"/>
    <col min="12587" max="12587" width="1.44140625" style="7" customWidth="1"/>
    <col min="12588" max="12800" width="11.5546875" style="7"/>
    <col min="12801" max="12801" width="28.109375" style="7" customWidth="1"/>
    <col min="12802" max="12802" width="7.109375" style="7" customWidth="1"/>
    <col min="12803" max="12806" width="5.5546875" style="7" customWidth="1"/>
    <col min="12807" max="12807" width="1.44140625" style="7" customWidth="1"/>
    <col min="12808" max="12808" width="7.44140625" style="7" customWidth="1"/>
    <col min="12809" max="12812" width="5.5546875" style="7" customWidth="1"/>
    <col min="12813" max="12813" width="1.44140625" style="7" customWidth="1"/>
    <col min="12814" max="12814" width="6.5546875" style="7" customWidth="1"/>
    <col min="12815" max="12818" width="5.5546875" style="7" customWidth="1"/>
    <col min="12819" max="12819" width="1.44140625" style="7" customWidth="1"/>
    <col min="12820" max="12820" width="7.44140625" style="7" customWidth="1"/>
    <col min="12821" max="12824" width="5.5546875" style="7" customWidth="1"/>
    <col min="12825" max="12825" width="1" style="7" customWidth="1"/>
    <col min="12826" max="12826" width="7.44140625" style="7" customWidth="1"/>
    <col min="12827" max="12829" width="5.5546875" style="7" customWidth="1"/>
    <col min="12830" max="12830" width="6.44140625" style="7" bestFit="1" customWidth="1"/>
    <col min="12831" max="12831" width="1.44140625" style="7" customWidth="1"/>
    <col min="12832" max="12832" width="7.44140625" style="7" customWidth="1"/>
    <col min="12833" max="12836" width="5.5546875" style="7" customWidth="1"/>
    <col min="12837" max="12837" width="1.44140625" style="7" customWidth="1"/>
    <col min="12838" max="12838" width="7.44140625" style="7" customWidth="1"/>
    <col min="12839" max="12842" width="5.5546875" style="7" customWidth="1"/>
    <col min="12843" max="12843" width="1.44140625" style="7" customWidth="1"/>
    <col min="12844" max="13056" width="11.5546875" style="7"/>
    <col min="13057" max="13057" width="28.109375" style="7" customWidth="1"/>
    <col min="13058" max="13058" width="7.109375" style="7" customWidth="1"/>
    <col min="13059" max="13062" width="5.5546875" style="7" customWidth="1"/>
    <col min="13063" max="13063" width="1.44140625" style="7" customWidth="1"/>
    <col min="13064" max="13064" width="7.44140625" style="7" customWidth="1"/>
    <col min="13065" max="13068" width="5.5546875" style="7" customWidth="1"/>
    <col min="13069" max="13069" width="1.44140625" style="7" customWidth="1"/>
    <col min="13070" max="13070" width="6.5546875" style="7" customWidth="1"/>
    <col min="13071" max="13074" width="5.5546875" style="7" customWidth="1"/>
    <col min="13075" max="13075" width="1.44140625" style="7" customWidth="1"/>
    <col min="13076" max="13076" width="7.44140625" style="7" customWidth="1"/>
    <col min="13077" max="13080" width="5.5546875" style="7" customWidth="1"/>
    <col min="13081" max="13081" width="1" style="7" customWidth="1"/>
    <col min="13082" max="13082" width="7.44140625" style="7" customWidth="1"/>
    <col min="13083" max="13085" width="5.5546875" style="7" customWidth="1"/>
    <col min="13086" max="13086" width="6.44140625" style="7" bestFit="1" customWidth="1"/>
    <col min="13087" max="13087" width="1.44140625" style="7" customWidth="1"/>
    <col min="13088" max="13088" width="7.44140625" style="7" customWidth="1"/>
    <col min="13089" max="13092" width="5.5546875" style="7" customWidth="1"/>
    <col min="13093" max="13093" width="1.44140625" style="7" customWidth="1"/>
    <col min="13094" max="13094" width="7.44140625" style="7" customWidth="1"/>
    <col min="13095" max="13098" width="5.5546875" style="7" customWidth="1"/>
    <col min="13099" max="13099" width="1.44140625" style="7" customWidth="1"/>
    <col min="13100" max="13312" width="11.5546875" style="7"/>
    <col min="13313" max="13313" width="28.109375" style="7" customWidth="1"/>
    <col min="13314" max="13314" width="7.109375" style="7" customWidth="1"/>
    <col min="13315" max="13318" width="5.5546875" style="7" customWidth="1"/>
    <col min="13319" max="13319" width="1.44140625" style="7" customWidth="1"/>
    <col min="13320" max="13320" width="7.44140625" style="7" customWidth="1"/>
    <col min="13321" max="13324" width="5.5546875" style="7" customWidth="1"/>
    <col min="13325" max="13325" width="1.44140625" style="7" customWidth="1"/>
    <col min="13326" max="13326" width="6.5546875" style="7" customWidth="1"/>
    <col min="13327" max="13330" width="5.5546875" style="7" customWidth="1"/>
    <col min="13331" max="13331" width="1.44140625" style="7" customWidth="1"/>
    <col min="13332" max="13332" width="7.44140625" style="7" customWidth="1"/>
    <col min="13333" max="13336" width="5.5546875" style="7" customWidth="1"/>
    <col min="13337" max="13337" width="1" style="7" customWidth="1"/>
    <col min="13338" max="13338" width="7.44140625" style="7" customWidth="1"/>
    <col min="13339" max="13341" width="5.5546875" style="7" customWidth="1"/>
    <col min="13342" max="13342" width="6.44140625" style="7" bestFit="1" customWidth="1"/>
    <col min="13343" max="13343" width="1.44140625" style="7" customWidth="1"/>
    <col min="13344" max="13344" width="7.44140625" style="7" customWidth="1"/>
    <col min="13345" max="13348" width="5.5546875" style="7" customWidth="1"/>
    <col min="13349" max="13349" width="1.44140625" style="7" customWidth="1"/>
    <col min="13350" max="13350" width="7.44140625" style="7" customWidth="1"/>
    <col min="13351" max="13354" width="5.5546875" style="7" customWidth="1"/>
    <col min="13355" max="13355" width="1.44140625" style="7" customWidth="1"/>
    <col min="13356" max="13568" width="11.5546875" style="7"/>
    <col min="13569" max="13569" width="28.109375" style="7" customWidth="1"/>
    <col min="13570" max="13570" width="7.109375" style="7" customWidth="1"/>
    <col min="13571" max="13574" width="5.5546875" style="7" customWidth="1"/>
    <col min="13575" max="13575" width="1.44140625" style="7" customWidth="1"/>
    <col min="13576" max="13576" width="7.44140625" style="7" customWidth="1"/>
    <col min="13577" max="13580" width="5.5546875" style="7" customWidth="1"/>
    <col min="13581" max="13581" width="1.44140625" style="7" customWidth="1"/>
    <col min="13582" max="13582" width="6.5546875" style="7" customWidth="1"/>
    <col min="13583" max="13586" width="5.5546875" style="7" customWidth="1"/>
    <col min="13587" max="13587" width="1.44140625" style="7" customWidth="1"/>
    <col min="13588" max="13588" width="7.44140625" style="7" customWidth="1"/>
    <col min="13589" max="13592" width="5.5546875" style="7" customWidth="1"/>
    <col min="13593" max="13593" width="1" style="7" customWidth="1"/>
    <col min="13594" max="13594" width="7.44140625" style="7" customWidth="1"/>
    <col min="13595" max="13597" width="5.5546875" style="7" customWidth="1"/>
    <col min="13598" max="13598" width="6.44140625" style="7" bestFit="1" customWidth="1"/>
    <col min="13599" max="13599" width="1.44140625" style="7" customWidth="1"/>
    <col min="13600" max="13600" width="7.44140625" style="7" customWidth="1"/>
    <col min="13601" max="13604" width="5.5546875" style="7" customWidth="1"/>
    <col min="13605" max="13605" width="1.44140625" style="7" customWidth="1"/>
    <col min="13606" max="13606" width="7.44140625" style="7" customWidth="1"/>
    <col min="13607" max="13610" width="5.5546875" style="7" customWidth="1"/>
    <col min="13611" max="13611" width="1.44140625" style="7" customWidth="1"/>
    <col min="13612" max="13824" width="11.5546875" style="7"/>
    <col min="13825" max="13825" width="28.109375" style="7" customWidth="1"/>
    <col min="13826" max="13826" width="7.109375" style="7" customWidth="1"/>
    <col min="13827" max="13830" width="5.5546875" style="7" customWidth="1"/>
    <col min="13831" max="13831" width="1.44140625" style="7" customWidth="1"/>
    <col min="13832" max="13832" width="7.44140625" style="7" customWidth="1"/>
    <col min="13833" max="13836" width="5.5546875" style="7" customWidth="1"/>
    <col min="13837" max="13837" width="1.44140625" style="7" customWidth="1"/>
    <col min="13838" max="13838" width="6.5546875" style="7" customWidth="1"/>
    <col min="13839" max="13842" width="5.5546875" style="7" customWidth="1"/>
    <col min="13843" max="13843" width="1.44140625" style="7" customWidth="1"/>
    <col min="13844" max="13844" width="7.44140625" style="7" customWidth="1"/>
    <col min="13845" max="13848" width="5.5546875" style="7" customWidth="1"/>
    <col min="13849" max="13849" width="1" style="7" customWidth="1"/>
    <col min="13850" max="13850" width="7.44140625" style="7" customWidth="1"/>
    <col min="13851" max="13853" width="5.5546875" style="7" customWidth="1"/>
    <col min="13854" max="13854" width="6.44140625" style="7" bestFit="1" customWidth="1"/>
    <col min="13855" max="13855" width="1.44140625" style="7" customWidth="1"/>
    <col min="13856" max="13856" width="7.44140625" style="7" customWidth="1"/>
    <col min="13857" max="13860" width="5.5546875" style="7" customWidth="1"/>
    <col min="13861" max="13861" width="1.44140625" style="7" customWidth="1"/>
    <col min="13862" max="13862" width="7.44140625" style="7" customWidth="1"/>
    <col min="13863" max="13866" width="5.5546875" style="7" customWidth="1"/>
    <col min="13867" max="13867" width="1.44140625" style="7" customWidth="1"/>
    <col min="13868" max="14080" width="11.5546875" style="7"/>
    <col min="14081" max="14081" width="28.109375" style="7" customWidth="1"/>
    <col min="14082" max="14082" width="7.109375" style="7" customWidth="1"/>
    <col min="14083" max="14086" width="5.5546875" style="7" customWidth="1"/>
    <col min="14087" max="14087" width="1.44140625" style="7" customWidth="1"/>
    <col min="14088" max="14088" width="7.44140625" style="7" customWidth="1"/>
    <col min="14089" max="14092" width="5.5546875" style="7" customWidth="1"/>
    <col min="14093" max="14093" width="1.44140625" style="7" customWidth="1"/>
    <col min="14094" max="14094" width="6.5546875" style="7" customWidth="1"/>
    <col min="14095" max="14098" width="5.5546875" style="7" customWidth="1"/>
    <col min="14099" max="14099" width="1.44140625" style="7" customWidth="1"/>
    <col min="14100" max="14100" width="7.44140625" style="7" customWidth="1"/>
    <col min="14101" max="14104" width="5.5546875" style="7" customWidth="1"/>
    <col min="14105" max="14105" width="1" style="7" customWidth="1"/>
    <col min="14106" max="14106" width="7.44140625" style="7" customWidth="1"/>
    <col min="14107" max="14109" width="5.5546875" style="7" customWidth="1"/>
    <col min="14110" max="14110" width="6.44140625" style="7" bestFit="1" customWidth="1"/>
    <col min="14111" max="14111" width="1.44140625" style="7" customWidth="1"/>
    <col min="14112" max="14112" width="7.44140625" style="7" customWidth="1"/>
    <col min="14113" max="14116" width="5.5546875" style="7" customWidth="1"/>
    <col min="14117" max="14117" width="1.44140625" style="7" customWidth="1"/>
    <col min="14118" max="14118" width="7.44140625" style="7" customWidth="1"/>
    <col min="14119" max="14122" width="5.5546875" style="7" customWidth="1"/>
    <col min="14123" max="14123" width="1.44140625" style="7" customWidth="1"/>
    <col min="14124" max="14336" width="11.5546875" style="7"/>
    <col min="14337" max="14337" width="28.109375" style="7" customWidth="1"/>
    <col min="14338" max="14338" width="7.109375" style="7" customWidth="1"/>
    <col min="14339" max="14342" width="5.5546875" style="7" customWidth="1"/>
    <col min="14343" max="14343" width="1.44140625" style="7" customWidth="1"/>
    <col min="14344" max="14344" width="7.44140625" style="7" customWidth="1"/>
    <col min="14345" max="14348" width="5.5546875" style="7" customWidth="1"/>
    <col min="14349" max="14349" width="1.44140625" style="7" customWidth="1"/>
    <col min="14350" max="14350" width="6.5546875" style="7" customWidth="1"/>
    <col min="14351" max="14354" width="5.5546875" style="7" customWidth="1"/>
    <col min="14355" max="14355" width="1.44140625" style="7" customWidth="1"/>
    <col min="14356" max="14356" width="7.44140625" style="7" customWidth="1"/>
    <col min="14357" max="14360" width="5.5546875" style="7" customWidth="1"/>
    <col min="14361" max="14361" width="1" style="7" customWidth="1"/>
    <col min="14362" max="14362" width="7.44140625" style="7" customWidth="1"/>
    <col min="14363" max="14365" width="5.5546875" style="7" customWidth="1"/>
    <col min="14366" max="14366" width="6.44140625" style="7" bestFit="1" customWidth="1"/>
    <col min="14367" max="14367" width="1.44140625" style="7" customWidth="1"/>
    <col min="14368" max="14368" width="7.44140625" style="7" customWidth="1"/>
    <col min="14369" max="14372" width="5.5546875" style="7" customWidth="1"/>
    <col min="14373" max="14373" width="1.44140625" style="7" customWidth="1"/>
    <col min="14374" max="14374" width="7.44140625" style="7" customWidth="1"/>
    <col min="14375" max="14378" width="5.5546875" style="7" customWidth="1"/>
    <col min="14379" max="14379" width="1.44140625" style="7" customWidth="1"/>
    <col min="14380" max="14592" width="11.5546875" style="7"/>
    <col min="14593" max="14593" width="28.109375" style="7" customWidth="1"/>
    <col min="14594" max="14594" width="7.109375" style="7" customWidth="1"/>
    <col min="14595" max="14598" width="5.5546875" style="7" customWidth="1"/>
    <col min="14599" max="14599" width="1.44140625" style="7" customWidth="1"/>
    <col min="14600" max="14600" width="7.44140625" style="7" customWidth="1"/>
    <col min="14601" max="14604" width="5.5546875" style="7" customWidth="1"/>
    <col min="14605" max="14605" width="1.44140625" style="7" customWidth="1"/>
    <col min="14606" max="14606" width="6.5546875" style="7" customWidth="1"/>
    <col min="14607" max="14610" width="5.5546875" style="7" customWidth="1"/>
    <col min="14611" max="14611" width="1.44140625" style="7" customWidth="1"/>
    <col min="14612" max="14612" width="7.44140625" style="7" customWidth="1"/>
    <col min="14613" max="14616" width="5.5546875" style="7" customWidth="1"/>
    <col min="14617" max="14617" width="1" style="7" customWidth="1"/>
    <col min="14618" max="14618" width="7.44140625" style="7" customWidth="1"/>
    <col min="14619" max="14621" width="5.5546875" style="7" customWidth="1"/>
    <col min="14622" max="14622" width="6.44140625" style="7" bestFit="1" customWidth="1"/>
    <col min="14623" max="14623" width="1.44140625" style="7" customWidth="1"/>
    <col min="14624" max="14624" width="7.44140625" style="7" customWidth="1"/>
    <col min="14625" max="14628" width="5.5546875" style="7" customWidth="1"/>
    <col min="14629" max="14629" width="1.44140625" style="7" customWidth="1"/>
    <col min="14630" max="14630" width="7.44140625" style="7" customWidth="1"/>
    <col min="14631" max="14634" width="5.5546875" style="7" customWidth="1"/>
    <col min="14635" max="14635" width="1.44140625" style="7" customWidth="1"/>
    <col min="14636" max="14848" width="11.5546875" style="7"/>
    <col min="14849" max="14849" width="28.109375" style="7" customWidth="1"/>
    <col min="14850" max="14850" width="7.109375" style="7" customWidth="1"/>
    <col min="14851" max="14854" width="5.5546875" style="7" customWidth="1"/>
    <col min="14855" max="14855" width="1.44140625" style="7" customWidth="1"/>
    <col min="14856" max="14856" width="7.44140625" style="7" customWidth="1"/>
    <col min="14857" max="14860" width="5.5546875" style="7" customWidth="1"/>
    <col min="14861" max="14861" width="1.44140625" style="7" customWidth="1"/>
    <col min="14862" max="14862" width="6.5546875" style="7" customWidth="1"/>
    <col min="14863" max="14866" width="5.5546875" style="7" customWidth="1"/>
    <col min="14867" max="14867" width="1.44140625" style="7" customWidth="1"/>
    <col min="14868" max="14868" width="7.44140625" style="7" customWidth="1"/>
    <col min="14869" max="14872" width="5.5546875" style="7" customWidth="1"/>
    <col min="14873" max="14873" width="1" style="7" customWidth="1"/>
    <col min="14874" max="14874" width="7.44140625" style="7" customWidth="1"/>
    <col min="14875" max="14877" width="5.5546875" style="7" customWidth="1"/>
    <col min="14878" max="14878" width="6.44140625" style="7" bestFit="1" customWidth="1"/>
    <col min="14879" max="14879" width="1.44140625" style="7" customWidth="1"/>
    <col min="14880" max="14880" width="7.44140625" style="7" customWidth="1"/>
    <col min="14881" max="14884" width="5.5546875" style="7" customWidth="1"/>
    <col min="14885" max="14885" width="1.44140625" style="7" customWidth="1"/>
    <col min="14886" max="14886" width="7.44140625" style="7" customWidth="1"/>
    <col min="14887" max="14890" width="5.5546875" style="7" customWidth="1"/>
    <col min="14891" max="14891" width="1.44140625" style="7" customWidth="1"/>
    <col min="14892" max="15104" width="11.5546875" style="7"/>
    <col min="15105" max="15105" width="28.109375" style="7" customWidth="1"/>
    <col min="15106" max="15106" width="7.109375" style="7" customWidth="1"/>
    <col min="15107" max="15110" width="5.5546875" style="7" customWidth="1"/>
    <col min="15111" max="15111" width="1.44140625" style="7" customWidth="1"/>
    <col min="15112" max="15112" width="7.44140625" style="7" customWidth="1"/>
    <col min="15113" max="15116" width="5.5546875" style="7" customWidth="1"/>
    <col min="15117" max="15117" width="1.44140625" style="7" customWidth="1"/>
    <col min="15118" max="15118" width="6.5546875" style="7" customWidth="1"/>
    <col min="15119" max="15122" width="5.5546875" style="7" customWidth="1"/>
    <col min="15123" max="15123" width="1.44140625" style="7" customWidth="1"/>
    <col min="15124" max="15124" width="7.44140625" style="7" customWidth="1"/>
    <col min="15125" max="15128" width="5.5546875" style="7" customWidth="1"/>
    <col min="15129" max="15129" width="1" style="7" customWidth="1"/>
    <col min="15130" max="15130" width="7.44140625" style="7" customWidth="1"/>
    <col min="15131" max="15133" width="5.5546875" style="7" customWidth="1"/>
    <col min="15134" max="15134" width="6.44140625" style="7" bestFit="1" customWidth="1"/>
    <col min="15135" max="15135" width="1.44140625" style="7" customWidth="1"/>
    <col min="15136" max="15136" width="7.44140625" style="7" customWidth="1"/>
    <col min="15137" max="15140" width="5.5546875" style="7" customWidth="1"/>
    <col min="15141" max="15141" width="1.44140625" style="7" customWidth="1"/>
    <col min="15142" max="15142" width="7.44140625" style="7" customWidth="1"/>
    <col min="15143" max="15146" width="5.5546875" style="7" customWidth="1"/>
    <col min="15147" max="15147" width="1.44140625" style="7" customWidth="1"/>
    <col min="15148" max="15360" width="11.5546875" style="7"/>
    <col min="15361" max="15361" width="28.109375" style="7" customWidth="1"/>
    <col min="15362" max="15362" width="7.109375" style="7" customWidth="1"/>
    <col min="15363" max="15366" width="5.5546875" style="7" customWidth="1"/>
    <col min="15367" max="15367" width="1.44140625" style="7" customWidth="1"/>
    <col min="15368" max="15368" width="7.44140625" style="7" customWidth="1"/>
    <col min="15369" max="15372" width="5.5546875" style="7" customWidth="1"/>
    <col min="15373" max="15373" width="1.44140625" style="7" customWidth="1"/>
    <col min="15374" max="15374" width="6.5546875" style="7" customWidth="1"/>
    <col min="15375" max="15378" width="5.5546875" style="7" customWidth="1"/>
    <col min="15379" max="15379" width="1.44140625" style="7" customWidth="1"/>
    <col min="15380" max="15380" width="7.44140625" style="7" customWidth="1"/>
    <col min="15381" max="15384" width="5.5546875" style="7" customWidth="1"/>
    <col min="15385" max="15385" width="1" style="7" customWidth="1"/>
    <col min="15386" max="15386" width="7.44140625" style="7" customWidth="1"/>
    <col min="15387" max="15389" width="5.5546875" style="7" customWidth="1"/>
    <col min="15390" max="15390" width="6.44140625" style="7" bestFit="1" customWidth="1"/>
    <col min="15391" max="15391" width="1.44140625" style="7" customWidth="1"/>
    <col min="15392" max="15392" width="7.44140625" style="7" customWidth="1"/>
    <col min="15393" max="15396" width="5.5546875" style="7" customWidth="1"/>
    <col min="15397" max="15397" width="1.44140625" style="7" customWidth="1"/>
    <col min="15398" max="15398" width="7.44140625" style="7" customWidth="1"/>
    <col min="15399" max="15402" width="5.5546875" style="7" customWidth="1"/>
    <col min="15403" max="15403" width="1.44140625" style="7" customWidth="1"/>
    <col min="15404" max="15616" width="11.5546875" style="7"/>
    <col min="15617" max="15617" width="28.109375" style="7" customWidth="1"/>
    <col min="15618" max="15618" width="7.109375" style="7" customWidth="1"/>
    <col min="15619" max="15622" width="5.5546875" style="7" customWidth="1"/>
    <col min="15623" max="15623" width="1.44140625" style="7" customWidth="1"/>
    <col min="15624" max="15624" width="7.44140625" style="7" customWidth="1"/>
    <col min="15625" max="15628" width="5.5546875" style="7" customWidth="1"/>
    <col min="15629" max="15629" width="1.44140625" style="7" customWidth="1"/>
    <col min="15630" max="15630" width="6.5546875" style="7" customWidth="1"/>
    <col min="15631" max="15634" width="5.5546875" style="7" customWidth="1"/>
    <col min="15635" max="15635" width="1.44140625" style="7" customWidth="1"/>
    <col min="15636" max="15636" width="7.44140625" style="7" customWidth="1"/>
    <col min="15637" max="15640" width="5.5546875" style="7" customWidth="1"/>
    <col min="15641" max="15641" width="1" style="7" customWidth="1"/>
    <col min="15642" max="15642" width="7.44140625" style="7" customWidth="1"/>
    <col min="15643" max="15645" width="5.5546875" style="7" customWidth="1"/>
    <col min="15646" max="15646" width="6.44140625" style="7" bestFit="1" customWidth="1"/>
    <col min="15647" max="15647" width="1.44140625" style="7" customWidth="1"/>
    <col min="15648" max="15648" width="7.44140625" style="7" customWidth="1"/>
    <col min="15649" max="15652" width="5.5546875" style="7" customWidth="1"/>
    <col min="15653" max="15653" width="1.44140625" style="7" customWidth="1"/>
    <col min="15654" max="15654" width="7.44140625" style="7" customWidth="1"/>
    <col min="15655" max="15658" width="5.5546875" style="7" customWidth="1"/>
    <col min="15659" max="15659" width="1.44140625" style="7" customWidth="1"/>
    <col min="15660" max="15872" width="11.5546875" style="7"/>
    <col min="15873" max="15873" width="28.109375" style="7" customWidth="1"/>
    <col min="15874" max="15874" width="7.109375" style="7" customWidth="1"/>
    <col min="15875" max="15878" width="5.5546875" style="7" customWidth="1"/>
    <col min="15879" max="15879" width="1.44140625" style="7" customWidth="1"/>
    <col min="15880" max="15880" width="7.44140625" style="7" customWidth="1"/>
    <col min="15881" max="15884" width="5.5546875" style="7" customWidth="1"/>
    <col min="15885" max="15885" width="1.44140625" style="7" customWidth="1"/>
    <col min="15886" max="15886" width="6.5546875" style="7" customWidth="1"/>
    <col min="15887" max="15890" width="5.5546875" style="7" customWidth="1"/>
    <col min="15891" max="15891" width="1.44140625" style="7" customWidth="1"/>
    <col min="15892" max="15892" width="7.44140625" style="7" customWidth="1"/>
    <col min="15893" max="15896" width="5.5546875" style="7" customWidth="1"/>
    <col min="15897" max="15897" width="1" style="7" customWidth="1"/>
    <col min="15898" max="15898" width="7.44140625" style="7" customWidth="1"/>
    <col min="15899" max="15901" width="5.5546875" style="7" customWidth="1"/>
    <col min="15902" max="15902" width="6.44140625" style="7" bestFit="1" customWidth="1"/>
    <col min="15903" max="15903" width="1.44140625" style="7" customWidth="1"/>
    <col min="15904" max="15904" width="7.44140625" style="7" customWidth="1"/>
    <col min="15905" max="15908" width="5.5546875" style="7" customWidth="1"/>
    <col min="15909" max="15909" width="1.44140625" style="7" customWidth="1"/>
    <col min="15910" max="15910" width="7.44140625" style="7" customWidth="1"/>
    <col min="15911" max="15914" width="5.5546875" style="7" customWidth="1"/>
    <col min="15915" max="15915" width="1.44140625" style="7" customWidth="1"/>
    <col min="15916" max="16128" width="11.5546875" style="7"/>
    <col min="16129" max="16129" width="28.109375" style="7" customWidth="1"/>
    <col min="16130" max="16130" width="7.109375" style="7" customWidth="1"/>
    <col min="16131" max="16134" width="5.5546875" style="7" customWidth="1"/>
    <col min="16135" max="16135" width="1.44140625" style="7" customWidth="1"/>
    <col min="16136" max="16136" width="7.44140625" style="7" customWidth="1"/>
    <col min="16137" max="16140" width="5.5546875" style="7" customWidth="1"/>
    <col min="16141" max="16141" width="1.44140625" style="7" customWidth="1"/>
    <col min="16142" max="16142" width="6.5546875" style="7" customWidth="1"/>
    <col min="16143" max="16146" width="5.5546875" style="7" customWidth="1"/>
    <col min="16147" max="16147" width="1.44140625" style="7" customWidth="1"/>
    <col min="16148" max="16148" width="7.44140625" style="7" customWidth="1"/>
    <col min="16149" max="16152" width="5.5546875" style="7" customWidth="1"/>
    <col min="16153" max="16153" width="1" style="7" customWidth="1"/>
    <col min="16154" max="16154" width="7.44140625" style="7" customWidth="1"/>
    <col min="16155" max="16157" width="5.5546875" style="7" customWidth="1"/>
    <col min="16158" max="16158" width="6.44140625" style="7" bestFit="1" customWidth="1"/>
    <col min="16159" max="16159" width="1.44140625" style="7" customWidth="1"/>
    <col min="16160" max="16160" width="7.44140625" style="7" customWidth="1"/>
    <col min="16161" max="16164" width="5.5546875" style="7" customWidth="1"/>
    <col min="16165" max="16165" width="1.44140625" style="7" customWidth="1"/>
    <col min="16166" max="16166" width="7.44140625" style="7" customWidth="1"/>
    <col min="16167" max="16170" width="5.5546875" style="7" customWidth="1"/>
    <col min="16171" max="16171" width="1.44140625" style="7" customWidth="1"/>
    <col min="16172" max="16384" width="11.5546875" style="7"/>
  </cols>
  <sheetData>
    <row r="1" spans="1:43" s="377" customFormat="1" ht="18" customHeight="1">
      <c r="A1" s="1378" t="s">
        <v>1210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row>
    <row r="2" spans="1:43" s="1086" customFormat="1" ht="32.25" customHeight="1">
      <c r="A2" s="3" t="s">
        <v>1036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7" customFormat="1" ht="20.25" customHeight="1">
      <c r="A3" s="397">
        <v>45199</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row>
    <row r="4" spans="1:43" s="377" customFormat="1" ht="16.5" customHeight="1">
      <c r="A4" s="796" t="s">
        <v>173</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row>
    <row r="5" spans="1:43" ht="13.8" thickBot="1">
      <c r="A5" s="381"/>
      <c r="B5" s="381"/>
      <c r="C5" s="381"/>
      <c r="D5" s="381"/>
      <c r="E5" s="381"/>
      <c r="F5" s="381"/>
      <c r="G5" s="381"/>
      <c r="H5" s="1087"/>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row>
    <row r="6" spans="1:43" s="13" customFormat="1" ht="29.25" customHeight="1">
      <c r="A6" s="46" t="s">
        <v>1</v>
      </c>
      <c r="B6" s="654" t="s">
        <v>1037</v>
      </c>
      <c r="C6" s="654"/>
      <c r="D6" s="654"/>
      <c r="E6" s="654"/>
      <c r="F6" s="654"/>
      <c r="G6" s="9"/>
      <c r="H6" s="654" t="s">
        <v>1038</v>
      </c>
      <c r="I6" s="654"/>
      <c r="J6" s="654"/>
      <c r="K6" s="654"/>
      <c r="L6" s="654"/>
      <c r="M6" s="9"/>
      <c r="N6" s="654" t="s">
        <v>1039</v>
      </c>
      <c r="O6" s="654"/>
      <c r="P6" s="654"/>
      <c r="Q6" s="654"/>
      <c r="R6" s="654"/>
      <c r="S6" s="9"/>
      <c r="T6" s="654" t="s">
        <v>1040</v>
      </c>
      <c r="U6" s="654"/>
      <c r="V6" s="654"/>
      <c r="W6" s="654"/>
      <c r="X6" s="654"/>
      <c r="Y6" s="9"/>
      <c r="Z6" s="654" t="s">
        <v>102</v>
      </c>
      <c r="AA6" s="654"/>
      <c r="AB6" s="654"/>
      <c r="AC6" s="654"/>
      <c r="AD6" s="654"/>
      <c r="AE6" s="9"/>
      <c r="AF6" s="654" t="s">
        <v>103</v>
      </c>
      <c r="AG6" s="654"/>
      <c r="AH6" s="654"/>
      <c r="AI6" s="654"/>
      <c r="AJ6" s="654"/>
      <c r="AK6" s="9"/>
      <c r="AL6" s="654" t="s">
        <v>1041</v>
      </c>
      <c r="AM6" s="654"/>
      <c r="AN6" s="654"/>
      <c r="AO6" s="654"/>
      <c r="AP6" s="654"/>
      <c r="AQ6" s="9"/>
    </row>
    <row r="7" spans="1:43" s="13" customFormat="1" ht="16.5" customHeight="1">
      <c r="A7" s="601"/>
      <c r="B7" s="1088">
        <v>0</v>
      </c>
      <c r="C7" s="1088">
        <v>1</v>
      </c>
      <c r="D7" s="1088">
        <v>2</v>
      </c>
      <c r="E7" s="1088">
        <v>3</v>
      </c>
      <c r="F7" s="1088">
        <v>4</v>
      </c>
      <c r="G7" s="1088"/>
      <c r="H7" s="1088">
        <v>0</v>
      </c>
      <c r="I7" s="1088">
        <v>1</v>
      </c>
      <c r="J7" s="1088">
        <v>2</v>
      </c>
      <c r="K7" s="1088">
        <v>3</v>
      </c>
      <c r="L7" s="1088">
        <v>4</v>
      </c>
      <c r="M7" s="1088"/>
      <c r="N7" s="1088">
        <v>0</v>
      </c>
      <c r="O7" s="1088">
        <v>1</v>
      </c>
      <c r="P7" s="1088">
        <v>2</v>
      </c>
      <c r="Q7" s="1088">
        <v>3</v>
      </c>
      <c r="R7" s="1088">
        <v>4</v>
      </c>
      <c r="S7" s="1088"/>
      <c r="T7" s="1088">
        <v>0</v>
      </c>
      <c r="U7" s="1088">
        <v>1</v>
      </c>
      <c r="V7" s="1088">
        <v>2</v>
      </c>
      <c r="W7" s="1088">
        <v>3</v>
      </c>
      <c r="X7" s="1088">
        <v>4</v>
      </c>
      <c r="Y7" s="1088"/>
      <c r="Z7" s="1088">
        <v>0</v>
      </c>
      <c r="AA7" s="1088">
        <v>1</v>
      </c>
      <c r="AB7" s="1088">
        <v>2</v>
      </c>
      <c r="AC7" s="1088">
        <v>3</v>
      </c>
      <c r="AD7" s="1088">
        <v>4</v>
      </c>
      <c r="AE7" s="1088"/>
      <c r="AF7" s="1088">
        <v>0</v>
      </c>
      <c r="AG7" s="1088">
        <v>1</v>
      </c>
      <c r="AH7" s="1088">
        <v>2</v>
      </c>
      <c r="AI7" s="1088">
        <v>3</v>
      </c>
      <c r="AJ7" s="1088">
        <v>4</v>
      </c>
      <c r="AK7" s="1088"/>
      <c r="AL7" s="1088">
        <v>0</v>
      </c>
      <c r="AM7" s="1088">
        <v>1</v>
      </c>
      <c r="AN7" s="1088">
        <v>2</v>
      </c>
      <c r="AO7" s="1088">
        <v>3</v>
      </c>
      <c r="AP7" s="1088">
        <v>4</v>
      </c>
      <c r="AQ7" s="1088"/>
    </row>
    <row r="8" spans="1:43" s="24" customFormat="1" ht="20.100000000000001" customHeight="1">
      <c r="A8" s="288" t="s">
        <v>29</v>
      </c>
      <c r="B8" s="1089">
        <v>98.160929812913167</v>
      </c>
      <c r="C8" s="1089">
        <v>1.6445886505536547</v>
      </c>
      <c r="D8" s="1089">
        <v>0.19443281303103524</v>
      </c>
      <c r="E8" s="1089">
        <v>3.5035129147149844E-7</v>
      </c>
      <c r="F8" s="1089">
        <v>4.8363281798762769E-5</v>
      </c>
      <c r="G8" s="1089"/>
      <c r="H8" s="1089">
        <v>91.343358276289194</v>
      </c>
      <c r="I8" s="1089">
        <v>4.975440936433718</v>
      </c>
      <c r="J8" s="1089">
        <v>1.122518098175201</v>
      </c>
      <c r="K8" s="1089">
        <v>1.4131739768626974</v>
      </c>
      <c r="L8" s="1089">
        <v>1.1455086986082537</v>
      </c>
      <c r="M8" s="1089"/>
      <c r="N8" s="1089">
        <v>73.662954558825248</v>
      </c>
      <c r="O8" s="1089">
        <v>7.7815103156407259</v>
      </c>
      <c r="P8" s="1089">
        <v>4.1367081600919366</v>
      </c>
      <c r="Q8" s="1089">
        <v>4.4448000253319009</v>
      </c>
      <c r="R8" s="1089">
        <v>9.9740269340620031</v>
      </c>
      <c r="S8" s="1089"/>
      <c r="T8" s="1089">
        <v>82.774946400114317</v>
      </c>
      <c r="U8" s="1089">
        <v>4.1321041527921141</v>
      </c>
      <c r="V8" s="1089">
        <v>2.7764451485804145</v>
      </c>
      <c r="W8" s="1089">
        <v>3.3325812646052584</v>
      </c>
      <c r="X8" s="1089">
        <v>6.9839229876372269</v>
      </c>
      <c r="Y8" s="1089"/>
      <c r="Z8" s="1089">
        <v>94.744250085188042</v>
      </c>
      <c r="AA8" s="1089">
        <v>1.6464969231248971</v>
      </c>
      <c r="AB8" s="1089">
        <v>1.3674450761907873</v>
      </c>
      <c r="AC8" s="1089">
        <v>1.011938328165312</v>
      </c>
      <c r="AD8" s="1089">
        <v>1.2298686975341599</v>
      </c>
      <c r="AE8" s="1089"/>
      <c r="AF8" s="1089">
        <v>89.752611581112987</v>
      </c>
      <c r="AG8" s="1089">
        <v>2.5458226307729763</v>
      </c>
      <c r="AH8" s="1089">
        <v>2.1168597192462317</v>
      </c>
      <c r="AI8" s="1089">
        <v>3.4524508559778724</v>
      </c>
      <c r="AJ8" s="1089">
        <v>2.1322551712684059</v>
      </c>
      <c r="AK8" s="1089"/>
      <c r="AL8" s="1089">
        <v>92.634984129157075</v>
      </c>
      <c r="AM8" s="1089">
        <v>1.7409563044161838</v>
      </c>
      <c r="AN8" s="1089">
        <v>1.7258059746278143</v>
      </c>
      <c r="AO8" s="1089">
        <v>1.4387864787640934</v>
      </c>
      <c r="AP8" s="1089">
        <v>2.4594670997623655</v>
      </c>
      <c r="AQ8" s="1089"/>
    </row>
    <row r="9" spans="1:43" s="24" customFormat="1" ht="17.25" customHeight="1">
      <c r="A9" s="288" t="s">
        <v>30</v>
      </c>
      <c r="B9" s="1089">
        <v>99.636261489656547</v>
      </c>
      <c r="C9" s="1089">
        <v>0.36366274763811091</v>
      </c>
      <c r="D9" s="1089" t="s">
        <v>132</v>
      </c>
      <c r="E9" s="1089" t="s">
        <v>132</v>
      </c>
      <c r="F9" s="1089">
        <v>7.5762705357235508E-5</v>
      </c>
      <c r="G9" s="1089"/>
      <c r="H9" s="1089">
        <v>85.954771117267001</v>
      </c>
      <c r="I9" s="1089">
        <v>3.2211297697806236</v>
      </c>
      <c r="J9" s="1089">
        <v>0.92634362207910381</v>
      </c>
      <c r="K9" s="1089">
        <v>9.3971354000840268</v>
      </c>
      <c r="L9" s="1089">
        <v>0.50061944530174152</v>
      </c>
      <c r="M9" s="1089"/>
      <c r="N9" s="1089">
        <v>62.255853449166231</v>
      </c>
      <c r="O9" s="1089">
        <v>9.3714393609614106</v>
      </c>
      <c r="P9" s="1089">
        <v>0.73543560484353032</v>
      </c>
      <c r="Q9" s="1089">
        <v>5.9552568008426885</v>
      </c>
      <c r="R9" s="1089">
        <v>21.682013960952688</v>
      </c>
      <c r="S9" s="1089"/>
      <c r="T9" s="1089">
        <v>74.466113820516085</v>
      </c>
      <c r="U9" s="1089">
        <v>12.741529362173159</v>
      </c>
      <c r="V9" s="1089">
        <v>1.1597961096712013</v>
      </c>
      <c r="W9" s="1089">
        <v>1.4009379166218641</v>
      </c>
      <c r="X9" s="1089">
        <v>10.231589807594499</v>
      </c>
      <c r="Y9" s="1089"/>
      <c r="Z9" s="1089">
        <v>76.027274650523196</v>
      </c>
      <c r="AA9" s="1089">
        <v>2.6786440788295987</v>
      </c>
      <c r="AB9" s="1089" t="s">
        <v>132</v>
      </c>
      <c r="AC9" s="1089" t="s">
        <v>132</v>
      </c>
      <c r="AD9" s="1089">
        <v>21.292453904864196</v>
      </c>
      <c r="AE9" s="1089"/>
      <c r="AF9" s="1089">
        <v>89.889540484515322</v>
      </c>
      <c r="AG9" s="1089">
        <v>1.7392543662924693</v>
      </c>
      <c r="AH9" s="1089">
        <v>1.5090768314514904</v>
      </c>
      <c r="AI9" s="1089">
        <v>4.318337145182193</v>
      </c>
      <c r="AJ9" s="1089">
        <v>2.5437909788111237</v>
      </c>
      <c r="AK9" s="1089"/>
      <c r="AL9" s="1089">
        <v>90.324588942753508</v>
      </c>
      <c r="AM9" s="1089">
        <v>1.3932476487588312</v>
      </c>
      <c r="AN9" s="1089">
        <v>2.1424015235844025</v>
      </c>
      <c r="AO9" s="1089">
        <v>3.6143854221345966</v>
      </c>
      <c r="AP9" s="1089">
        <v>2.5253754904400947</v>
      </c>
      <c r="AQ9" s="1089"/>
    </row>
    <row r="10" spans="1:43" s="24" customFormat="1" ht="20.399999999999999">
      <c r="A10" s="288" t="s">
        <v>31</v>
      </c>
      <c r="B10" s="1089">
        <v>97.012855543785264</v>
      </c>
      <c r="C10" s="1089">
        <v>1.6936379950716018</v>
      </c>
      <c r="D10" s="1089">
        <v>0.9897002526280344</v>
      </c>
      <c r="E10" s="1089">
        <v>0.27432436551776213</v>
      </c>
      <c r="F10" s="1089">
        <v>2.9481838227557108E-2</v>
      </c>
      <c r="G10" s="1089"/>
      <c r="H10" s="1089">
        <v>91.45423181918224</v>
      </c>
      <c r="I10" s="1089">
        <v>5.8834071292310446</v>
      </c>
      <c r="J10" s="1089">
        <v>1.2832064065350057</v>
      </c>
      <c r="K10" s="1089">
        <v>0.44031872350394025</v>
      </c>
      <c r="L10" s="1089">
        <v>0.93883591215420492</v>
      </c>
      <c r="M10" s="1089"/>
      <c r="N10" s="1089">
        <v>72.873725835852682</v>
      </c>
      <c r="O10" s="1089">
        <v>10.429600287793235</v>
      </c>
      <c r="P10" s="1089">
        <v>3.660354275570632</v>
      </c>
      <c r="Q10" s="1089">
        <v>4.8577350569568116</v>
      </c>
      <c r="R10" s="1089">
        <v>8.178584534713865</v>
      </c>
      <c r="S10" s="1089"/>
      <c r="T10" s="1089">
        <v>84.733215087900362</v>
      </c>
      <c r="U10" s="1089">
        <v>3.2253631804384542</v>
      </c>
      <c r="V10" s="1089">
        <v>1.8971057881228077</v>
      </c>
      <c r="W10" s="1089">
        <v>3.1853726768425621</v>
      </c>
      <c r="X10" s="1089">
        <v>6.9589432370634006</v>
      </c>
      <c r="Y10" s="1089"/>
      <c r="Z10" s="1089">
        <v>92.054439566910375</v>
      </c>
      <c r="AA10" s="1089">
        <v>1.4250825272183774</v>
      </c>
      <c r="AB10" s="1089">
        <v>1.3866379554014783</v>
      </c>
      <c r="AC10" s="1089">
        <v>1.3925072034285508</v>
      </c>
      <c r="AD10" s="1089">
        <v>3.7413323086941466</v>
      </c>
      <c r="AE10" s="1089"/>
      <c r="AF10" s="1089">
        <v>88.365025899109057</v>
      </c>
      <c r="AG10" s="1089">
        <v>4.1842010511762471</v>
      </c>
      <c r="AH10" s="1089">
        <v>1.8643110453223497</v>
      </c>
      <c r="AI10" s="1089">
        <v>3.3537142215822011</v>
      </c>
      <c r="AJ10" s="1089">
        <v>2.2327477663284254</v>
      </c>
      <c r="AK10" s="1089"/>
      <c r="AL10" s="1089">
        <v>93.020168182656931</v>
      </c>
      <c r="AM10" s="1089">
        <v>1.4533920819593606</v>
      </c>
      <c r="AN10" s="1089">
        <v>0.96270608003645486</v>
      </c>
      <c r="AO10" s="1089">
        <v>1.5974777350288849</v>
      </c>
      <c r="AP10" s="1089">
        <v>2.9662559107043838</v>
      </c>
      <c r="AQ10" s="1089"/>
    </row>
    <row r="11" spans="1:43" s="24" customFormat="1" ht="20.100000000000001" customHeight="1">
      <c r="A11" s="288" t="s">
        <v>32</v>
      </c>
      <c r="B11" s="1089">
        <v>98.47489111960499</v>
      </c>
      <c r="C11" s="1089">
        <v>1.5251087576031819</v>
      </c>
      <c r="D11" s="1089" t="s">
        <v>132</v>
      </c>
      <c r="E11" s="1089" t="s">
        <v>132</v>
      </c>
      <c r="F11" s="1089" t="s">
        <v>132</v>
      </c>
      <c r="G11" s="1089"/>
      <c r="H11" s="1089">
        <v>85.628626291788422</v>
      </c>
      <c r="I11" s="1089">
        <v>6.0828130886532525</v>
      </c>
      <c r="J11" s="1089">
        <v>3.0397443840061324</v>
      </c>
      <c r="K11" s="1089">
        <v>2.3692152516022946</v>
      </c>
      <c r="L11" s="1089">
        <v>2.8796009274839345</v>
      </c>
      <c r="M11" s="1089"/>
      <c r="N11" s="1089">
        <v>43.522979599210061</v>
      </c>
      <c r="O11" s="1089">
        <v>10.74386657799471</v>
      </c>
      <c r="P11" s="1089">
        <v>4.5568579560719007</v>
      </c>
      <c r="Q11" s="1089">
        <v>12.910469868749674</v>
      </c>
      <c r="R11" s="1089">
        <v>28.265825894505316</v>
      </c>
      <c r="S11" s="1089"/>
      <c r="T11" s="1089">
        <v>79.0825720318701</v>
      </c>
      <c r="U11" s="1089">
        <v>5.0680132383573353</v>
      </c>
      <c r="V11" s="1089">
        <v>3.5287847654239068</v>
      </c>
      <c r="W11" s="1089">
        <v>6.8615248915161882</v>
      </c>
      <c r="X11" s="1089">
        <v>5.4591040505118</v>
      </c>
      <c r="Y11" s="1089"/>
      <c r="Z11" s="1089">
        <v>72.615694509854947</v>
      </c>
      <c r="AA11" s="1089">
        <v>5.3618379648334855</v>
      </c>
      <c r="AB11" s="1089">
        <v>4.8109102664852985</v>
      </c>
      <c r="AC11" s="1089">
        <v>9.3959393585193887</v>
      </c>
      <c r="AD11" s="1089">
        <v>7.815613809664625</v>
      </c>
      <c r="AE11" s="1089"/>
      <c r="AF11" s="1089">
        <v>87.22521510884998</v>
      </c>
      <c r="AG11" s="1089">
        <v>3.9671668886189262</v>
      </c>
      <c r="AH11" s="1089">
        <v>2.439234988535337</v>
      </c>
      <c r="AI11" s="1089">
        <v>3.5939812515755927</v>
      </c>
      <c r="AJ11" s="1089">
        <v>2.7744016928539983</v>
      </c>
      <c r="AK11" s="1089"/>
      <c r="AL11" s="1089">
        <v>89.82571354151537</v>
      </c>
      <c r="AM11" s="1089">
        <v>2.7197365478913085</v>
      </c>
      <c r="AN11" s="1089">
        <v>2.0602817047753996</v>
      </c>
      <c r="AO11" s="1089">
        <v>2.4409083124919593</v>
      </c>
      <c r="AP11" s="1089">
        <v>2.9533597578950066</v>
      </c>
      <c r="AQ11" s="1089"/>
    </row>
    <row r="12" spans="1:43" s="24" customFormat="1" ht="20.100000000000001" customHeight="1">
      <c r="A12" s="288" t="s">
        <v>33</v>
      </c>
      <c r="B12" s="1089">
        <v>97.122307806770038</v>
      </c>
      <c r="C12" s="1089">
        <v>2.8487821096580488</v>
      </c>
      <c r="D12" s="1089" t="s">
        <v>132</v>
      </c>
      <c r="E12" s="1089" t="s">
        <v>132</v>
      </c>
      <c r="F12" s="1089">
        <v>2.8910061638131482E-2</v>
      </c>
      <c r="G12" s="1089"/>
      <c r="H12" s="1089">
        <v>86.730528608924232</v>
      </c>
      <c r="I12" s="1089">
        <v>6.7996382547811276</v>
      </c>
      <c r="J12" s="1089">
        <v>1.8394070103127484</v>
      </c>
      <c r="K12" s="1089">
        <v>1.307600794611991</v>
      </c>
      <c r="L12" s="1089">
        <v>3.3228253048210767</v>
      </c>
      <c r="M12" s="1089"/>
      <c r="N12" s="1089">
        <v>73.512204516570563</v>
      </c>
      <c r="O12" s="1089">
        <v>8.090754997578502</v>
      </c>
      <c r="P12" s="1089">
        <v>4.7611903949678673</v>
      </c>
      <c r="Q12" s="1089">
        <v>0.95324190659957164</v>
      </c>
      <c r="R12" s="1089">
        <v>12.682608091513439</v>
      </c>
      <c r="S12" s="1089"/>
      <c r="T12" s="1089">
        <v>87.721221705265677</v>
      </c>
      <c r="U12" s="1089">
        <v>0.43050752865777053</v>
      </c>
      <c r="V12" s="1089">
        <v>0.76066041743930979</v>
      </c>
      <c r="W12" s="1089">
        <v>1.4777754638380178</v>
      </c>
      <c r="X12" s="1089">
        <v>9.6098321745626514</v>
      </c>
      <c r="Y12" s="1089"/>
      <c r="Z12" s="1089">
        <v>80.875900304683014</v>
      </c>
      <c r="AA12" s="1089">
        <v>3.2740349690372976E-2</v>
      </c>
      <c r="AB12" s="1089">
        <v>0.29958518636143971</v>
      </c>
      <c r="AC12" s="1089">
        <v>2.9629064289595202</v>
      </c>
      <c r="AD12" s="1089">
        <v>15.828823783527547</v>
      </c>
      <c r="AE12" s="1089"/>
      <c r="AF12" s="1089">
        <v>90.398205386636093</v>
      </c>
      <c r="AG12" s="1089">
        <v>2.6107445378708372</v>
      </c>
      <c r="AH12" s="1089">
        <v>1.8400882642292586</v>
      </c>
      <c r="AI12" s="1089">
        <v>2.8587856049923221</v>
      </c>
      <c r="AJ12" s="1089">
        <v>2.2921760599709153</v>
      </c>
      <c r="AK12" s="1089"/>
      <c r="AL12" s="1089">
        <v>93.135189561304713</v>
      </c>
      <c r="AM12" s="1089">
        <v>1.4509761025507248</v>
      </c>
      <c r="AN12" s="1089">
        <v>1.3207758447170248</v>
      </c>
      <c r="AO12" s="1089">
        <v>2.1139645750857508</v>
      </c>
      <c r="AP12" s="1089">
        <v>1.9790938516538945</v>
      </c>
      <c r="AQ12" s="1089"/>
    </row>
    <row r="13" spans="1:43" s="24" customFormat="1" ht="10.199999999999999">
      <c r="A13" s="288" t="s">
        <v>34</v>
      </c>
      <c r="B13" s="1089">
        <v>91.058079191064337</v>
      </c>
      <c r="C13" s="1089">
        <v>7.4020112401670914</v>
      </c>
      <c r="D13" s="1089">
        <v>0.16291702528735288</v>
      </c>
      <c r="E13" s="1089">
        <v>0.26278878027020075</v>
      </c>
      <c r="F13" s="1089">
        <v>1.1142037539731502</v>
      </c>
      <c r="G13" s="1089"/>
      <c r="H13" s="1089">
        <v>87.335284552574464</v>
      </c>
      <c r="I13" s="1089">
        <v>10.07265317822613</v>
      </c>
      <c r="J13" s="1089">
        <v>0.9419501861691757</v>
      </c>
      <c r="K13" s="1089">
        <v>0.2359040239643056</v>
      </c>
      <c r="L13" s="1089">
        <v>1.4142080241226334</v>
      </c>
      <c r="M13" s="1089"/>
      <c r="N13" s="1089">
        <v>73.810588904523925</v>
      </c>
      <c r="O13" s="1089">
        <v>5.2490151958306157</v>
      </c>
      <c r="P13" s="1089">
        <v>4.2499981455779201</v>
      </c>
      <c r="Q13" s="1089">
        <v>6.2035516212537907</v>
      </c>
      <c r="R13" s="1089">
        <v>10.486846092027342</v>
      </c>
      <c r="S13" s="1089"/>
      <c r="T13" s="1089">
        <v>73.670189351581968</v>
      </c>
      <c r="U13" s="1089">
        <v>3.2311133397482754</v>
      </c>
      <c r="V13" s="1089">
        <v>3.3352089920249579</v>
      </c>
      <c r="W13" s="1089">
        <v>5.8268584576279734</v>
      </c>
      <c r="X13" s="1089">
        <v>13.936629859016842</v>
      </c>
      <c r="Y13" s="1089"/>
      <c r="Z13" s="1089">
        <v>93.471168442594674</v>
      </c>
      <c r="AA13" s="1089">
        <v>0.53184054146054793</v>
      </c>
      <c r="AB13" s="1089">
        <v>0.64248203343906418</v>
      </c>
      <c r="AC13" s="1089">
        <v>1.3458271631599095</v>
      </c>
      <c r="AD13" s="1089">
        <v>4.0086785572208523</v>
      </c>
      <c r="AE13" s="1089"/>
      <c r="AF13" s="1089">
        <v>89.199980672428666</v>
      </c>
      <c r="AG13" s="1089">
        <v>2.2293738012274074</v>
      </c>
      <c r="AH13" s="1089">
        <v>1.981627718230158</v>
      </c>
      <c r="AI13" s="1089">
        <v>3.5894475255321421</v>
      </c>
      <c r="AJ13" s="1089">
        <v>2.9995702640851265</v>
      </c>
      <c r="AK13" s="1089"/>
      <c r="AL13" s="1089">
        <v>91.148080385205702</v>
      </c>
      <c r="AM13" s="1089">
        <v>1.7199423722841007</v>
      </c>
      <c r="AN13" s="1089">
        <v>1.6712134451191103</v>
      </c>
      <c r="AO13" s="1089">
        <v>1.6820986370053754</v>
      </c>
      <c r="AP13" s="1089">
        <v>3.7786651249907877</v>
      </c>
      <c r="AQ13" s="1089"/>
    </row>
    <row r="14" spans="1:43" s="24" customFormat="1" ht="20.100000000000001" customHeight="1">
      <c r="A14" s="288" t="s">
        <v>35</v>
      </c>
      <c r="B14" s="1089">
        <v>99.422938200446694</v>
      </c>
      <c r="C14" s="1089">
        <v>0.57706179955330117</v>
      </c>
      <c r="D14" s="1089" t="s">
        <v>132</v>
      </c>
      <c r="E14" s="1089" t="s">
        <v>132</v>
      </c>
      <c r="F14" s="1089" t="s">
        <v>132</v>
      </c>
      <c r="G14" s="1089"/>
      <c r="H14" s="1089">
        <v>94.14487992903905</v>
      </c>
      <c r="I14" s="1089">
        <v>5.0689470995316785</v>
      </c>
      <c r="J14" s="1089">
        <v>0.78617297142927445</v>
      </c>
      <c r="K14" s="1089" t="s">
        <v>132</v>
      </c>
      <c r="L14" s="1089" t="s">
        <v>132</v>
      </c>
      <c r="M14" s="1089"/>
      <c r="N14" s="1089">
        <v>97.812925138598544</v>
      </c>
      <c r="O14" s="1089">
        <v>1.792587636922758</v>
      </c>
      <c r="P14" s="1089">
        <v>0.39448689463821723</v>
      </c>
      <c r="Q14" s="1089" t="s">
        <v>132</v>
      </c>
      <c r="R14" s="1089" t="s">
        <v>132</v>
      </c>
      <c r="S14" s="1089"/>
      <c r="T14" s="1089">
        <v>74.30268963701478</v>
      </c>
      <c r="U14" s="1089">
        <v>25.697151757193566</v>
      </c>
      <c r="V14" s="1089" t="s">
        <v>132</v>
      </c>
      <c r="W14" s="1089" t="s">
        <v>132</v>
      </c>
      <c r="X14" s="1089" t="s">
        <v>132</v>
      </c>
      <c r="Y14" s="1089"/>
      <c r="Z14" s="1089">
        <v>100</v>
      </c>
      <c r="AA14" s="1089" t="s">
        <v>132</v>
      </c>
      <c r="AB14" s="1089" t="s">
        <v>132</v>
      </c>
      <c r="AC14" s="1089" t="s">
        <v>132</v>
      </c>
      <c r="AD14" s="1089" t="s">
        <v>132</v>
      </c>
      <c r="AE14" s="1089"/>
      <c r="AF14" s="1089" t="s">
        <v>132</v>
      </c>
      <c r="AG14" s="1089" t="s">
        <v>132</v>
      </c>
      <c r="AH14" s="1089" t="s">
        <v>132</v>
      </c>
      <c r="AI14" s="1089" t="s">
        <v>132</v>
      </c>
      <c r="AJ14" s="1089" t="s">
        <v>132</v>
      </c>
      <c r="AK14" s="1089"/>
      <c r="AL14" s="1089" t="s">
        <v>132</v>
      </c>
      <c r="AM14" s="1089" t="s">
        <v>132</v>
      </c>
      <c r="AN14" s="1089" t="s">
        <v>132</v>
      </c>
      <c r="AO14" s="1089" t="s">
        <v>132</v>
      </c>
      <c r="AP14" s="1089" t="s">
        <v>132</v>
      </c>
      <c r="AQ14" s="1089"/>
    </row>
    <row r="15" spans="1:43" s="24" customFormat="1" ht="10.199999999999999">
      <c r="A15" s="288" t="s">
        <v>36</v>
      </c>
      <c r="B15" s="1089">
        <v>96.709490795521987</v>
      </c>
      <c r="C15" s="1089">
        <v>3.0850704374732905</v>
      </c>
      <c r="D15" s="1089">
        <v>0.2054387587107783</v>
      </c>
      <c r="E15" s="1089" t="s">
        <v>132</v>
      </c>
      <c r="F15" s="1089" t="s">
        <v>132</v>
      </c>
      <c r="G15" s="1089"/>
      <c r="H15" s="1089">
        <v>94.006942202851562</v>
      </c>
      <c r="I15" s="1089">
        <v>2.4481586633522991</v>
      </c>
      <c r="J15" s="1089">
        <v>1.2711991402969955</v>
      </c>
      <c r="K15" s="1089">
        <v>0.69187106618526761</v>
      </c>
      <c r="L15" s="1089">
        <v>1.5818288995776155</v>
      </c>
      <c r="M15" s="1089"/>
      <c r="N15" s="1089">
        <v>84.322844852672034</v>
      </c>
      <c r="O15" s="1089">
        <v>7.0650086378871517</v>
      </c>
      <c r="P15" s="1089">
        <v>1.760875187277591</v>
      </c>
      <c r="Q15" s="1089">
        <v>2.7924038811927869</v>
      </c>
      <c r="R15" s="1089">
        <v>4.058867390124429</v>
      </c>
      <c r="S15" s="1089"/>
      <c r="T15" s="1089">
        <v>77.867779206886809</v>
      </c>
      <c r="U15" s="1089">
        <v>4.9970306373458211</v>
      </c>
      <c r="V15" s="1089">
        <v>3.2191444359003203</v>
      </c>
      <c r="W15" s="1089">
        <v>4.7335370688366716</v>
      </c>
      <c r="X15" s="1089">
        <v>9.1825084495568063</v>
      </c>
      <c r="Y15" s="1089"/>
      <c r="Z15" s="1089">
        <v>79.167853097491673</v>
      </c>
      <c r="AA15" s="1089">
        <v>2.0931704919592229</v>
      </c>
      <c r="AB15" s="1089">
        <v>11.076140027609984</v>
      </c>
      <c r="AC15" s="1089">
        <v>4.1331362701386434</v>
      </c>
      <c r="AD15" s="1089">
        <v>3.5296954152273003</v>
      </c>
      <c r="AE15" s="1089"/>
      <c r="AF15" s="1089">
        <v>86.799352398036675</v>
      </c>
      <c r="AG15" s="1089">
        <v>3.3352865824658435</v>
      </c>
      <c r="AH15" s="1089">
        <v>2.7111370731928144</v>
      </c>
      <c r="AI15" s="1089">
        <v>4.3297559316012952</v>
      </c>
      <c r="AJ15" s="1089">
        <v>2.8244679907622925</v>
      </c>
      <c r="AK15" s="1089"/>
      <c r="AL15" s="1089">
        <v>93.445159117628307</v>
      </c>
      <c r="AM15" s="1089">
        <v>1.5052656805308962</v>
      </c>
      <c r="AN15" s="1089">
        <v>1.3734679512231107</v>
      </c>
      <c r="AO15" s="1089">
        <v>1.3211304502041357</v>
      </c>
      <c r="AP15" s="1089">
        <v>2.3549767798379673</v>
      </c>
      <c r="AQ15" s="1089"/>
    </row>
    <row r="16" spans="1:43" s="24" customFormat="1" ht="20.100000000000001" customHeight="1">
      <c r="A16" s="288" t="s">
        <v>37</v>
      </c>
      <c r="B16" s="1089">
        <v>100</v>
      </c>
      <c r="C16" s="1089" t="s">
        <v>132</v>
      </c>
      <c r="D16" s="1089" t="s">
        <v>132</v>
      </c>
      <c r="E16" s="1089" t="s">
        <v>132</v>
      </c>
      <c r="F16" s="1089" t="s">
        <v>132</v>
      </c>
      <c r="G16" s="1089"/>
      <c r="H16" s="1089" t="s">
        <v>132</v>
      </c>
      <c r="I16" s="1089" t="s">
        <v>132</v>
      </c>
      <c r="J16" s="1089" t="s">
        <v>132</v>
      </c>
      <c r="K16" s="1089" t="s">
        <v>132</v>
      </c>
      <c r="L16" s="1089" t="s">
        <v>132</v>
      </c>
      <c r="M16" s="1089"/>
      <c r="N16" s="1089">
        <v>76.930513719894222</v>
      </c>
      <c r="O16" s="1089">
        <v>12.657506974848797</v>
      </c>
      <c r="P16" s="1089">
        <v>2.405727681706233</v>
      </c>
      <c r="Q16" s="1089">
        <v>4.5232461844241998</v>
      </c>
      <c r="R16" s="1089">
        <v>3.4830050375215986</v>
      </c>
      <c r="S16" s="1089"/>
      <c r="T16" s="1089">
        <v>90.089090020593034</v>
      </c>
      <c r="U16" s="1089">
        <v>1.879907802357178</v>
      </c>
      <c r="V16" s="1089">
        <v>1.9631428462203413</v>
      </c>
      <c r="W16" s="1089">
        <v>2.9993687170574814</v>
      </c>
      <c r="X16" s="1089">
        <v>3.0684905809743328</v>
      </c>
      <c r="Y16" s="1089"/>
      <c r="Z16" s="1089">
        <v>91.82170633527403</v>
      </c>
      <c r="AA16" s="1089">
        <v>1.6748356023033948</v>
      </c>
      <c r="AB16" s="1089">
        <v>1.234279732882297</v>
      </c>
      <c r="AC16" s="1089">
        <v>2.0397768591682959</v>
      </c>
      <c r="AD16" s="1089">
        <v>3.2294013997083848</v>
      </c>
      <c r="AE16" s="1089"/>
      <c r="AF16" s="1089">
        <v>88.468819382250601</v>
      </c>
      <c r="AG16" s="1089">
        <v>2.4981006699477137</v>
      </c>
      <c r="AH16" s="1089">
        <v>2.64698368919756</v>
      </c>
      <c r="AI16" s="1089">
        <v>3.7488095716244909</v>
      </c>
      <c r="AJ16" s="1089">
        <v>2.6372858209438927</v>
      </c>
      <c r="AK16" s="1089"/>
      <c r="AL16" s="1089">
        <v>88.403710821487962</v>
      </c>
      <c r="AM16" s="1089">
        <v>2.2439617529084814</v>
      </c>
      <c r="AN16" s="1089">
        <v>1.4643271688557702</v>
      </c>
      <c r="AO16" s="1089">
        <v>4.1385061337966791</v>
      </c>
      <c r="AP16" s="1089">
        <v>3.7494934920178213</v>
      </c>
      <c r="AQ16" s="1089"/>
    </row>
    <row r="17" spans="1:43" s="24" customFormat="1" ht="20.100000000000001" customHeight="1">
      <c r="A17" s="288" t="s">
        <v>38</v>
      </c>
      <c r="B17" s="1089">
        <v>100</v>
      </c>
      <c r="C17" s="1089" t="s">
        <v>132</v>
      </c>
      <c r="D17" s="1089" t="s">
        <v>132</v>
      </c>
      <c r="E17" s="1089" t="s">
        <v>132</v>
      </c>
      <c r="F17" s="1089" t="s">
        <v>132</v>
      </c>
      <c r="G17" s="1089"/>
      <c r="H17" s="1089">
        <v>95.676629252050105</v>
      </c>
      <c r="I17" s="1089">
        <v>1.2218202556780255</v>
      </c>
      <c r="J17" s="1089">
        <v>2.6158792157811082</v>
      </c>
      <c r="K17" s="1089">
        <v>0.1388236392920246</v>
      </c>
      <c r="L17" s="1089">
        <v>0.34684728535009851</v>
      </c>
      <c r="M17" s="1089"/>
      <c r="N17" s="1089">
        <v>19.400503461317644</v>
      </c>
      <c r="O17" s="1089">
        <v>2.9705210320091391</v>
      </c>
      <c r="P17" s="1089">
        <v>7.9985883359370193</v>
      </c>
      <c r="Q17" s="1089">
        <v>4.2640335609627282</v>
      </c>
      <c r="R17" s="1089">
        <v>65.366353165865135</v>
      </c>
      <c r="S17" s="1089"/>
      <c r="T17" s="1089">
        <v>5.8633404550855444</v>
      </c>
      <c r="U17" s="1089">
        <v>19.280386917545727</v>
      </c>
      <c r="V17" s="1089" t="s">
        <v>132</v>
      </c>
      <c r="W17" s="1089">
        <v>19.737592252723651</v>
      </c>
      <c r="X17" s="1089">
        <v>55.118568806725307</v>
      </c>
      <c r="Y17" s="1089"/>
      <c r="Z17" s="1089" t="s">
        <v>132</v>
      </c>
      <c r="AA17" s="1089" t="s">
        <v>132</v>
      </c>
      <c r="AB17" s="1089" t="s">
        <v>132</v>
      </c>
      <c r="AC17" s="1089" t="s">
        <v>132</v>
      </c>
      <c r="AD17" s="1089" t="s">
        <v>132</v>
      </c>
      <c r="AE17" s="1089"/>
      <c r="AF17" s="1089">
        <v>93.677842742399903</v>
      </c>
      <c r="AG17" s="1089">
        <v>1.6757371448104912</v>
      </c>
      <c r="AH17" s="1089">
        <v>1.3621131995046727</v>
      </c>
      <c r="AI17" s="1089">
        <v>2.5696401252898124</v>
      </c>
      <c r="AJ17" s="1089">
        <v>0.71466637820014833</v>
      </c>
      <c r="AK17" s="1089"/>
      <c r="AL17" s="1089">
        <v>82.34776313748992</v>
      </c>
      <c r="AM17" s="1089">
        <v>4.3571123279523043</v>
      </c>
      <c r="AN17" s="1089">
        <v>4.1124252788735109</v>
      </c>
      <c r="AO17" s="1089">
        <v>3.7290603897888714</v>
      </c>
      <c r="AP17" s="1089">
        <v>5.4536385331379247</v>
      </c>
      <c r="AQ17" s="1089"/>
    </row>
    <row r="18" spans="1:43" s="24" customFormat="1" ht="20.100000000000001" customHeight="1">
      <c r="A18" s="288" t="s">
        <v>96</v>
      </c>
      <c r="B18" s="1089">
        <v>100</v>
      </c>
      <c r="C18" s="1089" t="s">
        <v>132</v>
      </c>
      <c r="D18" s="1089" t="s">
        <v>132</v>
      </c>
      <c r="E18" s="1089" t="s">
        <v>132</v>
      </c>
      <c r="F18" s="1089" t="s">
        <v>132</v>
      </c>
      <c r="G18" s="1089"/>
      <c r="H18" s="1089" t="s">
        <v>132</v>
      </c>
      <c r="I18" s="1089" t="s">
        <v>132</v>
      </c>
      <c r="J18" s="1089" t="s">
        <v>132</v>
      </c>
      <c r="K18" s="1089" t="s">
        <v>132</v>
      </c>
      <c r="L18" s="1089" t="s">
        <v>132</v>
      </c>
      <c r="M18" s="1089"/>
      <c r="N18" s="1089" t="s">
        <v>132</v>
      </c>
      <c r="O18" s="1089" t="s">
        <v>132</v>
      </c>
      <c r="P18" s="1089" t="s">
        <v>132</v>
      </c>
      <c r="Q18" s="1089" t="s">
        <v>132</v>
      </c>
      <c r="R18" s="1089" t="s">
        <v>132</v>
      </c>
      <c r="S18" s="1089"/>
      <c r="T18" s="1089">
        <v>76.628445446807831</v>
      </c>
      <c r="U18" s="1089">
        <v>5.3015375524475825</v>
      </c>
      <c r="V18" s="1089">
        <v>2.8311677675393656</v>
      </c>
      <c r="W18" s="1089">
        <v>6.0621458453412176</v>
      </c>
      <c r="X18" s="1089">
        <v>9.1766153239190036</v>
      </c>
      <c r="Y18" s="1089"/>
      <c r="Z18" s="1089">
        <v>90.856322338094216</v>
      </c>
      <c r="AA18" s="1089">
        <v>3.8183757388512993</v>
      </c>
      <c r="AB18" s="1089" t="s">
        <v>132</v>
      </c>
      <c r="AC18" s="1089">
        <v>1.2829866893370849</v>
      </c>
      <c r="AD18" s="1089">
        <v>4.0420560444872393</v>
      </c>
      <c r="AE18" s="1089"/>
      <c r="AF18" s="1089">
        <v>82.756462050771276</v>
      </c>
      <c r="AG18" s="1089">
        <v>3.1767872732920366</v>
      </c>
      <c r="AH18" s="1089">
        <v>3.4708124732124044</v>
      </c>
      <c r="AI18" s="1089">
        <v>5.4690601301503383</v>
      </c>
      <c r="AJ18" s="1089">
        <v>5.1268779388991437</v>
      </c>
      <c r="AK18" s="1089"/>
      <c r="AL18" s="1089">
        <v>100</v>
      </c>
      <c r="AM18" s="1089" t="s">
        <v>132</v>
      </c>
      <c r="AN18" s="1089" t="s">
        <v>132</v>
      </c>
      <c r="AO18" s="1089" t="s">
        <v>132</v>
      </c>
      <c r="AP18" s="1089" t="s">
        <v>132</v>
      </c>
      <c r="AQ18" s="1089"/>
    </row>
    <row r="19" spans="1:43" s="24" customFormat="1" ht="20.100000000000001" customHeight="1">
      <c r="A19" s="288" t="s">
        <v>116</v>
      </c>
      <c r="B19" s="1089">
        <v>91.420850013835832</v>
      </c>
      <c r="C19" s="1089">
        <v>8.5791499624116341</v>
      </c>
      <c r="D19" s="1089" t="s">
        <v>132</v>
      </c>
      <c r="E19" s="1089" t="s">
        <v>132</v>
      </c>
      <c r="F19" s="1089" t="s">
        <v>132</v>
      </c>
      <c r="G19" s="1089"/>
      <c r="H19" s="1089">
        <v>85.992291880482341</v>
      </c>
      <c r="I19" s="1089">
        <v>9.2810452356089819</v>
      </c>
      <c r="J19" s="1089">
        <v>2.6377901892367621</v>
      </c>
      <c r="K19" s="1089">
        <v>0.33989620397647652</v>
      </c>
      <c r="L19" s="1089">
        <v>1.7489764576446083</v>
      </c>
      <c r="M19" s="1089"/>
      <c r="N19" s="1089">
        <v>90.258160446210411</v>
      </c>
      <c r="O19" s="1089">
        <v>3.5287394061810278</v>
      </c>
      <c r="P19" s="1089">
        <v>0.64250914549956839</v>
      </c>
      <c r="Q19" s="1089">
        <v>1.6021087178405429</v>
      </c>
      <c r="R19" s="1089">
        <v>3.9684820703495127</v>
      </c>
      <c r="S19" s="1089"/>
      <c r="T19" s="1089" t="s">
        <v>132</v>
      </c>
      <c r="U19" s="1089" t="s">
        <v>132</v>
      </c>
      <c r="V19" s="1089" t="s">
        <v>132</v>
      </c>
      <c r="W19" s="1089" t="s">
        <v>132</v>
      </c>
      <c r="X19" s="1089" t="s">
        <v>132</v>
      </c>
      <c r="Y19" s="1089"/>
      <c r="Z19" s="1089">
        <v>100</v>
      </c>
      <c r="AA19" s="1089" t="s">
        <v>132</v>
      </c>
      <c r="AB19" s="1089" t="s">
        <v>132</v>
      </c>
      <c r="AC19" s="1089" t="s">
        <v>132</v>
      </c>
      <c r="AD19" s="1089" t="s">
        <v>132</v>
      </c>
      <c r="AE19" s="1089"/>
      <c r="AF19" s="1089">
        <v>100</v>
      </c>
      <c r="AG19" s="1089" t="s">
        <v>132</v>
      </c>
      <c r="AH19" s="1089" t="s">
        <v>132</v>
      </c>
      <c r="AI19" s="1089" t="s">
        <v>132</v>
      </c>
      <c r="AJ19" s="1089" t="s">
        <v>132</v>
      </c>
      <c r="AK19" s="1089"/>
      <c r="AL19" s="1089" t="s">
        <v>132</v>
      </c>
      <c r="AM19" s="1089" t="s">
        <v>132</v>
      </c>
      <c r="AN19" s="1089" t="s">
        <v>132</v>
      </c>
      <c r="AO19" s="1089" t="s">
        <v>132</v>
      </c>
      <c r="AP19" s="1089" t="s">
        <v>132</v>
      </c>
      <c r="AQ19" s="1089"/>
    </row>
    <row r="20" spans="1:43" s="24" customFormat="1" ht="20.100000000000001" customHeight="1">
      <c r="A20" s="288" t="s">
        <v>41</v>
      </c>
      <c r="B20" s="1089" t="s">
        <v>132</v>
      </c>
      <c r="C20" s="1089" t="s">
        <v>132</v>
      </c>
      <c r="D20" s="1089" t="s">
        <v>132</v>
      </c>
      <c r="E20" s="1089" t="s">
        <v>132</v>
      </c>
      <c r="F20" s="1089" t="s">
        <v>132</v>
      </c>
      <c r="G20" s="1089"/>
      <c r="H20" s="1089" t="s">
        <v>132</v>
      </c>
      <c r="I20" s="1089" t="s">
        <v>132</v>
      </c>
      <c r="J20" s="1089" t="s">
        <v>132</v>
      </c>
      <c r="K20" s="1089" t="s">
        <v>132</v>
      </c>
      <c r="L20" s="1089" t="s">
        <v>132</v>
      </c>
      <c r="M20" s="1089"/>
      <c r="N20" s="1089" t="s">
        <v>132</v>
      </c>
      <c r="O20" s="1089" t="s">
        <v>132</v>
      </c>
      <c r="P20" s="1089" t="s">
        <v>132</v>
      </c>
      <c r="Q20" s="1089" t="s">
        <v>132</v>
      </c>
      <c r="R20" s="1089" t="s">
        <v>132</v>
      </c>
      <c r="S20" s="1089"/>
      <c r="T20" s="1089" t="s">
        <v>132</v>
      </c>
      <c r="U20" s="1089" t="s">
        <v>132</v>
      </c>
      <c r="V20" s="1089" t="s">
        <v>132</v>
      </c>
      <c r="W20" s="1089" t="s">
        <v>132</v>
      </c>
      <c r="X20" s="1089" t="s">
        <v>132</v>
      </c>
      <c r="Y20" s="1089"/>
      <c r="Z20" s="1089" t="s">
        <v>132</v>
      </c>
      <c r="AA20" s="1089" t="s">
        <v>132</v>
      </c>
      <c r="AB20" s="1089" t="s">
        <v>132</v>
      </c>
      <c r="AC20" s="1089" t="s">
        <v>132</v>
      </c>
      <c r="AD20" s="1089" t="s">
        <v>132</v>
      </c>
      <c r="AE20" s="1089"/>
      <c r="AF20" s="1089">
        <v>84.080349681625762</v>
      </c>
      <c r="AG20" s="1089">
        <v>4.0385629139717967</v>
      </c>
      <c r="AH20" s="1089">
        <v>4.0839529223316573</v>
      </c>
      <c r="AI20" s="1089">
        <v>5.1710476784336201</v>
      </c>
      <c r="AJ20" s="1089">
        <v>2.6260865623950309</v>
      </c>
      <c r="AK20" s="1089"/>
      <c r="AL20" s="1089" t="s">
        <v>132</v>
      </c>
      <c r="AM20" s="1089" t="s">
        <v>132</v>
      </c>
      <c r="AN20" s="1089" t="s">
        <v>132</v>
      </c>
      <c r="AO20" s="1089" t="s">
        <v>132</v>
      </c>
      <c r="AP20" s="1089" t="s">
        <v>132</v>
      </c>
      <c r="AQ20" s="1089"/>
    </row>
    <row r="21" spans="1:43" s="24" customFormat="1" ht="20.100000000000001" customHeight="1">
      <c r="A21" s="27" t="s">
        <v>42</v>
      </c>
      <c r="B21" s="1089">
        <v>100</v>
      </c>
      <c r="C21" s="1089" t="s">
        <v>132</v>
      </c>
      <c r="D21" s="1089" t="s">
        <v>132</v>
      </c>
      <c r="E21" s="1089" t="s">
        <v>132</v>
      </c>
      <c r="F21" s="1089" t="s">
        <v>132</v>
      </c>
      <c r="G21" s="1089"/>
      <c r="H21" s="1089">
        <v>100</v>
      </c>
      <c r="I21" s="1089" t="s">
        <v>132</v>
      </c>
      <c r="J21" s="1089" t="s">
        <v>132</v>
      </c>
      <c r="K21" s="1089" t="s">
        <v>132</v>
      </c>
      <c r="L21" s="1089" t="s">
        <v>132</v>
      </c>
      <c r="M21" s="1089"/>
      <c r="N21" s="1089">
        <v>100</v>
      </c>
      <c r="O21" s="1089" t="s">
        <v>132</v>
      </c>
      <c r="P21" s="1089" t="s">
        <v>132</v>
      </c>
      <c r="Q21" s="1089" t="s">
        <v>132</v>
      </c>
      <c r="R21" s="1089" t="s">
        <v>132</v>
      </c>
      <c r="S21" s="1089"/>
      <c r="T21" s="1089">
        <v>100</v>
      </c>
      <c r="U21" s="1089" t="s">
        <v>132</v>
      </c>
      <c r="V21" s="1089" t="s">
        <v>132</v>
      </c>
      <c r="W21" s="1089" t="s">
        <v>132</v>
      </c>
      <c r="X21" s="1089" t="s">
        <v>132</v>
      </c>
      <c r="Y21" s="1089"/>
      <c r="Z21" s="1089" t="s">
        <v>132</v>
      </c>
      <c r="AA21" s="1089" t="s">
        <v>132</v>
      </c>
      <c r="AB21" s="1089" t="s">
        <v>132</v>
      </c>
      <c r="AC21" s="1089" t="s">
        <v>132</v>
      </c>
      <c r="AD21" s="1089" t="s">
        <v>132</v>
      </c>
      <c r="AE21" s="1089"/>
      <c r="AF21" s="1089">
        <v>69.800222327161549</v>
      </c>
      <c r="AG21" s="1089">
        <v>10.962924197457593</v>
      </c>
      <c r="AH21" s="1089">
        <v>8.2616738354462793</v>
      </c>
      <c r="AI21" s="1089">
        <v>9.3524167403047347</v>
      </c>
      <c r="AJ21" s="1089">
        <v>1.6227626201410741</v>
      </c>
      <c r="AK21" s="1089"/>
      <c r="AL21" s="1089" t="s">
        <v>132</v>
      </c>
      <c r="AM21" s="1089" t="s">
        <v>132</v>
      </c>
      <c r="AN21" s="1089" t="s">
        <v>132</v>
      </c>
      <c r="AO21" s="1089" t="s">
        <v>132</v>
      </c>
      <c r="AP21" s="1089" t="s">
        <v>132</v>
      </c>
      <c r="AQ21" s="1089"/>
    </row>
    <row r="22" spans="1:43" s="24" customFormat="1" ht="20.100000000000001" customHeight="1">
      <c r="A22" s="288" t="s">
        <v>43</v>
      </c>
      <c r="B22" s="1089">
        <v>99.743186616606977</v>
      </c>
      <c r="C22" s="1089">
        <v>0.25681338339301724</v>
      </c>
      <c r="D22" s="1089" t="s">
        <v>132</v>
      </c>
      <c r="E22" s="1089" t="s">
        <v>132</v>
      </c>
      <c r="F22" s="1089" t="s">
        <v>132</v>
      </c>
      <c r="G22" s="1089"/>
      <c r="H22" s="1089">
        <v>99.278218478182026</v>
      </c>
      <c r="I22" s="1089">
        <v>0.72178152181797584</v>
      </c>
      <c r="J22" s="1089" t="s">
        <v>132</v>
      </c>
      <c r="K22" s="1089" t="s">
        <v>132</v>
      </c>
      <c r="L22" s="1089" t="s">
        <v>132</v>
      </c>
      <c r="M22" s="1089"/>
      <c r="N22" s="1089">
        <v>100</v>
      </c>
      <c r="O22" s="1089" t="s">
        <v>132</v>
      </c>
      <c r="P22" s="1089" t="s">
        <v>132</v>
      </c>
      <c r="Q22" s="1089" t="s">
        <v>132</v>
      </c>
      <c r="R22" s="1089" t="s">
        <v>132</v>
      </c>
      <c r="S22" s="1089"/>
      <c r="T22" s="1089">
        <v>100</v>
      </c>
      <c r="U22" s="1089" t="s">
        <v>132</v>
      </c>
      <c r="V22" s="1089" t="s">
        <v>132</v>
      </c>
      <c r="W22" s="1089" t="s">
        <v>132</v>
      </c>
      <c r="X22" s="1089" t="s">
        <v>132</v>
      </c>
      <c r="Y22" s="1089"/>
      <c r="Z22" s="1089" t="s">
        <v>132</v>
      </c>
      <c r="AA22" s="1089" t="s">
        <v>132</v>
      </c>
      <c r="AB22" s="1089" t="s">
        <v>132</v>
      </c>
      <c r="AC22" s="1089" t="s">
        <v>132</v>
      </c>
      <c r="AD22" s="1089" t="s">
        <v>132</v>
      </c>
      <c r="AE22" s="1089"/>
      <c r="AF22" s="1089" t="s">
        <v>132</v>
      </c>
      <c r="AG22" s="1089" t="s">
        <v>132</v>
      </c>
      <c r="AH22" s="1089" t="s">
        <v>132</v>
      </c>
      <c r="AI22" s="1089" t="s">
        <v>132</v>
      </c>
      <c r="AJ22" s="1089" t="s">
        <v>132</v>
      </c>
      <c r="AK22" s="1089"/>
      <c r="AL22" s="1089" t="s">
        <v>132</v>
      </c>
      <c r="AM22" s="1089" t="s">
        <v>132</v>
      </c>
      <c r="AN22" s="1089" t="s">
        <v>132</v>
      </c>
      <c r="AO22" s="1089" t="s">
        <v>132</v>
      </c>
      <c r="AP22" s="1089" t="s">
        <v>132</v>
      </c>
      <c r="AQ22" s="1089"/>
    </row>
    <row r="23" spans="1:43" s="24" customFormat="1" ht="20.100000000000001" customHeight="1">
      <c r="A23" s="288" t="s">
        <v>44</v>
      </c>
      <c r="B23" s="1089">
        <v>100</v>
      </c>
      <c r="C23" s="1089" t="s">
        <v>132</v>
      </c>
      <c r="D23" s="1089" t="s">
        <v>132</v>
      </c>
      <c r="E23" s="1089" t="s">
        <v>132</v>
      </c>
      <c r="F23" s="1089" t="s">
        <v>132</v>
      </c>
      <c r="G23" s="1089"/>
      <c r="H23" s="1089">
        <v>100</v>
      </c>
      <c r="I23" s="1089" t="s">
        <v>132</v>
      </c>
      <c r="J23" s="1089" t="s">
        <v>132</v>
      </c>
      <c r="K23" s="1089" t="s">
        <v>132</v>
      </c>
      <c r="L23" s="1089" t="s">
        <v>132</v>
      </c>
      <c r="M23" s="1089"/>
      <c r="N23" s="1089">
        <v>100</v>
      </c>
      <c r="O23" s="1089" t="s">
        <v>132</v>
      </c>
      <c r="P23" s="1089" t="s">
        <v>132</v>
      </c>
      <c r="Q23" s="1089" t="s">
        <v>132</v>
      </c>
      <c r="R23" s="1089" t="s">
        <v>132</v>
      </c>
      <c r="S23" s="1089"/>
      <c r="T23" s="1089" t="s">
        <v>132</v>
      </c>
      <c r="U23" s="1089" t="s">
        <v>132</v>
      </c>
      <c r="V23" s="1089" t="s">
        <v>132</v>
      </c>
      <c r="W23" s="1089" t="s">
        <v>132</v>
      </c>
      <c r="X23" s="1089" t="s">
        <v>132</v>
      </c>
      <c r="Y23" s="1089"/>
      <c r="Z23" s="1089" t="s">
        <v>132</v>
      </c>
      <c r="AA23" s="1089" t="s">
        <v>132</v>
      </c>
      <c r="AB23" s="1089" t="s">
        <v>132</v>
      </c>
      <c r="AC23" s="1089" t="s">
        <v>132</v>
      </c>
      <c r="AD23" s="1089" t="s">
        <v>132</v>
      </c>
      <c r="AE23" s="1089"/>
      <c r="AF23" s="1089" t="s">
        <v>132</v>
      </c>
      <c r="AG23" s="1089" t="s">
        <v>132</v>
      </c>
      <c r="AH23" s="1089" t="s">
        <v>132</v>
      </c>
      <c r="AI23" s="1089" t="s">
        <v>132</v>
      </c>
      <c r="AJ23" s="1089" t="s">
        <v>132</v>
      </c>
      <c r="AK23" s="1089"/>
      <c r="AL23" s="1089" t="s">
        <v>132</v>
      </c>
      <c r="AM23" s="1089" t="s">
        <v>132</v>
      </c>
      <c r="AN23" s="1089" t="s">
        <v>132</v>
      </c>
      <c r="AO23" s="1089" t="s">
        <v>132</v>
      </c>
      <c r="AP23" s="1089" t="s">
        <v>132</v>
      </c>
      <c r="AQ23" s="1089"/>
    </row>
    <row r="24" spans="1:43" s="24" customFormat="1" ht="20.100000000000001" customHeight="1">
      <c r="A24" s="288" t="s">
        <v>45</v>
      </c>
      <c r="B24" s="1089">
        <v>97.116006539653924</v>
      </c>
      <c r="C24" s="1089">
        <v>2.8839934603460828</v>
      </c>
      <c r="D24" s="1089" t="s">
        <v>132</v>
      </c>
      <c r="E24" s="1089" t="s">
        <v>132</v>
      </c>
      <c r="F24" s="1089" t="s">
        <v>132</v>
      </c>
      <c r="G24" s="1089"/>
      <c r="H24" s="1089">
        <v>100</v>
      </c>
      <c r="I24" s="1089" t="s">
        <v>132</v>
      </c>
      <c r="J24" s="1089" t="s">
        <v>132</v>
      </c>
      <c r="K24" s="1089" t="s">
        <v>132</v>
      </c>
      <c r="L24" s="1089" t="s">
        <v>132</v>
      </c>
      <c r="M24" s="1089"/>
      <c r="N24" s="1089" t="s">
        <v>132</v>
      </c>
      <c r="O24" s="1089" t="s">
        <v>132</v>
      </c>
      <c r="P24" s="1089" t="s">
        <v>132</v>
      </c>
      <c r="Q24" s="1089" t="s">
        <v>132</v>
      </c>
      <c r="R24" s="1089" t="s">
        <v>132</v>
      </c>
      <c r="S24" s="1089"/>
      <c r="T24" s="1089" t="s">
        <v>132</v>
      </c>
      <c r="U24" s="1089" t="s">
        <v>132</v>
      </c>
      <c r="V24" s="1089" t="s">
        <v>132</v>
      </c>
      <c r="W24" s="1089" t="s">
        <v>132</v>
      </c>
      <c r="X24" s="1089" t="s">
        <v>132</v>
      </c>
      <c r="Y24" s="1089"/>
      <c r="Z24" s="1089" t="s">
        <v>132</v>
      </c>
      <c r="AA24" s="1089" t="s">
        <v>132</v>
      </c>
      <c r="AB24" s="1089" t="s">
        <v>132</v>
      </c>
      <c r="AC24" s="1089" t="s">
        <v>132</v>
      </c>
      <c r="AD24" s="1089" t="s">
        <v>132</v>
      </c>
      <c r="AE24" s="1089"/>
      <c r="AF24" s="1089" t="s">
        <v>132</v>
      </c>
      <c r="AG24" s="1089" t="s">
        <v>132</v>
      </c>
      <c r="AH24" s="1089" t="s">
        <v>132</v>
      </c>
      <c r="AI24" s="1089" t="s">
        <v>132</v>
      </c>
      <c r="AJ24" s="1089" t="s">
        <v>132</v>
      </c>
      <c r="AK24" s="1089"/>
      <c r="AL24" s="1089" t="s">
        <v>132</v>
      </c>
      <c r="AM24" s="1089" t="s">
        <v>132</v>
      </c>
      <c r="AN24" s="1089" t="s">
        <v>132</v>
      </c>
      <c r="AO24" s="1089" t="s">
        <v>132</v>
      </c>
      <c r="AP24" s="1089" t="s">
        <v>132</v>
      </c>
      <c r="AQ24" s="1089"/>
    </row>
    <row r="25" spans="1:43" s="70" customFormat="1" ht="20.25" customHeight="1">
      <c r="A25" s="640" t="s">
        <v>46</v>
      </c>
      <c r="B25" s="1090">
        <v>95.919499835321986</v>
      </c>
      <c r="C25" s="1090">
        <v>3.2251879371593537</v>
      </c>
      <c r="D25" s="1090">
        <v>0.46745472410454675</v>
      </c>
      <c r="E25" s="1090">
        <v>0.15622050722870562</v>
      </c>
      <c r="F25" s="1090">
        <v>0.2316369870985503</v>
      </c>
      <c r="G25" s="1090"/>
      <c r="H25" s="1090">
        <v>90.635080780678038</v>
      </c>
      <c r="I25" s="1090">
        <v>5.9390390886731783</v>
      </c>
      <c r="J25" s="1090">
        <v>1.330106410330592</v>
      </c>
      <c r="K25" s="1090">
        <v>0.77297312083206449</v>
      </c>
      <c r="L25" s="1090">
        <v>1.3228005757307126</v>
      </c>
      <c r="M25" s="1090"/>
      <c r="N25" s="1090">
        <v>74.011909439032323</v>
      </c>
      <c r="O25" s="1090">
        <v>8.3646274056880046</v>
      </c>
      <c r="P25" s="1090">
        <v>3.7048008086199173</v>
      </c>
      <c r="Q25" s="1090">
        <v>4.6299172839771021</v>
      </c>
      <c r="R25" s="1090">
        <v>9.2887450302152743</v>
      </c>
      <c r="S25" s="1090"/>
      <c r="T25" s="1090">
        <v>85.277533855360943</v>
      </c>
      <c r="U25" s="1090">
        <v>2.9626433574081026</v>
      </c>
      <c r="V25" s="1090">
        <v>2.2690854000965399</v>
      </c>
      <c r="W25" s="1090">
        <v>3.4481554909739467</v>
      </c>
      <c r="X25" s="1090">
        <v>6.0425818189059672</v>
      </c>
      <c r="Y25" s="1090"/>
      <c r="Z25" s="1090">
        <v>91.765708260208996</v>
      </c>
      <c r="AA25" s="1090">
        <v>1.6487347448943344</v>
      </c>
      <c r="AB25" s="1090">
        <v>1.387672225638394</v>
      </c>
      <c r="AC25" s="1090">
        <v>1.9580160952204582</v>
      </c>
      <c r="AD25" s="1090">
        <v>3.239868208195372</v>
      </c>
      <c r="AE25" s="1090"/>
      <c r="AF25" s="1090">
        <v>87.926302385624496</v>
      </c>
      <c r="AG25" s="1090">
        <v>3.280686873049881</v>
      </c>
      <c r="AH25" s="1090">
        <v>2.328604803889994</v>
      </c>
      <c r="AI25" s="1090">
        <v>3.8394310958322713</v>
      </c>
      <c r="AJ25" s="1090">
        <v>2.6249747818954243</v>
      </c>
      <c r="AK25" s="1090"/>
      <c r="AL25" s="1090">
        <v>92.444223925414491</v>
      </c>
      <c r="AM25" s="1090">
        <v>1.6422012585410712</v>
      </c>
      <c r="AN25" s="1090">
        <v>1.4173492507191636</v>
      </c>
      <c r="AO25" s="1090">
        <v>1.6201134719467287</v>
      </c>
      <c r="AP25" s="1090">
        <v>2.8761120614506299</v>
      </c>
      <c r="AQ25" s="1090"/>
    </row>
    <row r="26" spans="1:43" s="35" customFormat="1" ht="2.4" customHeight="1" thickBot="1">
      <c r="A26" s="1091"/>
      <c r="B26" s="1091"/>
      <c r="C26" s="1091"/>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c r="Z26" s="1091"/>
      <c r="AA26" s="1091"/>
      <c r="AB26" s="1091"/>
      <c r="AC26" s="1091"/>
      <c r="AD26" s="1091"/>
      <c r="AE26" s="1091"/>
      <c r="AF26" s="1091"/>
      <c r="AG26" s="1091"/>
      <c r="AH26" s="1091"/>
      <c r="AI26" s="1091"/>
      <c r="AJ26" s="1091"/>
      <c r="AK26" s="1091"/>
      <c r="AL26" s="1091"/>
      <c r="AM26" s="1091"/>
      <c r="AN26" s="1091"/>
      <c r="AO26" s="1091"/>
      <c r="AP26" s="1091"/>
      <c r="AQ26" s="1091"/>
    </row>
    <row r="27" spans="1:43" s="73" customFormat="1" ht="15.75" customHeight="1">
      <c r="A27" s="30" t="s">
        <v>1042</v>
      </c>
      <c r="B27" s="18"/>
      <c r="C27" s="18"/>
      <c r="D27" s="18"/>
      <c r="E27" s="18"/>
      <c r="F27" s="18"/>
      <c r="G27" s="18"/>
      <c r="H27" s="18"/>
    </row>
    <row r="28" spans="1:43" s="73" customFormat="1" ht="12.75" customHeight="1">
      <c r="A28" s="18" t="s">
        <v>1043</v>
      </c>
      <c r="B28" s="18"/>
      <c r="C28" s="18"/>
      <c r="D28" s="18"/>
      <c r="E28" s="18"/>
      <c r="F28" s="18"/>
      <c r="G28" s="18"/>
      <c r="H28" s="18"/>
    </row>
    <row r="29" spans="1:43">
      <c r="A29" s="18" t="s">
        <v>1044</v>
      </c>
      <c r="B29" s="646"/>
      <c r="C29" s="646"/>
      <c r="D29" s="646"/>
      <c r="E29" s="646"/>
      <c r="F29" s="646"/>
      <c r="G29" s="18"/>
      <c r="H29" s="18"/>
    </row>
    <row r="30" spans="1:43">
      <c r="A30" s="1092" t="s">
        <v>1045</v>
      </c>
      <c r="B30" s="18"/>
      <c r="C30" s="18"/>
      <c r="D30" s="18"/>
      <c r="E30" s="18"/>
      <c r="F30" s="18"/>
      <c r="G30" s="18"/>
      <c r="H30" s="18"/>
      <c r="I30" s="18"/>
    </row>
    <row r="31" spans="1:43">
      <c r="A31" s="1092" t="s">
        <v>1046</v>
      </c>
      <c r="B31" s="827"/>
      <c r="C31" s="827"/>
      <c r="D31" s="828"/>
      <c r="E31" s="827"/>
      <c r="F31" s="827"/>
      <c r="G31" s="827"/>
      <c r="H31" s="828"/>
      <c r="I31" s="827"/>
    </row>
    <row r="32" spans="1:43">
      <c r="A32" s="33"/>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AFD44B51-C39D-4C9D-A470-5EEC47D984C4}"/>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6D90B-4CD7-4C6F-81A5-03AE57ACFC9F}">
  <dimension ref="A1:BE71"/>
  <sheetViews>
    <sheetView showGridLines="0" zoomScaleNormal="100" workbookViewId="0">
      <pane xSplit="1" ySplit="6" topLeftCell="C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53" customWidth="1"/>
    <col min="2" max="55" width="10.5546875" style="1153" customWidth="1"/>
    <col min="56" max="256" width="11.44140625" style="1154"/>
    <col min="257" max="257" width="34.109375" style="1154" customWidth="1"/>
    <col min="258" max="311" width="10.5546875" style="1154" customWidth="1"/>
    <col min="312" max="512" width="11.44140625" style="1154"/>
    <col min="513" max="513" width="34.109375" style="1154" customWidth="1"/>
    <col min="514" max="567" width="10.5546875" style="1154" customWidth="1"/>
    <col min="568" max="768" width="11.44140625" style="1154"/>
    <col min="769" max="769" width="34.109375" style="1154" customWidth="1"/>
    <col min="770" max="823" width="10.5546875" style="1154" customWidth="1"/>
    <col min="824" max="1024" width="11.44140625" style="1154"/>
    <col min="1025" max="1025" width="34.109375" style="1154" customWidth="1"/>
    <col min="1026" max="1079" width="10.5546875" style="1154" customWidth="1"/>
    <col min="1080" max="1280" width="11.44140625" style="1154"/>
    <col min="1281" max="1281" width="34.109375" style="1154" customWidth="1"/>
    <col min="1282" max="1335" width="10.5546875" style="1154" customWidth="1"/>
    <col min="1336" max="1536" width="11.44140625" style="1154"/>
    <col min="1537" max="1537" width="34.109375" style="1154" customWidth="1"/>
    <col min="1538" max="1591" width="10.5546875" style="1154" customWidth="1"/>
    <col min="1592" max="1792" width="11.44140625" style="1154"/>
    <col min="1793" max="1793" width="34.109375" style="1154" customWidth="1"/>
    <col min="1794" max="1847" width="10.5546875" style="1154" customWidth="1"/>
    <col min="1848" max="2048" width="11.44140625" style="1154"/>
    <col min="2049" max="2049" width="34.109375" style="1154" customWidth="1"/>
    <col min="2050" max="2103" width="10.5546875" style="1154" customWidth="1"/>
    <col min="2104" max="2304" width="11.44140625" style="1154"/>
    <col min="2305" max="2305" width="34.109375" style="1154" customWidth="1"/>
    <col min="2306" max="2359" width="10.5546875" style="1154" customWidth="1"/>
    <col min="2360" max="2560" width="11.44140625" style="1154"/>
    <col min="2561" max="2561" width="34.109375" style="1154" customWidth="1"/>
    <col min="2562" max="2615" width="10.5546875" style="1154" customWidth="1"/>
    <col min="2616" max="2816" width="11.44140625" style="1154"/>
    <col min="2817" max="2817" width="34.109375" style="1154" customWidth="1"/>
    <col min="2818" max="2871" width="10.5546875" style="1154" customWidth="1"/>
    <col min="2872" max="3072" width="11.44140625" style="1154"/>
    <col min="3073" max="3073" width="34.109375" style="1154" customWidth="1"/>
    <col min="3074" max="3127" width="10.5546875" style="1154" customWidth="1"/>
    <col min="3128" max="3328" width="11.44140625" style="1154"/>
    <col min="3329" max="3329" width="34.109375" style="1154" customWidth="1"/>
    <col min="3330" max="3383" width="10.5546875" style="1154" customWidth="1"/>
    <col min="3384" max="3584" width="11.44140625" style="1154"/>
    <col min="3585" max="3585" width="34.109375" style="1154" customWidth="1"/>
    <col min="3586" max="3639" width="10.5546875" style="1154" customWidth="1"/>
    <col min="3640" max="3840" width="11.44140625" style="1154"/>
    <col min="3841" max="3841" width="34.109375" style="1154" customWidth="1"/>
    <col min="3842" max="3895" width="10.5546875" style="1154" customWidth="1"/>
    <col min="3896" max="4096" width="11.44140625" style="1154"/>
    <col min="4097" max="4097" width="34.109375" style="1154" customWidth="1"/>
    <col min="4098" max="4151" width="10.5546875" style="1154" customWidth="1"/>
    <col min="4152" max="4352" width="11.44140625" style="1154"/>
    <col min="4353" max="4353" width="34.109375" style="1154" customWidth="1"/>
    <col min="4354" max="4407" width="10.5546875" style="1154" customWidth="1"/>
    <col min="4408" max="4608" width="11.44140625" style="1154"/>
    <col min="4609" max="4609" width="34.109375" style="1154" customWidth="1"/>
    <col min="4610" max="4663" width="10.5546875" style="1154" customWidth="1"/>
    <col min="4664" max="4864" width="11.44140625" style="1154"/>
    <col min="4865" max="4865" width="34.109375" style="1154" customWidth="1"/>
    <col min="4866" max="4919" width="10.5546875" style="1154" customWidth="1"/>
    <col min="4920" max="5120" width="11.44140625" style="1154"/>
    <col min="5121" max="5121" width="34.109375" style="1154" customWidth="1"/>
    <col min="5122" max="5175" width="10.5546875" style="1154" customWidth="1"/>
    <col min="5176" max="5376" width="11.44140625" style="1154"/>
    <col min="5377" max="5377" width="34.109375" style="1154" customWidth="1"/>
    <col min="5378" max="5431" width="10.5546875" style="1154" customWidth="1"/>
    <col min="5432" max="5632" width="11.44140625" style="1154"/>
    <col min="5633" max="5633" width="34.109375" style="1154" customWidth="1"/>
    <col min="5634" max="5687" width="10.5546875" style="1154" customWidth="1"/>
    <col min="5688" max="5888" width="11.44140625" style="1154"/>
    <col min="5889" max="5889" width="34.109375" style="1154" customWidth="1"/>
    <col min="5890" max="5943" width="10.5546875" style="1154" customWidth="1"/>
    <col min="5944" max="6144" width="11.44140625" style="1154"/>
    <col min="6145" max="6145" width="34.109375" style="1154" customWidth="1"/>
    <col min="6146" max="6199" width="10.5546875" style="1154" customWidth="1"/>
    <col min="6200" max="6400" width="11.44140625" style="1154"/>
    <col min="6401" max="6401" width="34.109375" style="1154" customWidth="1"/>
    <col min="6402" max="6455" width="10.5546875" style="1154" customWidth="1"/>
    <col min="6456" max="6656" width="11.44140625" style="1154"/>
    <col min="6657" max="6657" width="34.109375" style="1154" customWidth="1"/>
    <col min="6658" max="6711" width="10.5546875" style="1154" customWidth="1"/>
    <col min="6712" max="6912" width="11.44140625" style="1154"/>
    <col min="6913" max="6913" width="34.109375" style="1154" customWidth="1"/>
    <col min="6914" max="6967" width="10.5546875" style="1154" customWidth="1"/>
    <col min="6968" max="7168" width="11.44140625" style="1154"/>
    <col min="7169" max="7169" width="34.109375" style="1154" customWidth="1"/>
    <col min="7170" max="7223" width="10.5546875" style="1154" customWidth="1"/>
    <col min="7224" max="7424" width="11.44140625" style="1154"/>
    <col min="7425" max="7425" width="34.109375" style="1154" customWidth="1"/>
    <col min="7426" max="7479" width="10.5546875" style="1154" customWidth="1"/>
    <col min="7480" max="7680" width="11.44140625" style="1154"/>
    <col min="7681" max="7681" width="34.109375" style="1154" customWidth="1"/>
    <col min="7682" max="7735" width="10.5546875" style="1154" customWidth="1"/>
    <col min="7736" max="7936" width="11.44140625" style="1154"/>
    <col min="7937" max="7937" width="34.109375" style="1154" customWidth="1"/>
    <col min="7938" max="7991" width="10.5546875" style="1154" customWidth="1"/>
    <col min="7992" max="8192" width="11.44140625" style="1154"/>
    <col min="8193" max="8193" width="34.109375" style="1154" customWidth="1"/>
    <col min="8194" max="8247" width="10.5546875" style="1154" customWidth="1"/>
    <col min="8248" max="8448" width="11.44140625" style="1154"/>
    <col min="8449" max="8449" width="34.109375" style="1154" customWidth="1"/>
    <col min="8450" max="8503" width="10.5546875" style="1154" customWidth="1"/>
    <col min="8504" max="8704" width="11.44140625" style="1154"/>
    <col min="8705" max="8705" width="34.109375" style="1154" customWidth="1"/>
    <col min="8706" max="8759" width="10.5546875" style="1154" customWidth="1"/>
    <col min="8760" max="8960" width="11.44140625" style="1154"/>
    <col min="8961" max="8961" width="34.109375" style="1154" customWidth="1"/>
    <col min="8962" max="9015" width="10.5546875" style="1154" customWidth="1"/>
    <col min="9016" max="9216" width="11.44140625" style="1154"/>
    <col min="9217" max="9217" width="34.109375" style="1154" customWidth="1"/>
    <col min="9218" max="9271" width="10.5546875" style="1154" customWidth="1"/>
    <col min="9272" max="9472" width="11.44140625" style="1154"/>
    <col min="9473" max="9473" width="34.109375" style="1154" customWidth="1"/>
    <col min="9474" max="9527" width="10.5546875" style="1154" customWidth="1"/>
    <col min="9528" max="9728" width="11.44140625" style="1154"/>
    <col min="9729" max="9729" width="34.109375" style="1154" customWidth="1"/>
    <col min="9730" max="9783" width="10.5546875" style="1154" customWidth="1"/>
    <col min="9784" max="9984" width="11.44140625" style="1154"/>
    <col min="9985" max="9985" width="34.109375" style="1154" customWidth="1"/>
    <col min="9986" max="10039" width="10.5546875" style="1154" customWidth="1"/>
    <col min="10040" max="10240" width="11.44140625" style="1154"/>
    <col min="10241" max="10241" width="34.109375" style="1154" customWidth="1"/>
    <col min="10242" max="10295" width="10.5546875" style="1154" customWidth="1"/>
    <col min="10296" max="10496" width="11.44140625" style="1154"/>
    <col min="10497" max="10497" width="34.109375" style="1154" customWidth="1"/>
    <col min="10498" max="10551" width="10.5546875" style="1154" customWidth="1"/>
    <col min="10552" max="10752" width="11.44140625" style="1154"/>
    <col min="10753" max="10753" width="34.109375" style="1154" customWidth="1"/>
    <col min="10754" max="10807" width="10.5546875" style="1154" customWidth="1"/>
    <col min="10808" max="11008" width="11.44140625" style="1154"/>
    <col min="11009" max="11009" width="34.109375" style="1154" customWidth="1"/>
    <col min="11010" max="11063" width="10.5546875" style="1154" customWidth="1"/>
    <col min="11064" max="11264" width="11.44140625" style="1154"/>
    <col min="11265" max="11265" width="34.109375" style="1154" customWidth="1"/>
    <col min="11266" max="11319" width="10.5546875" style="1154" customWidth="1"/>
    <col min="11320" max="11520" width="11.44140625" style="1154"/>
    <col min="11521" max="11521" width="34.109375" style="1154" customWidth="1"/>
    <col min="11522" max="11575" width="10.5546875" style="1154" customWidth="1"/>
    <col min="11576" max="11776" width="11.44140625" style="1154"/>
    <col min="11777" max="11777" width="34.109375" style="1154" customWidth="1"/>
    <col min="11778" max="11831" width="10.5546875" style="1154" customWidth="1"/>
    <col min="11832" max="12032" width="11.44140625" style="1154"/>
    <col min="12033" max="12033" width="34.109375" style="1154" customWidth="1"/>
    <col min="12034" max="12087" width="10.5546875" style="1154" customWidth="1"/>
    <col min="12088" max="12288" width="11.44140625" style="1154"/>
    <col min="12289" max="12289" width="34.109375" style="1154" customWidth="1"/>
    <col min="12290" max="12343" width="10.5546875" style="1154" customWidth="1"/>
    <col min="12344" max="12544" width="11.44140625" style="1154"/>
    <col min="12545" max="12545" width="34.109375" style="1154" customWidth="1"/>
    <col min="12546" max="12599" width="10.5546875" style="1154" customWidth="1"/>
    <col min="12600" max="12800" width="11.44140625" style="1154"/>
    <col min="12801" max="12801" width="34.109375" style="1154" customWidth="1"/>
    <col min="12802" max="12855" width="10.5546875" style="1154" customWidth="1"/>
    <col min="12856" max="13056" width="11.44140625" style="1154"/>
    <col min="13057" max="13057" width="34.109375" style="1154" customWidth="1"/>
    <col min="13058" max="13111" width="10.5546875" style="1154" customWidth="1"/>
    <col min="13112" max="13312" width="11.44140625" style="1154"/>
    <col min="13313" max="13313" width="34.109375" style="1154" customWidth="1"/>
    <col min="13314" max="13367" width="10.5546875" style="1154" customWidth="1"/>
    <col min="13368" max="13568" width="11.44140625" style="1154"/>
    <col min="13569" max="13569" width="34.109375" style="1154" customWidth="1"/>
    <col min="13570" max="13623" width="10.5546875" style="1154" customWidth="1"/>
    <col min="13624" max="13824" width="11.44140625" style="1154"/>
    <col min="13825" max="13825" width="34.109375" style="1154" customWidth="1"/>
    <col min="13826" max="13879" width="10.5546875" style="1154" customWidth="1"/>
    <col min="13880" max="14080" width="11.44140625" style="1154"/>
    <col min="14081" max="14081" width="34.109375" style="1154" customWidth="1"/>
    <col min="14082" max="14135" width="10.5546875" style="1154" customWidth="1"/>
    <col min="14136" max="14336" width="11.44140625" style="1154"/>
    <col min="14337" max="14337" width="34.109375" style="1154" customWidth="1"/>
    <col min="14338" max="14391" width="10.5546875" style="1154" customWidth="1"/>
    <col min="14392" max="14592" width="11.44140625" style="1154"/>
    <col min="14593" max="14593" width="34.109375" style="1154" customWidth="1"/>
    <col min="14594" max="14647" width="10.5546875" style="1154" customWidth="1"/>
    <col min="14648" max="14848" width="11.44140625" style="1154"/>
    <col min="14849" max="14849" width="34.109375" style="1154" customWidth="1"/>
    <col min="14850" max="14903" width="10.5546875" style="1154" customWidth="1"/>
    <col min="14904" max="15104" width="11.44140625" style="1154"/>
    <col min="15105" max="15105" width="34.109375" style="1154" customWidth="1"/>
    <col min="15106" max="15159" width="10.5546875" style="1154" customWidth="1"/>
    <col min="15160" max="15360" width="11.44140625" style="1154"/>
    <col min="15361" max="15361" width="34.109375" style="1154" customWidth="1"/>
    <col min="15362" max="15415" width="10.5546875" style="1154" customWidth="1"/>
    <col min="15416" max="15616" width="11.44140625" style="1154"/>
    <col min="15617" max="15617" width="34.109375" style="1154" customWidth="1"/>
    <col min="15618" max="15671" width="10.5546875" style="1154" customWidth="1"/>
    <col min="15672" max="15872" width="11.44140625" style="1154"/>
    <col min="15873" max="15873" width="34.109375" style="1154" customWidth="1"/>
    <col min="15874" max="15927" width="10.5546875" style="1154" customWidth="1"/>
    <col min="15928" max="16128" width="11.44140625" style="1154"/>
    <col min="16129" max="16129" width="34.109375" style="1154" customWidth="1"/>
    <col min="16130" max="16183" width="10.5546875" style="1154" customWidth="1"/>
    <col min="16184" max="16384" width="11.44140625" style="1154"/>
  </cols>
  <sheetData>
    <row r="1" spans="1:57" ht="18" customHeight="1">
      <c r="A1" s="1381" t="s">
        <v>1210</v>
      </c>
      <c r="B1" s="1381"/>
      <c r="C1" s="1381"/>
      <c r="D1" s="1381"/>
      <c r="E1" s="1381"/>
      <c r="F1" s="1381"/>
      <c r="G1" s="1381"/>
      <c r="H1" s="1381"/>
      <c r="I1" s="1381"/>
      <c r="J1" s="1381"/>
    </row>
    <row r="2" spans="1:57" s="1155" customFormat="1" ht="27" customHeight="1">
      <c r="K2" s="1156"/>
      <c r="L2" s="1156"/>
      <c r="M2" s="1156"/>
      <c r="N2" s="41" t="s">
        <v>1088</v>
      </c>
      <c r="O2" s="41"/>
      <c r="P2" s="41"/>
      <c r="Q2" s="41"/>
      <c r="R2" s="41"/>
      <c r="S2" s="41"/>
      <c r="T2" s="41"/>
      <c r="U2" s="41"/>
      <c r="V2" s="41"/>
      <c r="W2" s="41"/>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row>
    <row r="3" spans="1:57" ht="18.75" customHeight="1">
      <c r="B3" s="1153">
        <v>45169</v>
      </c>
      <c r="O3" s="1157"/>
      <c r="P3" s="1158">
        <v>45199</v>
      </c>
      <c r="Q3" s="1158"/>
      <c r="R3" s="1158"/>
      <c r="S3" s="1158"/>
      <c r="T3" s="1158"/>
      <c r="U3" s="1157"/>
      <c r="V3" s="1157"/>
      <c r="W3" s="1157"/>
    </row>
    <row r="4" spans="1:57">
      <c r="A4" s="1159"/>
      <c r="B4" s="1160"/>
      <c r="C4" s="1159"/>
      <c r="D4" s="1159"/>
      <c r="E4" s="1159"/>
      <c r="F4" s="1159"/>
      <c r="G4" s="1159"/>
      <c r="H4" s="1159"/>
      <c r="I4" s="1159"/>
      <c r="J4" s="1159"/>
    </row>
    <row r="5" spans="1:57" ht="12.75" customHeight="1">
      <c r="A5" s="1161"/>
      <c r="B5" s="1162" t="s">
        <v>492</v>
      </c>
      <c r="C5" s="1163"/>
      <c r="D5" s="1164"/>
      <c r="E5" s="1162" t="s">
        <v>1089</v>
      </c>
      <c r="F5" s="1163"/>
      <c r="G5" s="1164"/>
      <c r="H5" s="1162" t="s">
        <v>606</v>
      </c>
      <c r="I5" s="1163"/>
      <c r="J5" s="1164"/>
      <c r="K5" s="1165" t="s">
        <v>1090</v>
      </c>
      <c r="L5" s="1165"/>
      <c r="M5" s="1165"/>
      <c r="N5" s="1165" t="s">
        <v>495</v>
      </c>
      <c r="O5" s="1165"/>
      <c r="P5" s="1165"/>
      <c r="Q5" s="1165" t="s">
        <v>114</v>
      </c>
      <c r="R5" s="1165"/>
      <c r="S5" s="1165"/>
      <c r="T5" s="1165" t="s">
        <v>35</v>
      </c>
      <c r="U5" s="1165"/>
      <c r="V5" s="1165"/>
      <c r="W5" s="1165" t="s">
        <v>497</v>
      </c>
      <c r="X5" s="1165"/>
      <c r="Y5" s="1165"/>
      <c r="Z5" s="1165" t="s">
        <v>37</v>
      </c>
      <c r="AA5" s="1165"/>
      <c r="AB5" s="1165"/>
      <c r="AC5" s="1165" t="s">
        <v>498</v>
      </c>
      <c r="AD5" s="1165"/>
      <c r="AE5" s="1165"/>
      <c r="AF5" s="1165" t="s">
        <v>499</v>
      </c>
      <c r="AG5" s="1165"/>
      <c r="AH5" s="1165"/>
      <c r="AI5" s="1165" t="s">
        <v>1091</v>
      </c>
      <c r="AJ5" s="1165"/>
      <c r="AK5" s="1165"/>
      <c r="AL5" s="1165" t="s">
        <v>1092</v>
      </c>
      <c r="AM5" s="1165"/>
      <c r="AN5" s="1165"/>
      <c r="AO5" s="1166" t="s">
        <v>42</v>
      </c>
      <c r="AP5" s="1166"/>
      <c r="AQ5" s="1166"/>
      <c r="AR5" s="1165" t="s">
        <v>43</v>
      </c>
      <c r="AS5" s="1165"/>
      <c r="AT5" s="1165"/>
      <c r="AU5" s="1162" t="s">
        <v>44</v>
      </c>
      <c r="AV5" s="1163"/>
      <c r="AW5" s="1164"/>
      <c r="AX5" s="1162" t="s">
        <v>45</v>
      </c>
      <c r="AY5" s="1163"/>
      <c r="AZ5" s="1164"/>
      <c r="BA5" s="1165" t="s">
        <v>503</v>
      </c>
      <c r="BB5" s="1165"/>
      <c r="BC5" s="1165"/>
    </row>
    <row r="6" spans="1:57" s="1171" customFormat="1" ht="27.6">
      <c r="A6" s="1167"/>
      <c r="B6" s="1168" t="s">
        <v>1093</v>
      </c>
      <c r="C6" s="1169" t="s">
        <v>1094</v>
      </c>
      <c r="D6" s="1170" t="s">
        <v>1095</v>
      </c>
      <c r="E6" s="1168" t="s">
        <v>1093</v>
      </c>
      <c r="F6" s="1169" t="s">
        <v>1094</v>
      </c>
      <c r="G6" s="1170" t="s">
        <v>1095</v>
      </c>
      <c r="H6" s="1168" t="s">
        <v>1093</v>
      </c>
      <c r="I6" s="1169" t="s">
        <v>1094</v>
      </c>
      <c r="J6" s="1170" t="s">
        <v>1095</v>
      </c>
      <c r="K6" s="1168" t="s">
        <v>1093</v>
      </c>
      <c r="L6" s="1169" t="s">
        <v>1094</v>
      </c>
      <c r="M6" s="1170" t="s">
        <v>1095</v>
      </c>
      <c r="N6" s="1168" t="s">
        <v>1093</v>
      </c>
      <c r="O6" s="1169" t="s">
        <v>1094</v>
      </c>
      <c r="P6" s="1170" t="s">
        <v>1095</v>
      </c>
      <c r="Q6" s="1168" t="s">
        <v>1093</v>
      </c>
      <c r="R6" s="1169" t="s">
        <v>1094</v>
      </c>
      <c r="S6" s="1170" t="s">
        <v>1095</v>
      </c>
      <c r="T6" s="1168" t="s">
        <v>1093</v>
      </c>
      <c r="U6" s="1169" t="s">
        <v>1094</v>
      </c>
      <c r="V6" s="1170" t="s">
        <v>1095</v>
      </c>
      <c r="W6" s="1168" t="s">
        <v>1093</v>
      </c>
      <c r="X6" s="1169" t="s">
        <v>1094</v>
      </c>
      <c r="Y6" s="1170" t="s">
        <v>1095</v>
      </c>
      <c r="Z6" s="1168" t="s">
        <v>1093</v>
      </c>
      <c r="AA6" s="1169" t="s">
        <v>1094</v>
      </c>
      <c r="AB6" s="1170" t="s">
        <v>1095</v>
      </c>
      <c r="AC6" s="1168" t="s">
        <v>1093</v>
      </c>
      <c r="AD6" s="1169" t="s">
        <v>1094</v>
      </c>
      <c r="AE6" s="1170" t="s">
        <v>1095</v>
      </c>
      <c r="AF6" s="1168" t="s">
        <v>1093</v>
      </c>
      <c r="AG6" s="1169" t="s">
        <v>1094</v>
      </c>
      <c r="AH6" s="1170" t="s">
        <v>1095</v>
      </c>
      <c r="AI6" s="1168" t="s">
        <v>1093</v>
      </c>
      <c r="AJ6" s="1169" t="s">
        <v>1094</v>
      </c>
      <c r="AK6" s="1170" t="s">
        <v>1095</v>
      </c>
      <c r="AL6" s="1168" t="s">
        <v>1093</v>
      </c>
      <c r="AM6" s="1169" t="s">
        <v>1094</v>
      </c>
      <c r="AN6" s="1170" t="s">
        <v>1095</v>
      </c>
      <c r="AO6" s="1168" t="s">
        <v>1093</v>
      </c>
      <c r="AP6" s="1169" t="s">
        <v>1094</v>
      </c>
      <c r="AQ6" s="1170" t="s">
        <v>1095</v>
      </c>
      <c r="AR6" s="1168" t="s">
        <v>1093</v>
      </c>
      <c r="AS6" s="1169" t="s">
        <v>1094</v>
      </c>
      <c r="AT6" s="1170" t="s">
        <v>1095</v>
      </c>
      <c r="AU6" s="1169" t="s">
        <v>1093</v>
      </c>
      <c r="AV6" s="1169" t="s">
        <v>1094</v>
      </c>
      <c r="AW6" s="1169" t="s">
        <v>1095</v>
      </c>
      <c r="AX6" s="1169" t="s">
        <v>1093</v>
      </c>
      <c r="AY6" s="1169" t="s">
        <v>1094</v>
      </c>
      <c r="AZ6" s="1169" t="s">
        <v>1095</v>
      </c>
      <c r="BA6" s="1168" t="s">
        <v>1093</v>
      </c>
      <c r="BB6" s="1169" t="s">
        <v>1094</v>
      </c>
      <c r="BC6" s="1170" t="s">
        <v>1095</v>
      </c>
    </row>
    <row r="7" spans="1:57" s="1171" customFormat="1" ht="10.199999999999999">
      <c r="A7" s="1172" t="s">
        <v>1096</v>
      </c>
      <c r="B7" s="1173">
        <v>7963133.1710000001</v>
      </c>
      <c r="C7" s="1174">
        <v>1488705.8916424992</v>
      </c>
      <c r="D7" s="1175">
        <v>13609794.619000001</v>
      </c>
      <c r="E7" s="1173">
        <v>34530.364999999998</v>
      </c>
      <c r="F7" s="1174">
        <v>4499.7946216715</v>
      </c>
      <c r="G7" s="1175">
        <v>51598.086000000003</v>
      </c>
      <c r="H7" s="1173">
        <v>15651868.743000001</v>
      </c>
      <c r="I7" s="1174">
        <v>4709203.2246243078</v>
      </c>
      <c r="J7" s="1175">
        <v>33513876.574999999</v>
      </c>
      <c r="K7" s="1173">
        <v>218430.90100000001</v>
      </c>
      <c r="L7" s="1174">
        <v>109725.26891642499</v>
      </c>
      <c r="M7" s="1175">
        <v>634618.84600000002</v>
      </c>
      <c r="N7" s="1173">
        <v>1638065.683</v>
      </c>
      <c r="O7" s="1174">
        <v>525902.81149485894</v>
      </c>
      <c r="P7" s="1175">
        <v>3632815.0469999998</v>
      </c>
      <c r="Q7" s="1173">
        <v>7898687.1059999997</v>
      </c>
      <c r="R7" s="1174">
        <v>2155309.9282889534</v>
      </c>
      <c r="S7" s="1175">
        <v>16073777.664000001</v>
      </c>
      <c r="T7" s="1173">
        <v>581643.68000000005</v>
      </c>
      <c r="U7" s="1174">
        <v>66417.337991036111</v>
      </c>
      <c r="V7" s="1175">
        <v>833564.64399999997</v>
      </c>
      <c r="W7" s="1173">
        <v>3617188.8429999999</v>
      </c>
      <c r="X7" s="1174">
        <v>1575962.7975217504</v>
      </c>
      <c r="Y7" s="1175">
        <v>9594815.7349999994</v>
      </c>
      <c r="Z7" s="1173">
        <v>0</v>
      </c>
      <c r="AA7" s="1174">
        <v>0</v>
      </c>
      <c r="AB7" s="1175">
        <v>0</v>
      </c>
      <c r="AC7" s="1173">
        <v>416659.53600000002</v>
      </c>
      <c r="AD7" s="1174">
        <v>78691.794885315045</v>
      </c>
      <c r="AE7" s="1175">
        <v>715137.51399999997</v>
      </c>
      <c r="AF7" s="1173">
        <v>0</v>
      </c>
      <c r="AG7" s="1174">
        <v>0</v>
      </c>
      <c r="AH7" s="1175">
        <v>0</v>
      </c>
      <c r="AI7" s="1173">
        <v>959391.32700000005</v>
      </c>
      <c r="AJ7" s="1174">
        <v>642410.54231479031</v>
      </c>
      <c r="AK7" s="1175">
        <v>3396054.514</v>
      </c>
      <c r="AL7" s="1173">
        <v>0</v>
      </c>
      <c r="AM7" s="1174">
        <v>0</v>
      </c>
      <c r="AN7" s="1175">
        <v>0</v>
      </c>
      <c r="AO7" s="1173">
        <v>12000</v>
      </c>
      <c r="AP7" s="1174">
        <v>0</v>
      </c>
      <c r="AQ7" s="1175">
        <v>12000</v>
      </c>
      <c r="AR7" s="1173">
        <v>259950.54300000001</v>
      </c>
      <c r="AS7" s="1174">
        <v>188290.34537305564</v>
      </c>
      <c r="AT7" s="1175">
        <v>974135.82400000002</v>
      </c>
      <c r="AU7" s="1173">
        <v>63000</v>
      </c>
      <c r="AV7" s="1174">
        <v>27000</v>
      </c>
      <c r="AW7" s="1175">
        <v>165411</v>
      </c>
      <c r="AX7" s="1173">
        <v>253500</v>
      </c>
      <c r="AY7" s="1174">
        <v>86699.999999999985</v>
      </c>
      <c r="AZ7" s="1175">
        <v>582353.1</v>
      </c>
      <c r="BA7" s="1173">
        <v>39568049.902999997</v>
      </c>
      <c r="BB7" s="1174">
        <v>11658819.739256524</v>
      </c>
      <c r="BC7" s="1175">
        <v>83789953.174999997</v>
      </c>
      <c r="BD7" s="1176"/>
      <c r="BE7" s="1176"/>
    </row>
    <row r="8" spans="1:57" s="1171" customFormat="1" ht="10.199999999999999">
      <c r="A8" s="1177" t="s">
        <v>1097</v>
      </c>
      <c r="B8" s="1178">
        <v>3729.9740000000002</v>
      </c>
      <c r="C8" s="1179">
        <v>11.006591088847877</v>
      </c>
      <c r="D8" s="1180">
        <v>3771.7220000000002</v>
      </c>
      <c r="E8" s="1178">
        <v>7.2999999999999995E-2</v>
      </c>
      <c r="F8" s="1179">
        <v>0</v>
      </c>
      <c r="G8" s="1180">
        <v>7.2999999999999995E-2</v>
      </c>
      <c r="H8" s="1178">
        <v>126537.073</v>
      </c>
      <c r="I8" s="1179">
        <v>33975.957553387816</v>
      </c>
      <c r="J8" s="1180">
        <v>255407.88099999999</v>
      </c>
      <c r="K8" s="1178">
        <v>0</v>
      </c>
      <c r="L8" s="1179">
        <v>0</v>
      </c>
      <c r="M8" s="1180">
        <v>0</v>
      </c>
      <c r="N8" s="1178">
        <v>0.17599999999999999</v>
      </c>
      <c r="O8" s="1179">
        <v>3.6156076983917744</v>
      </c>
      <c r="P8" s="1180">
        <v>13.89</v>
      </c>
      <c r="Q8" s="1178">
        <v>62229.269</v>
      </c>
      <c r="R8" s="1179">
        <v>1377.2984445030318</v>
      </c>
      <c r="S8" s="1180">
        <v>67453.362999999998</v>
      </c>
      <c r="T8" s="1178">
        <v>3102.9520000000002</v>
      </c>
      <c r="U8" s="1179">
        <v>18.422356973372001</v>
      </c>
      <c r="V8" s="1180">
        <v>3172.8290000000002</v>
      </c>
      <c r="W8" s="1178">
        <v>2392.0050000000001</v>
      </c>
      <c r="X8" s="1179">
        <v>618.64645399419976</v>
      </c>
      <c r="Y8" s="1180">
        <v>4738.5320000000002</v>
      </c>
      <c r="Z8" s="1178">
        <v>0</v>
      </c>
      <c r="AA8" s="1179">
        <v>0</v>
      </c>
      <c r="AB8" s="1180">
        <v>0</v>
      </c>
      <c r="AC8" s="1178">
        <v>0</v>
      </c>
      <c r="AD8" s="1179">
        <v>0</v>
      </c>
      <c r="AE8" s="1180">
        <v>0</v>
      </c>
      <c r="AF8" s="1178">
        <v>0</v>
      </c>
      <c r="AG8" s="1179">
        <v>0</v>
      </c>
      <c r="AH8" s="1180">
        <v>0</v>
      </c>
      <c r="AI8" s="1178">
        <v>0</v>
      </c>
      <c r="AJ8" s="1179">
        <v>3.9335618244133927</v>
      </c>
      <c r="AK8" s="1180">
        <v>14.920999999999999</v>
      </c>
      <c r="AL8" s="1178">
        <v>0</v>
      </c>
      <c r="AM8" s="1179">
        <v>0</v>
      </c>
      <c r="AN8" s="1180">
        <v>0</v>
      </c>
      <c r="AO8" s="1178">
        <v>0</v>
      </c>
      <c r="AP8" s="1179">
        <v>0</v>
      </c>
      <c r="AQ8" s="1180">
        <v>0</v>
      </c>
      <c r="AR8" s="1178">
        <v>0</v>
      </c>
      <c r="AS8" s="1179">
        <v>0</v>
      </c>
      <c r="AT8" s="1180">
        <v>0</v>
      </c>
      <c r="AU8" s="1178">
        <v>0</v>
      </c>
      <c r="AV8" s="1179">
        <v>0</v>
      </c>
      <c r="AW8" s="1180">
        <v>0</v>
      </c>
      <c r="AX8" s="1178">
        <v>0</v>
      </c>
      <c r="AY8" s="1179">
        <v>0</v>
      </c>
      <c r="AZ8" s="1180">
        <v>0</v>
      </c>
      <c r="BA8" s="1178">
        <v>197991.52600000001</v>
      </c>
      <c r="BB8" s="1179">
        <v>36008.881360400737</v>
      </c>
      <c r="BC8" s="1181">
        <v>334573.21399999998</v>
      </c>
      <c r="BD8" s="1176"/>
      <c r="BE8" s="1176"/>
    </row>
    <row r="9" spans="1:57" s="1171" customFormat="1" ht="10.199999999999999">
      <c r="A9" s="1177" t="s">
        <v>782</v>
      </c>
      <c r="B9" s="1178">
        <v>456.97699999999998</v>
      </c>
      <c r="C9" s="1180">
        <v>345.54574215660426</v>
      </c>
      <c r="D9" s="1180">
        <v>1767.633</v>
      </c>
      <c r="E9" s="1178">
        <v>0</v>
      </c>
      <c r="F9" s="1180">
        <v>0</v>
      </c>
      <c r="G9" s="1180">
        <v>0</v>
      </c>
      <c r="H9" s="1178">
        <v>1899.9090000000001</v>
      </c>
      <c r="I9" s="1180">
        <v>1292.4943316635906</v>
      </c>
      <c r="J9" s="1180">
        <v>6802.3410000000003</v>
      </c>
      <c r="K9" s="1178">
        <v>160.79599999999999</v>
      </c>
      <c r="L9" s="1180">
        <v>3.1220669654626945</v>
      </c>
      <c r="M9" s="1180">
        <v>172.63900000000001</v>
      </c>
      <c r="N9" s="1178">
        <v>112.127</v>
      </c>
      <c r="O9" s="1180">
        <v>27.831795412602162</v>
      </c>
      <c r="P9" s="1180">
        <v>217.69399999999999</v>
      </c>
      <c r="Q9" s="1178">
        <v>281.18200000000002</v>
      </c>
      <c r="R9" s="1180">
        <v>159.50224097020825</v>
      </c>
      <c r="S9" s="1180">
        <v>886.17499999999995</v>
      </c>
      <c r="T9" s="1178">
        <v>1226.2270000000001</v>
      </c>
      <c r="U9" s="1180">
        <v>196.8747693118903</v>
      </c>
      <c r="V9" s="1180">
        <v>1972.9739999999999</v>
      </c>
      <c r="W9" s="1178">
        <v>342.31599999999997</v>
      </c>
      <c r="X9" s="1180">
        <v>400.46295808067487</v>
      </c>
      <c r="Y9" s="1180">
        <v>1861.2729999999999</v>
      </c>
      <c r="Z9" s="1178">
        <v>0</v>
      </c>
      <c r="AA9" s="1180">
        <v>0</v>
      </c>
      <c r="AB9" s="1180">
        <v>0</v>
      </c>
      <c r="AC9" s="1178">
        <v>0</v>
      </c>
      <c r="AD9" s="1180">
        <v>0</v>
      </c>
      <c r="AE9" s="1180">
        <v>0</v>
      </c>
      <c r="AF9" s="1178">
        <v>0</v>
      </c>
      <c r="AG9" s="1180">
        <v>0</v>
      </c>
      <c r="AH9" s="1180">
        <v>0</v>
      </c>
      <c r="AI9" s="1178">
        <v>0</v>
      </c>
      <c r="AJ9" s="1180">
        <v>0</v>
      </c>
      <c r="AK9" s="1180">
        <v>0</v>
      </c>
      <c r="AL9" s="1178">
        <v>0</v>
      </c>
      <c r="AM9" s="1180">
        <v>0</v>
      </c>
      <c r="AN9" s="1180">
        <v>0</v>
      </c>
      <c r="AO9" s="1178">
        <v>0</v>
      </c>
      <c r="AP9" s="1180">
        <v>0</v>
      </c>
      <c r="AQ9" s="1180">
        <v>0</v>
      </c>
      <c r="AR9" s="1178">
        <v>0</v>
      </c>
      <c r="AS9" s="1180">
        <v>0</v>
      </c>
      <c r="AT9" s="1180">
        <v>0</v>
      </c>
      <c r="AU9" s="1178">
        <v>0</v>
      </c>
      <c r="AV9" s="1180">
        <v>0</v>
      </c>
      <c r="AW9" s="1180">
        <v>0</v>
      </c>
      <c r="AX9" s="1178">
        <v>0</v>
      </c>
      <c r="AY9" s="1180">
        <v>0</v>
      </c>
      <c r="AZ9" s="1180">
        <v>0</v>
      </c>
      <c r="BA9" s="1178">
        <v>4458.1379999999999</v>
      </c>
      <c r="BB9" s="1180">
        <v>2424.1289216978644</v>
      </c>
      <c r="BC9" s="1181">
        <v>13652.859</v>
      </c>
      <c r="BD9" s="1176"/>
      <c r="BE9" s="1176"/>
    </row>
    <row r="10" spans="1:57" s="1171" customFormat="1" ht="10.199999999999999">
      <c r="A10" s="1177" t="s">
        <v>124</v>
      </c>
      <c r="B10" s="1178">
        <v>27854.223999999998</v>
      </c>
      <c r="C10" s="1180">
        <v>12530.496704455576</v>
      </c>
      <c r="D10" s="1180">
        <v>75382.398000000001</v>
      </c>
      <c r="E10" s="1178">
        <v>0</v>
      </c>
      <c r="F10" s="1180">
        <v>0</v>
      </c>
      <c r="G10" s="1180">
        <v>0</v>
      </c>
      <c r="H10" s="1178">
        <v>146542.12100000001</v>
      </c>
      <c r="I10" s="1180">
        <v>85978.38623780648</v>
      </c>
      <c r="J10" s="1180">
        <v>472658.141</v>
      </c>
      <c r="K10" s="1178">
        <v>4740.6850000000004</v>
      </c>
      <c r="L10" s="1180">
        <v>4580.2135512786708</v>
      </c>
      <c r="M10" s="1180">
        <v>22113.436000000002</v>
      </c>
      <c r="N10" s="1178">
        <v>63550.129000000001</v>
      </c>
      <c r="O10" s="1180">
        <v>9251.8884787766929</v>
      </c>
      <c r="P10" s="1180">
        <v>98642.542000000001</v>
      </c>
      <c r="Q10" s="1178">
        <v>40954.857000000004</v>
      </c>
      <c r="R10" s="1180">
        <v>14743.582652254152</v>
      </c>
      <c r="S10" s="1180">
        <v>96877.267000000007</v>
      </c>
      <c r="T10" s="1178">
        <v>0</v>
      </c>
      <c r="U10" s="1180">
        <v>0</v>
      </c>
      <c r="V10" s="1180">
        <v>0</v>
      </c>
      <c r="W10" s="1178">
        <v>117905.91800000001</v>
      </c>
      <c r="X10" s="1180">
        <v>54706.470603743743</v>
      </c>
      <c r="Y10" s="1180">
        <v>325407.56199999998</v>
      </c>
      <c r="Z10" s="1178">
        <v>0</v>
      </c>
      <c r="AA10" s="1180">
        <v>0</v>
      </c>
      <c r="AB10" s="1180">
        <v>0</v>
      </c>
      <c r="AC10" s="1178">
        <v>0</v>
      </c>
      <c r="AD10" s="1180">
        <v>0</v>
      </c>
      <c r="AE10" s="1180">
        <v>0</v>
      </c>
      <c r="AF10" s="1178">
        <v>0</v>
      </c>
      <c r="AG10" s="1180">
        <v>0</v>
      </c>
      <c r="AH10" s="1180">
        <v>0</v>
      </c>
      <c r="AI10" s="1178">
        <v>289051.32500000001</v>
      </c>
      <c r="AJ10" s="1180">
        <v>52602.712364882675</v>
      </c>
      <c r="AK10" s="1180">
        <v>488573.413</v>
      </c>
      <c r="AL10" s="1178">
        <v>0</v>
      </c>
      <c r="AM10" s="1180">
        <v>0</v>
      </c>
      <c r="AN10" s="1180">
        <v>0</v>
      </c>
      <c r="AO10" s="1178">
        <v>0</v>
      </c>
      <c r="AP10" s="1180">
        <v>0</v>
      </c>
      <c r="AQ10" s="1180">
        <v>0</v>
      </c>
      <c r="AR10" s="1178">
        <v>0</v>
      </c>
      <c r="AS10" s="1180">
        <v>0</v>
      </c>
      <c r="AT10" s="1180">
        <v>0</v>
      </c>
      <c r="AU10" s="1178">
        <v>0</v>
      </c>
      <c r="AV10" s="1180">
        <v>0</v>
      </c>
      <c r="AW10" s="1180">
        <v>0</v>
      </c>
      <c r="AX10" s="1178">
        <v>0</v>
      </c>
      <c r="AY10" s="1180">
        <v>0</v>
      </c>
      <c r="AZ10" s="1180">
        <v>0</v>
      </c>
      <c r="BA10" s="1178">
        <v>690599.26199999999</v>
      </c>
      <c r="BB10" s="1180">
        <v>234393.75138412864</v>
      </c>
      <c r="BC10" s="1181">
        <v>1579654.7609999999</v>
      </c>
      <c r="BD10" s="1176"/>
      <c r="BE10" s="1176"/>
    </row>
    <row r="11" spans="1:57" s="1171" customFormat="1" ht="10.199999999999999">
      <c r="A11" s="1177" t="s">
        <v>134</v>
      </c>
      <c r="B11" s="1178">
        <v>4980010.335</v>
      </c>
      <c r="C11" s="1180">
        <v>630247.2707619298</v>
      </c>
      <c r="D11" s="1180">
        <v>7370538.233</v>
      </c>
      <c r="E11" s="1178">
        <v>31257.891</v>
      </c>
      <c r="F11" s="1180">
        <v>751</v>
      </c>
      <c r="G11" s="1180">
        <v>34106.434000000001</v>
      </c>
      <c r="H11" s="1178">
        <v>12503859.236</v>
      </c>
      <c r="I11" s="1180">
        <v>2736695.881096757</v>
      </c>
      <c r="J11" s="1180">
        <v>22884146.714000002</v>
      </c>
      <c r="K11" s="1178">
        <v>118168.053</v>
      </c>
      <c r="L11" s="1180">
        <v>528.44213023991563</v>
      </c>
      <c r="M11" s="1180">
        <v>120172.43399999999</v>
      </c>
      <c r="N11" s="1178">
        <v>1142572.9099999999</v>
      </c>
      <c r="O11" s="1180">
        <v>220082.90587925125</v>
      </c>
      <c r="P11" s="1180">
        <v>1977347.3729999999</v>
      </c>
      <c r="Q11" s="1178">
        <v>6381474.7920000004</v>
      </c>
      <c r="R11" s="1180">
        <v>1064719.7089375164</v>
      </c>
      <c r="S11" s="1180">
        <v>10419956.648</v>
      </c>
      <c r="T11" s="1178">
        <v>89805.490999999995</v>
      </c>
      <c r="U11" s="1180">
        <v>0</v>
      </c>
      <c r="V11" s="1180">
        <v>89805.490999999995</v>
      </c>
      <c r="W11" s="1178">
        <v>2912303.5</v>
      </c>
      <c r="X11" s="1180">
        <v>741228.28552596888</v>
      </c>
      <c r="Y11" s="1180">
        <v>5723782.3870000001</v>
      </c>
      <c r="Z11" s="1178">
        <v>0</v>
      </c>
      <c r="AA11" s="1180">
        <v>0</v>
      </c>
      <c r="AB11" s="1180">
        <v>0</v>
      </c>
      <c r="AC11" s="1178">
        <v>413072.09</v>
      </c>
      <c r="AD11" s="1180">
        <v>51163.740838386497</v>
      </c>
      <c r="AE11" s="1180">
        <v>607136.16</v>
      </c>
      <c r="AF11" s="1178">
        <v>0</v>
      </c>
      <c r="AG11" s="1180">
        <v>0</v>
      </c>
      <c r="AH11" s="1180">
        <v>0</v>
      </c>
      <c r="AI11" s="1178">
        <v>470861.53100000002</v>
      </c>
      <c r="AJ11" s="1180">
        <v>391908.94858950697</v>
      </c>
      <c r="AK11" s="1180">
        <v>1957372.173</v>
      </c>
      <c r="AL11" s="1178">
        <v>0</v>
      </c>
      <c r="AM11" s="1180">
        <v>0</v>
      </c>
      <c r="AN11" s="1180">
        <v>0</v>
      </c>
      <c r="AO11" s="1178">
        <v>12000</v>
      </c>
      <c r="AP11" s="1180">
        <v>0</v>
      </c>
      <c r="AQ11" s="1180">
        <v>12000</v>
      </c>
      <c r="AR11" s="1178">
        <v>237588.10800000001</v>
      </c>
      <c r="AS11" s="1180">
        <v>103700.178486686</v>
      </c>
      <c r="AT11" s="1180">
        <v>630922.88600000006</v>
      </c>
      <c r="AU11" s="1178">
        <v>63000</v>
      </c>
      <c r="AV11" s="1180">
        <v>27000</v>
      </c>
      <c r="AW11" s="1180">
        <v>165411</v>
      </c>
      <c r="AX11" s="1178">
        <v>253500</v>
      </c>
      <c r="AY11" s="1180">
        <v>39700</v>
      </c>
      <c r="AZ11" s="1180">
        <v>404082.1</v>
      </c>
      <c r="BA11" s="1178">
        <v>29609473.942000002</v>
      </c>
      <c r="BB11" s="1180">
        <v>6007726.3635644605</v>
      </c>
      <c r="BC11" s="1181">
        <v>52396780.038999997</v>
      </c>
      <c r="BD11" s="1176"/>
      <c r="BE11" s="1176"/>
    </row>
    <row r="12" spans="1:57" s="1171" customFormat="1" ht="10.199999999999999">
      <c r="A12" s="1177" t="s">
        <v>702</v>
      </c>
      <c r="B12" s="1178">
        <v>447352.522</v>
      </c>
      <c r="C12" s="1180">
        <v>67728.933561824408</v>
      </c>
      <c r="D12" s="1180">
        <v>704248.36699999997</v>
      </c>
      <c r="E12" s="1178">
        <v>0</v>
      </c>
      <c r="F12" s="1180">
        <v>0</v>
      </c>
      <c r="G12" s="1180">
        <v>0</v>
      </c>
      <c r="H12" s="1178">
        <v>852723.36699999997</v>
      </c>
      <c r="I12" s="1180">
        <v>326838.68600052723</v>
      </c>
      <c r="J12" s="1180">
        <v>2092422.503</v>
      </c>
      <c r="K12" s="1178">
        <v>0</v>
      </c>
      <c r="L12" s="1180">
        <v>0</v>
      </c>
      <c r="M12" s="1180">
        <v>0</v>
      </c>
      <c r="N12" s="1178">
        <v>89517.763999999996</v>
      </c>
      <c r="O12" s="1180">
        <v>27584.555760611653</v>
      </c>
      <c r="P12" s="1180">
        <v>194145.984</v>
      </c>
      <c r="Q12" s="1178">
        <v>350091.16100000002</v>
      </c>
      <c r="R12" s="1180">
        <v>226485.9359346164</v>
      </c>
      <c r="S12" s="1180">
        <v>1209152.317</v>
      </c>
      <c r="T12" s="1178">
        <v>169325.734</v>
      </c>
      <c r="U12" s="1180">
        <v>66202.040601107306</v>
      </c>
      <c r="V12" s="1180">
        <v>420430.07500000001</v>
      </c>
      <c r="W12" s="1178">
        <v>204865.065</v>
      </c>
      <c r="X12" s="1180">
        <v>205654.21038755603</v>
      </c>
      <c r="Y12" s="1180">
        <v>984911.48600000003</v>
      </c>
      <c r="Z12" s="1178">
        <v>0</v>
      </c>
      <c r="AA12" s="1180">
        <v>0</v>
      </c>
      <c r="AB12" s="1180">
        <v>0</v>
      </c>
      <c r="AC12" s="1178">
        <v>0</v>
      </c>
      <c r="AD12" s="1180">
        <v>0</v>
      </c>
      <c r="AE12" s="1180">
        <v>0</v>
      </c>
      <c r="AF12" s="1178">
        <v>0</v>
      </c>
      <c r="AG12" s="1180">
        <v>0</v>
      </c>
      <c r="AH12" s="1180">
        <v>0</v>
      </c>
      <c r="AI12" s="1178">
        <v>55622.923000000003</v>
      </c>
      <c r="AJ12" s="1180">
        <v>48783.673081993147</v>
      </c>
      <c r="AK12" s="1180">
        <v>240659.39499999999</v>
      </c>
      <c r="AL12" s="1178">
        <v>0</v>
      </c>
      <c r="AM12" s="1180">
        <v>0</v>
      </c>
      <c r="AN12" s="1180">
        <v>0</v>
      </c>
      <c r="AO12" s="1178">
        <v>0</v>
      </c>
      <c r="AP12" s="1180">
        <v>0</v>
      </c>
      <c r="AQ12" s="1180">
        <v>0</v>
      </c>
      <c r="AR12" s="1178">
        <v>0</v>
      </c>
      <c r="AS12" s="1180">
        <v>0</v>
      </c>
      <c r="AT12" s="1180">
        <v>0</v>
      </c>
      <c r="AU12" s="1178">
        <v>0</v>
      </c>
      <c r="AV12" s="1180">
        <v>0</v>
      </c>
      <c r="AW12" s="1180">
        <v>0</v>
      </c>
      <c r="AX12" s="1178">
        <v>0</v>
      </c>
      <c r="AY12" s="1180">
        <v>0</v>
      </c>
      <c r="AZ12" s="1180">
        <v>0</v>
      </c>
      <c r="BA12" s="1178">
        <v>2169498.5380000002</v>
      </c>
      <c r="BB12" s="1180">
        <v>969278.03611916688</v>
      </c>
      <c r="BC12" s="1181">
        <v>5845970.1299999999</v>
      </c>
      <c r="BD12" s="1176"/>
      <c r="BE12" s="1176"/>
    </row>
    <row r="13" spans="1:57" s="1171" customFormat="1" ht="10.199999999999999">
      <c r="A13" s="1177" t="s">
        <v>783</v>
      </c>
      <c r="B13" s="1178">
        <v>131519.052</v>
      </c>
      <c r="C13" s="1180">
        <v>112390.50092275243</v>
      </c>
      <c r="D13" s="1180">
        <v>557816.223</v>
      </c>
      <c r="E13" s="1178">
        <v>0</v>
      </c>
      <c r="F13" s="1180">
        <v>0</v>
      </c>
      <c r="G13" s="1180">
        <v>0</v>
      </c>
      <c r="H13" s="1178">
        <v>966413.53599999996</v>
      </c>
      <c r="I13" s="1180">
        <v>573665.95017136831</v>
      </c>
      <c r="J13" s="1180">
        <v>3142328.4849999999</v>
      </c>
      <c r="K13" s="1178">
        <v>938.48500000000001</v>
      </c>
      <c r="L13" s="1180">
        <v>655.42077511204843</v>
      </c>
      <c r="M13" s="1180">
        <v>3424.4960000000001</v>
      </c>
      <c r="N13" s="1178">
        <v>100581.46400000001</v>
      </c>
      <c r="O13" s="1180">
        <v>32540.632744529394</v>
      </c>
      <c r="P13" s="1180">
        <v>224008.084</v>
      </c>
      <c r="Q13" s="1178">
        <v>708658.63899999997</v>
      </c>
      <c r="R13" s="1180">
        <v>149980.55866069073</v>
      </c>
      <c r="S13" s="1180">
        <v>1277534.898</v>
      </c>
      <c r="T13" s="1178">
        <v>0</v>
      </c>
      <c r="U13" s="1180">
        <v>0</v>
      </c>
      <c r="V13" s="1180">
        <v>0</v>
      </c>
      <c r="W13" s="1178">
        <v>75389.820999999996</v>
      </c>
      <c r="X13" s="1180">
        <v>116620.62509886634</v>
      </c>
      <c r="Y13" s="1180">
        <v>517731.85200000001</v>
      </c>
      <c r="Z13" s="1178">
        <v>0</v>
      </c>
      <c r="AA13" s="1180">
        <v>0</v>
      </c>
      <c r="AB13" s="1180">
        <v>0</v>
      </c>
      <c r="AC13" s="1178">
        <v>87.444999999999993</v>
      </c>
      <c r="AD13" s="1180">
        <v>732.88294226206165</v>
      </c>
      <c r="AE13" s="1180">
        <v>2867.2710000000002</v>
      </c>
      <c r="AF13" s="1178">
        <v>0</v>
      </c>
      <c r="AG13" s="1180">
        <v>0</v>
      </c>
      <c r="AH13" s="1180">
        <v>0</v>
      </c>
      <c r="AI13" s="1178">
        <v>82174.413</v>
      </c>
      <c r="AJ13" s="1180">
        <v>59316.054574215661</v>
      </c>
      <c r="AK13" s="1180">
        <v>307160.20799999998</v>
      </c>
      <c r="AL13" s="1178">
        <v>0</v>
      </c>
      <c r="AM13" s="1180">
        <v>0</v>
      </c>
      <c r="AN13" s="1180">
        <v>0</v>
      </c>
      <c r="AO13" s="1178">
        <v>0</v>
      </c>
      <c r="AP13" s="1180">
        <v>0</v>
      </c>
      <c r="AQ13" s="1180">
        <v>0</v>
      </c>
      <c r="AR13" s="1178">
        <v>22362.435000000001</v>
      </c>
      <c r="AS13" s="1180">
        <v>14910.0640653836</v>
      </c>
      <c r="AT13" s="1180">
        <v>78916.308000000005</v>
      </c>
      <c r="AU13" s="1178">
        <v>0</v>
      </c>
      <c r="AV13" s="1180">
        <v>0</v>
      </c>
      <c r="AW13" s="1180">
        <v>0</v>
      </c>
      <c r="AX13" s="1178">
        <v>0</v>
      </c>
      <c r="AY13" s="1180">
        <v>0</v>
      </c>
      <c r="AZ13" s="1180">
        <v>0</v>
      </c>
      <c r="BA13" s="1178">
        <v>2088125.294</v>
      </c>
      <c r="BB13" s="1180">
        <v>1060812.6907461111</v>
      </c>
      <c r="BC13" s="1181">
        <v>6111787.8300000001</v>
      </c>
      <c r="BD13" s="1176"/>
      <c r="BE13" s="1176"/>
    </row>
    <row r="14" spans="1:57" s="1171" customFormat="1" ht="10.199999999999999">
      <c r="A14" s="1177" t="s">
        <v>784</v>
      </c>
      <c r="B14" s="1178">
        <v>200960.74799999999</v>
      </c>
      <c r="C14" s="1180">
        <v>450252.05852886895</v>
      </c>
      <c r="D14" s="1180">
        <v>1908766.807</v>
      </c>
      <c r="E14" s="1178">
        <v>3272.4</v>
      </c>
      <c r="F14" s="1180">
        <v>3748.7946216715</v>
      </c>
      <c r="G14" s="1180">
        <v>17491.578000000001</v>
      </c>
      <c r="H14" s="1178">
        <v>75556.377999999997</v>
      </c>
      <c r="I14" s="1180">
        <v>760826.80991299753</v>
      </c>
      <c r="J14" s="1180">
        <v>2961372.4679999999</v>
      </c>
      <c r="K14" s="1178">
        <v>20422.88</v>
      </c>
      <c r="L14" s="1180">
        <v>73636.446348536789</v>
      </c>
      <c r="M14" s="1180">
        <v>299725.92099999997</v>
      </c>
      <c r="N14" s="1178">
        <v>241731.07500000001</v>
      </c>
      <c r="O14" s="1180">
        <v>236125.56630635381</v>
      </c>
      <c r="P14" s="1180">
        <v>1137355.348</v>
      </c>
      <c r="Q14" s="1178">
        <v>74951.747000000003</v>
      </c>
      <c r="R14" s="1180">
        <v>697792.10044819396</v>
      </c>
      <c r="S14" s="1180">
        <v>2721677.1850000001</v>
      </c>
      <c r="T14" s="1178">
        <v>0</v>
      </c>
      <c r="U14" s="1180">
        <v>0</v>
      </c>
      <c r="V14" s="1180">
        <v>0</v>
      </c>
      <c r="W14" s="1178">
        <v>219071.55300000001</v>
      </c>
      <c r="X14" s="1180">
        <v>379258.88847877667</v>
      </c>
      <c r="Y14" s="1180">
        <v>1657600.517</v>
      </c>
      <c r="Z14" s="1178">
        <v>0</v>
      </c>
      <c r="AA14" s="1180">
        <v>0</v>
      </c>
      <c r="AB14" s="1180">
        <v>0</v>
      </c>
      <c r="AC14" s="1178">
        <v>3500</v>
      </c>
      <c r="AD14" s="1180">
        <v>26795.17057737938</v>
      </c>
      <c r="AE14" s="1180">
        <v>105134.08199999999</v>
      </c>
      <c r="AF14" s="1178">
        <v>0</v>
      </c>
      <c r="AG14" s="1180">
        <v>0</v>
      </c>
      <c r="AH14" s="1180">
        <v>0</v>
      </c>
      <c r="AI14" s="1178">
        <v>17829.439999999999</v>
      </c>
      <c r="AJ14" s="1180">
        <v>89000</v>
      </c>
      <c r="AK14" s="1180">
        <v>355406.44</v>
      </c>
      <c r="AL14" s="1178">
        <v>0</v>
      </c>
      <c r="AM14" s="1180">
        <v>0</v>
      </c>
      <c r="AN14" s="1180">
        <v>0</v>
      </c>
      <c r="AO14" s="1178">
        <v>0</v>
      </c>
      <c r="AP14" s="1180">
        <v>0</v>
      </c>
      <c r="AQ14" s="1180">
        <v>0</v>
      </c>
      <c r="AR14" s="1178">
        <v>0</v>
      </c>
      <c r="AS14" s="1180">
        <v>56500</v>
      </c>
      <c r="AT14" s="1180">
        <v>214304.5</v>
      </c>
      <c r="AU14" s="1178">
        <v>0</v>
      </c>
      <c r="AV14" s="1180">
        <v>0</v>
      </c>
      <c r="AW14" s="1180">
        <v>0</v>
      </c>
      <c r="AX14" s="1178">
        <v>0</v>
      </c>
      <c r="AY14" s="1180">
        <v>43000</v>
      </c>
      <c r="AZ14" s="1180">
        <v>163099</v>
      </c>
      <c r="BA14" s="1178">
        <v>857296.22499999998</v>
      </c>
      <c r="BB14" s="1180">
        <v>2816935.8360137092</v>
      </c>
      <c r="BC14" s="1181">
        <v>11541933.851</v>
      </c>
      <c r="BD14" s="1176"/>
      <c r="BE14" s="1176"/>
    </row>
    <row r="15" spans="1:57" s="1171" customFormat="1" ht="10.199999999999999">
      <c r="A15" s="1177" t="s">
        <v>1098</v>
      </c>
      <c r="B15" s="1178">
        <v>2171249.3360000001</v>
      </c>
      <c r="C15" s="1180">
        <v>215200.07803849195</v>
      </c>
      <c r="D15" s="1180">
        <v>2987503.2319999998</v>
      </c>
      <c r="E15" s="1178">
        <v>0</v>
      </c>
      <c r="F15" s="1180">
        <v>0</v>
      </c>
      <c r="G15" s="1180">
        <v>0</v>
      </c>
      <c r="H15" s="1178">
        <v>978337.11899999995</v>
      </c>
      <c r="I15" s="1180">
        <v>189929.05852886895</v>
      </c>
      <c r="J15" s="1180">
        <v>1698738.0379999999</v>
      </c>
      <c r="K15" s="1178">
        <v>74000</v>
      </c>
      <c r="L15" s="1180">
        <v>30321.623253361453</v>
      </c>
      <c r="M15" s="1180">
        <v>189009.91699999999</v>
      </c>
      <c r="N15" s="1178">
        <v>3.5999999999999997E-2</v>
      </c>
      <c r="O15" s="1180">
        <v>285.81386765093595</v>
      </c>
      <c r="P15" s="1180">
        <v>1084.1279999999999</v>
      </c>
      <c r="Q15" s="1178">
        <v>280045.45600000001</v>
      </c>
      <c r="R15" s="1180">
        <v>51.240179277616662</v>
      </c>
      <c r="S15" s="1180">
        <v>280239.81</v>
      </c>
      <c r="T15" s="1178">
        <v>318183.27399999998</v>
      </c>
      <c r="U15" s="1180">
        <v>0</v>
      </c>
      <c r="V15" s="1180">
        <v>318183.27399999998</v>
      </c>
      <c r="W15" s="1178">
        <v>84918.660999999993</v>
      </c>
      <c r="X15" s="1180">
        <v>77475.207223833379</v>
      </c>
      <c r="Y15" s="1180">
        <v>378782.12199999997</v>
      </c>
      <c r="Z15" s="1178">
        <v>0</v>
      </c>
      <c r="AA15" s="1180">
        <v>0</v>
      </c>
      <c r="AB15" s="1180">
        <v>0</v>
      </c>
      <c r="AC15" s="1178">
        <v>0</v>
      </c>
      <c r="AD15" s="1180">
        <v>0</v>
      </c>
      <c r="AE15" s="1180">
        <v>0</v>
      </c>
      <c r="AF15" s="1178">
        <v>0</v>
      </c>
      <c r="AG15" s="1180">
        <v>0</v>
      </c>
      <c r="AH15" s="1180">
        <v>0</v>
      </c>
      <c r="AI15" s="1178">
        <v>43851.692999999999</v>
      </c>
      <c r="AJ15" s="1180">
        <v>795.21935143685732</v>
      </c>
      <c r="AK15" s="1180">
        <v>46867.961000000003</v>
      </c>
      <c r="AL15" s="1178">
        <v>0</v>
      </c>
      <c r="AM15" s="1180">
        <v>0</v>
      </c>
      <c r="AN15" s="1180">
        <v>0</v>
      </c>
      <c r="AO15" s="1178">
        <v>0</v>
      </c>
      <c r="AP15" s="1180">
        <v>0</v>
      </c>
      <c r="AQ15" s="1180">
        <v>0</v>
      </c>
      <c r="AR15" s="1178">
        <v>0</v>
      </c>
      <c r="AS15" s="1180">
        <v>13180.102557342472</v>
      </c>
      <c r="AT15" s="1180">
        <v>49992.129000000001</v>
      </c>
      <c r="AU15" s="1178">
        <v>0</v>
      </c>
      <c r="AV15" s="1180">
        <v>0</v>
      </c>
      <c r="AW15" s="1180">
        <v>0</v>
      </c>
      <c r="AX15" s="1178">
        <v>0</v>
      </c>
      <c r="AY15" s="1180">
        <v>4000</v>
      </c>
      <c r="AZ15" s="1180">
        <v>15172</v>
      </c>
      <c r="BA15" s="1178">
        <v>3950606.977</v>
      </c>
      <c r="BB15" s="1180">
        <v>531240.05009227525</v>
      </c>
      <c r="BC15" s="1181">
        <v>5965600.4869999997</v>
      </c>
      <c r="BD15" s="1176"/>
      <c r="BE15" s="1176"/>
    </row>
    <row r="16" spans="1:57" s="1171" customFormat="1" ht="10.199999999999999">
      <c r="A16" s="1172" t="s">
        <v>1099</v>
      </c>
      <c r="B16" s="1173">
        <v>4735447.699</v>
      </c>
      <c r="C16" s="1174">
        <v>2109828.4228842603</v>
      </c>
      <c r="D16" s="1175">
        <v>12738026.908</v>
      </c>
      <c r="E16" s="1173">
        <v>26403.542000000001</v>
      </c>
      <c r="F16" s="1174">
        <v>28580.113894015292</v>
      </c>
      <c r="G16" s="1175">
        <v>134807.91500000001</v>
      </c>
      <c r="H16" s="1173">
        <v>6969392.9239999996</v>
      </c>
      <c r="I16" s="1174">
        <v>3013410.0377010279</v>
      </c>
      <c r="J16" s="1175">
        <v>18399257.197999999</v>
      </c>
      <c r="K16" s="1173">
        <v>521471.86800000002</v>
      </c>
      <c r="L16" s="1174">
        <v>248773.1178486686</v>
      </c>
      <c r="M16" s="1175">
        <v>1465068.304</v>
      </c>
      <c r="N16" s="1173">
        <v>1239089.5330000001</v>
      </c>
      <c r="O16" s="1174">
        <v>525447.07118375949</v>
      </c>
      <c r="P16" s="1175">
        <v>3232110.2740000002</v>
      </c>
      <c r="Q16" s="1173">
        <v>4138337.6009999998</v>
      </c>
      <c r="R16" s="1174">
        <v>979844.35934616392</v>
      </c>
      <c r="S16" s="1175">
        <v>7854887.2570000002</v>
      </c>
      <c r="T16" s="1173">
        <v>742615.61800000002</v>
      </c>
      <c r="U16" s="1174">
        <v>48252.658054310567</v>
      </c>
      <c r="V16" s="1175">
        <v>925637.95</v>
      </c>
      <c r="W16" s="1173">
        <v>2566618.733</v>
      </c>
      <c r="X16" s="1174">
        <v>1022761.1080938571</v>
      </c>
      <c r="Y16" s="1175">
        <v>6445951.6160000004</v>
      </c>
      <c r="Z16" s="1173">
        <v>0</v>
      </c>
      <c r="AA16" s="1174">
        <v>0</v>
      </c>
      <c r="AB16" s="1175">
        <v>0</v>
      </c>
      <c r="AC16" s="1173">
        <v>109780.069</v>
      </c>
      <c r="AD16" s="1174">
        <v>114223.00105457421</v>
      </c>
      <c r="AE16" s="1175">
        <v>543027.91200000001</v>
      </c>
      <c r="AF16" s="1173">
        <v>0</v>
      </c>
      <c r="AG16" s="1174">
        <v>0</v>
      </c>
      <c r="AH16" s="1175">
        <v>0</v>
      </c>
      <c r="AI16" s="1173">
        <v>775762.16899999999</v>
      </c>
      <c r="AJ16" s="1174">
        <v>483329.01924597943</v>
      </c>
      <c r="AK16" s="1175">
        <v>2609029.14</v>
      </c>
      <c r="AL16" s="1173">
        <v>0</v>
      </c>
      <c r="AM16" s="1174">
        <v>0</v>
      </c>
      <c r="AN16" s="1175">
        <v>0</v>
      </c>
      <c r="AO16" s="1173">
        <v>16725.784</v>
      </c>
      <c r="AP16" s="1174">
        <v>293.86554178750328</v>
      </c>
      <c r="AQ16" s="1175">
        <v>17840.417000000001</v>
      </c>
      <c r="AR16" s="1173">
        <v>9819.7250000000004</v>
      </c>
      <c r="AS16" s="1174">
        <v>40209.459003427364</v>
      </c>
      <c r="AT16" s="1175">
        <v>162334.204</v>
      </c>
      <c r="AU16" s="1173">
        <v>0</v>
      </c>
      <c r="AV16" s="1174">
        <v>0</v>
      </c>
      <c r="AW16" s="1175">
        <v>0</v>
      </c>
      <c r="AX16" s="1173">
        <v>100833.36</v>
      </c>
      <c r="AY16" s="1174">
        <v>39095.343791194304</v>
      </c>
      <c r="AZ16" s="1175">
        <v>249121.99900000001</v>
      </c>
      <c r="BA16" s="1173">
        <v>21952298.629999999</v>
      </c>
      <c r="BB16" s="1174">
        <v>8654047.5794885308</v>
      </c>
      <c r="BC16" s="1175">
        <v>54777101.100000001</v>
      </c>
      <c r="BD16" s="1176"/>
      <c r="BE16" s="1176"/>
    </row>
    <row r="17" spans="1:57" s="1171" customFormat="1" ht="10.199999999999999">
      <c r="A17" s="1177" t="s">
        <v>1097</v>
      </c>
      <c r="B17" s="1178">
        <v>769.49699999999996</v>
      </c>
      <c r="C17" s="1179">
        <v>613.56340627471661</v>
      </c>
      <c r="D17" s="1180">
        <v>3096.7440000000001</v>
      </c>
      <c r="E17" s="1178">
        <v>36.779000000000003</v>
      </c>
      <c r="F17" s="1179">
        <v>7.9093066174532034E-4</v>
      </c>
      <c r="G17" s="1180">
        <v>36.783000000000001</v>
      </c>
      <c r="H17" s="1178">
        <v>3762.3939999999998</v>
      </c>
      <c r="I17" s="1179">
        <v>4302.040337463749</v>
      </c>
      <c r="J17" s="1180">
        <v>20080.034</v>
      </c>
      <c r="K17" s="1178">
        <v>603.19200000000001</v>
      </c>
      <c r="L17" s="1179">
        <v>38.887951489586079</v>
      </c>
      <c r="M17" s="1180">
        <v>750.69500000000005</v>
      </c>
      <c r="N17" s="1178">
        <v>1680.5309999999999</v>
      </c>
      <c r="O17" s="1179">
        <v>963.49854996045349</v>
      </c>
      <c r="P17" s="1180">
        <v>5335.0810000000001</v>
      </c>
      <c r="Q17" s="1178">
        <v>58.718000000000004</v>
      </c>
      <c r="R17" s="1179">
        <v>1104.2678618507778</v>
      </c>
      <c r="S17" s="1180">
        <v>4247.2070000000003</v>
      </c>
      <c r="T17" s="1178">
        <v>11565.696</v>
      </c>
      <c r="U17" s="1179">
        <v>838.3443184814131</v>
      </c>
      <c r="V17" s="1180">
        <v>14745.537</v>
      </c>
      <c r="W17" s="1178">
        <v>30892.132000000001</v>
      </c>
      <c r="X17" s="1179">
        <v>797.94964408120222</v>
      </c>
      <c r="Y17" s="1180">
        <v>33918.756000000001</v>
      </c>
      <c r="Z17" s="1178">
        <v>0</v>
      </c>
      <c r="AA17" s="1179">
        <v>0</v>
      </c>
      <c r="AB17" s="1180">
        <v>0</v>
      </c>
      <c r="AC17" s="1178">
        <v>0</v>
      </c>
      <c r="AD17" s="1179">
        <v>0</v>
      </c>
      <c r="AE17" s="1180">
        <v>0</v>
      </c>
      <c r="AF17" s="1178">
        <v>0</v>
      </c>
      <c r="AG17" s="1179">
        <v>0</v>
      </c>
      <c r="AH17" s="1180">
        <v>0</v>
      </c>
      <c r="AI17" s="1178">
        <v>7.9669999999999996</v>
      </c>
      <c r="AJ17" s="1179">
        <v>1.4226206169259161</v>
      </c>
      <c r="AK17" s="1180">
        <v>13.363</v>
      </c>
      <c r="AL17" s="1178">
        <v>0</v>
      </c>
      <c r="AM17" s="1179">
        <v>0</v>
      </c>
      <c r="AN17" s="1180">
        <v>0</v>
      </c>
      <c r="AO17" s="1178">
        <v>0</v>
      </c>
      <c r="AP17" s="1179">
        <v>0</v>
      </c>
      <c r="AQ17" s="1180">
        <v>0</v>
      </c>
      <c r="AR17" s="1178">
        <v>0</v>
      </c>
      <c r="AS17" s="1179">
        <v>0</v>
      </c>
      <c r="AT17" s="1180">
        <v>0</v>
      </c>
      <c r="AU17" s="1178">
        <v>0</v>
      </c>
      <c r="AV17" s="1179">
        <v>0</v>
      </c>
      <c r="AW17" s="1180">
        <v>0</v>
      </c>
      <c r="AX17" s="1178">
        <v>0</v>
      </c>
      <c r="AY17" s="1179">
        <v>0</v>
      </c>
      <c r="AZ17" s="1180">
        <v>0</v>
      </c>
      <c r="BA17" s="1178">
        <v>49376.911</v>
      </c>
      <c r="BB17" s="1179">
        <v>8659.9767993672558</v>
      </c>
      <c r="BC17" s="1181">
        <v>82224.202999999994</v>
      </c>
      <c r="BD17" s="1176"/>
      <c r="BE17" s="1176"/>
    </row>
    <row r="18" spans="1:57" s="1171" customFormat="1" ht="10.199999999999999">
      <c r="A18" s="1177" t="s">
        <v>782</v>
      </c>
      <c r="B18" s="1178">
        <v>3144.6669999999999</v>
      </c>
      <c r="C18" s="1180">
        <v>1516.6978644872133</v>
      </c>
      <c r="D18" s="1180">
        <v>8897.5030000000006</v>
      </c>
      <c r="E18" s="1178">
        <v>0</v>
      </c>
      <c r="F18" s="1180">
        <v>0</v>
      </c>
      <c r="G18" s="1180">
        <v>0</v>
      </c>
      <c r="H18" s="1178">
        <v>8655.0990000000002</v>
      </c>
      <c r="I18" s="1180">
        <v>3045.5317690482466</v>
      </c>
      <c r="J18" s="1180">
        <v>20206.800999999999</v>
      </c>
      <c r="K18" s="1178">
        <v>287.76400000000001</v>
      </c>
      <c r="L18" s="1180">
        <v>109.01871869232797</v>
      </c>
      <c r="M18" s="1180">
        <v>701.27300000000002</v>
      </c>
      <c r="N18" s="1178">
        <v>702.84799999999996</v>
      </c>
      <c r="O18" s="1180">
        <v>72.221987872396511</v>
      </c>
      <c r="P18" s="1180">
        <v>976.78700000000003</v>
      </c>
      <c r="Q18" s="1178">
        <v>940.81200000000001</v>
      </c>
      <c r="R18" s="1180">
        <v>425.91484313208537</v>
      </c>
      <c r="S18" s="1180">
        <v>2556.3069999999998</v>
      </c>
      <c r="T18" s="1178">
        <v>2259.34</v>
      </c>
      <c r="U18" s="1180">
        <v>1111.5293962562614</v>
      </c>
      <c r="V18" s="1180">
        <v>6475.3710000000001</v>
      </c>
      <c r="W18" s="1178">
        <v>331.18700000000001</v>
      </c>
      <c r="X18" s="1180">
        <v>296.18534141840234</v>
      </c>
      <c r="Y18" s="1180">
        <v>1454.6189999999999</v>
      </c>
      <c r="Z18" s="1178">
        <v>0</v>
      </c>
      <c r="AA18" s="1180">
        <v>0</v>
      </c>
      <c r="AB18" s="1180">
        <v>0</v>
      </c>
      <c r="AC18" s="1178">
        <v>0</v>
      </c>
      <c r="AD18" s="1180">
        <v>0</v>
      </c>
      <c r="AE18" s="1180">
        <v>0</v>
      </c>
      <c r="AF18" s="1178">
        <v>0</v>
      </c>
      <c r="AG18" s="1180">
        <v>0</v>
      </c>
      <c r="AH18" s="1180">
        <v>0</v>
      </c>
      <c r="AI18" s="1178">
        <v>0</v>
      </c>
      <c r="AJ18" s="1180">
        <v>0</v>
      </c>
      <c r="AK18" s="1180">
        <v>0</v>
      </c>
      <c r="AL18" s="1178">
        <v>0</v>
      </c>
      <c r="AM18" s="1180">
        <v>0</v>
      </c>
      <c r="AN18" s="1180">
        <v>0</v>
      </c>
      <c r="AO18" s="1178">
        <v>0</v>
      </c>
      <c r="AP18" s="1180">
        <v>0</v>
      </c>
      <c r="AQ18" s="1180">
        <v>0</v>
      </c>
      <c r="AR18" s="1178">
        <v>0</v>
      </c>
      <c r="AS18" s="1180">
        <v>0</v>
      </c>
      <c r="AT18" s="1180">
        <v>0</v>
      </c>
      <c r="AU18" s="1178">
        <v>0</v>
      </c>
      <c r="AV18" s="1180">
        <v>0</v>
      </c>
      <c r="AW18" s="1180">
        <v>0</v>
      </c>
      <c r="AX18" s="1178">
        <v>0</v>
      </c>
      <c r="AY18" s="1180">
        <v>0</v>
      </c>
      <c r="AZ18" s="1180">
        <v>0</v>
      </c>
      <c r="BA18" s="1178">
        <v>16321.72</v>
      </c>
      <c r="BB18" s="1180">
        <v>6577.1004481940408</v>
      </c>
      <c r="BC18" s="1181">
        <v>41268.663</v>
      </c>
      <c r="BD18" s="1176"/>
      <c r="BE18" s="1176"/>
    </row>
    <row r="19" spans="1:57" s="1171" customFormat="1" ht="10.199999999999999">
      <c r="A19" s="1177" t="s">
        <v>124</v>
      </c>
      <c r="B19" s="1178">
        <v>271545.48200000002</v>
      </c>
      <c r="C19" s="1180">
        <v>139435.08357500657</v>
      </c>
      <c r="D19" s="1180">
        <v>800422.75399999996</v>
      </c>
      <c r="E19" s="1178">
        <v>1763.971</v>
      </c>
      <c r="F19" s="1180">
        <v>1527.8766148167676</v>
      </c>
      <c r="G19" s="1180">
        <v>7559.2079999999996</v>
      </c>
      <c r="H19" s="1178">
        <v>588498.005</v>
      </c>
      <c r="I19" s="1180">
        <v>229640.89876087528</v>
      </c>
      <c r="J19" s="1180">
        <v>1459525.9350000001</v>
      </c>
      <c r="K19" s="1178">
        <v>34853.561999999998</v>
      </c>
      <c r="L19" s="1180">
        <v>11322.953598734512</v>
      </c>
      <c r="M19" s="1180">
        <v>77801.524999999994</v>
      </c>
      <c r="N19" s="1178">
        <v>50769.142</v>
      </c>
      <c r="O19" s="1180">
        <v>28885.767993672551</v>
      </c>
      <c r="P19" s="1180">
        <v>160332.861</v>
      </c>
      <c r="Q19" s="1178">
        <v>172031.84</v>
      </c>
      <c r="R19" s="1180">
        <v>81968.556815185861</v>
      </c>
      <c r="S19" s="1180">
        <v>482938.57699999999</v>
      </c>
      <c r="T19" s="1178">
        <v>0</v>
      </c>
      <c r="U19" s="1180">
        <v>0</v>
      </c>
      <c r="V19" s="1180">
        <v>0</v>
      </c>
      <c r="W19" s="1178">
        <v>290131.03899999999</v>
      </c>
      <c r="X19" s="1180">
        <v>61949.99235433693</v>
      </c>
      <c r="Y19" s="1180">
        <v>525107.36100000003</v>
      </c>
      <c r="Z19" s="1178">
        <v>0</v>
      </c>
      <c r="AA19" s="1180">
        <v>0</v>
      </c>
      <c r="AB19" s="1180">
        <v>0</v>
      </c>
      <c r="AC19" s="1178">
        <v>2981.8049999999998</v>
      </c>
      <c r="AD19" s="1180">
        <v>609.1821776957554</v>
      </c>
      <c r="AE19" s="1180">
        <v>5292.433</v>
      </c>
      <c r="AF19" s="1178">
        <v>0</v>
      </c>
      <c r="AG19" s="1180">
        <v>0</v>
      </c>
      <c r="AH19" s="1180">
        <v>0</v>
      </c>
      <c r="AI19" s="1178">
        <v>36293.819000000003</v>
      </c>
      <c r="AJ19" s="1180">
        <v>23943.513577643025</v>
      </c>
      <c r="AK19" s="1180">
        <v>127111.56600000001</v>
      </c>
      <c r="AL19" s="1178">
        <v>0</v>
      </c>
      <c r="AM19" s="1180">
        <v>0</v>
      </c>
      <c r="AN19" s="1180">
        <v>0</v>
      </c>
      <c r="AO19" s="1178">
        <v>0</v>
      </c>
      <c r="AP19" s="1180">
        <v>0</v>
      </c>
      <c r="AQ19" s="1180">
        <v>0</v>
      </c>
      <c r="AR19" s="1178">
        <v>0</v>
      </c>
      <c r="AS19" s="1180">
        <v>216.7695755338782</v>
      </c>
      <c r="AT19" s="1180">
        <v>822.20699999999999</v>
      </c>
      <c r="AU19" s="1178">
        <v>0</v>
      </c>
      <c r="AV19" s="1180">
        <v>0</v>
      </c>
      <c r="AW19" s="1180">
        <v>0</v>
      </c>
      <c r="AX19" s="1178">
        <v>0</v>
      </c>
      <c r="AY19" s="1180">
        <v>0</v>
      </c>
      <c r="AZ19" s="1180">
        <v>0</v>
      </c>
      <c r="BA19" s="1178">
        <v>1448868.669</v>
      </c>
      <c r="BB19" s="1180">
        <v>579500.59609807539</v>
      </c>
      <c r="BC19" s="1181">
        <v>3646914.4309999999</v>
      </c>
      <c r="BD19" s="1176"/>
      <c r="BE19" s="1176"/>
    </row>
    <row r="20" spans="1:57" s="1171" customFormat="1" ht="10.199999999999999">
      <c r="A20" s="1177" t="s">
        <v>134</v>
      </c>
      <c r="B20" s="1178">
        <v>3143171.2560000001</v>
      </c>
      <c r="C20" s="1180">
        <v>867195.09306617442</v>
      </c>
      <c r="D20" s="1180">
        <v>6432442.2450000001</v>
      </c>
      <c r="E20" s="1178">
        <v>23068.32</v>
      </c>
      <c r="F20" s="1180">
        <v>5242.1544951225933</v>
      </c>
      <c r="G20" s="1180">
        <v>42951.813000000002</v>
      </c>
      <c r="H20" s="1178">
        <v>4644992.7170000002</v>
      </c>
      <c r="I20" s="1180">
        <v>1930182.7350382283</v>
      </c>
      <c r="J20" s="1180">
        <v>11966175.832</v>
      </c>
      <c r="K20" s="1178">
        <v>189707.019</v>
      </c>
      <c r="L20" s="1180">
        <v>40850.834959135245</v>
      </c>
      <c r="M20" s="1180">
        <v>344654.23700000002</v>
      </c>
      <c r="N20" s="1178">
        <v>929357.13800000004</v>
      </c>
      <c r="O20" s="1180">
        <v>195424.28209860268</v>
      </c>
      <c r="P20" s="1180">
        <v>1670601.4410000001</v>
      </c>
      <c r="Q20" s="1178">
        <v>3211300.585</v>
      </c>
      <c r="R20" s="1180">
        <v>485200.40785657789</v>
      </c>
      <c r="S20" s="1180">
        <v>5051665.7319999998</v>
      </c>
      <c r="T20" s="1178">
        <v>245270.226</v>
      </c>
      <c r="U20" s="1180">
        <v>8420</v>
      </c>
      <c r="V20" s="1180">
        <v>277207.28600000002</v>
      </c>
      <c r="W20" s="1178">
        <v>1538124.703</v>
      </c>
      <c r="X20" s="1180">
        <v>632137.77801212762</v>
      </c>
      <c r="Y20" s="1180">
        <v>3935823.2949999999</v>
      </c>
      <c r="Z20" s="1178">
        <v>0</v>
      </c>
      <c r="AA20" s="1180">
        <v>0</v>
      </c>
      <c r="AB20" s="1180">
        <v>0</v>
      </c>
      <c r="AC20" s="1178">
        <v>86499.682000000001</v>
      </c>
      <c r="AD20" s="1180">
        <v>69505.026100711839</v>
      </c>
      <c r="AE20" s="1180">
        <v>350132.24599999998</v>
      </c>
      <c r="AF20" s="1178">
        <v>0</v>
      </c>
      <c r="AG20" s="1180">
        <v>0</v>
      </c>
      <c r="AH20" s="1180">
        <v>0</v>
      </c>
      <c r="AI20" s="1178">
        <v>562328.53200000001</v>
      </c>
      <c r="AJ20" s="1180">
        <v>290792.92143422092</v>
      </c>
      <c r="AK20" s="1180">
        <v>1665306.0830000001</v>
      </c>
      <c r="AL20" s="1178">
        <v>0</v>
      </c>
      <c r="AM20" s="1180">
        <v>0</v>
      </c>
      <c r="AN20" s="1180">
        <v>0</v>
      </c>
      <c r="AO20" s="1178">
        <v>10000</v>
      </c>
      <c r="AP20" s="1180">
        <v>0</v>
      </c>
      <c r="AQ20" s="1180">
        <v>10000</v>
      </c>
      <c r="AR20" s="1178">
        <v>9470</v>
      </c>
      <c r="AS20" s="1180">
        <v>12649.999999999998</v>
      </c>
      <c r="AT20" s="1180">
        <v>57451.45</v>
      </c>
      <c r="AU20" s="1178">
        <v>0</v>
      </c>
      <c r="AV20" s="1180">
        <v>0</v>
      </c>
      <c r="AW20" s="1180">
        <v>0</v>
      </c>
      <c r="AX20" s="1178">
        <v>100833.36</v>
      </c>
      <c r="AY20" s="1180">
        <v>29095.343791194304</v>
      </c>
      <c r="AZ20" s="1180">
        <v>211191.99900000001</v>
      </c>
      <c r="BA20" s="1178">
        <v>14694123.543</v>
      </c>
      <c r="BB20" s="1180">
        <v>4566696.57790667</v>
      </c>
      <c r="BC20" s="1181">
        <v>32015603.664000001</v>
      </c>
      <c r="BD20" s="1176"/>
      <c r="BE20" s="1176"/>
    </row>
    <row r="21" spans="1:57" s="1171" customFormat="1" ht="10.199999999999999">
      <c r="A21" s="1177" t="s">
        <v>702</v>
      </c>
      <c r="B21" s="1178">
        <v>95978.554999999993</v>
      </c>
      <c r="C21" s="1180">
        <v>12074.490377010283</v>
      </c>
      <c r="D21" s="1180">
        <v>141777.098</v>
      </c>
      <c r="E21" s="1178">
        <v>0</v>
      </c>
      <c r="F21" s="1180">
        <v>0</v>
      </c>
      <c r="G21" s="1180">
        <v>0</v>
      </c>
      <c r="H21" s="1178">
        <v>620916.41099999996</v>
      </c>
      <c r="I21" s="1180">
        <v>63973.380701291848</v>
      </c>
      <c r="J21" s="1180">
        <v>863567.44400000002</v>
      </c>
      <c r="K21" s="1178">
        <v>0</v>
      </c>
      <c r="L21" s="1180">
        <v>198.59267070920114</v>
      </c>
      <c r="M21" s="1180">
        <v>753.26199999999994</v>
      </c>
      <c r="N21" s="1178">
        <v>48010.601999999999</v>
      </c>
      <c r="O21" s="1180">
        <v>4664.1508041128391</v>
      </c>
      <c r="P21" s="1180">
        <v>65701.725999999995</v>
      </c>
      <c r="Q21" s="1178">
        <v>112214.31200000001</v>
      </c>
      <c r="R21" s="1180">
        <v>41810.656472449249</v>
      </c>
      <c r="S21" s="1180">
        <v>270802.13199999998</v>
      </c>
      <c r="T21" s="1178">
        <v>120620.35400000001</v>
      </c>
      <c r="U21" s="1180">
        <v>28782.784075929343</v>
      </c>
      <c r="V21" s="1180">
        <v>229793.45499999999</v>
      </c>
      <c r="W21" s="1178">
        <v>83730.538</v>
      </c>
      <c r="X21" s="1180">
        <v>2972.5299235433695</v>
      </c>
      <c r="Y21" s="1180">
        <v>95005.343999999997</v>
      </c>
      <c r="Z21" s="1178">
        <v>0</v>
      </c>
      <c r="AA21" s="1180">
        <v>0</v>
      </c>
      <c r="AB21" s="1180">
        <v>0</v>
      </c>
      <c r="AC21" s="1178">
        <v>0</v>
      </c>
      <c r="AD21" s="1180">
        <v>0</v>
      </c>
      <c r="AE21" s="1180">
        <v>0</v>
      </c>
      <c r="AF21" s="1178">
        <v>0</v>
      </c>
      <c r="AG21" s="1180">
        <v>0</v>
      </c>
      <c r="AH21" s="1180">
        <v>0</v>
      </c>
      <c r="AI21" s="1178">
        <v>3173.9960000000001</v>
      </c>
      <c r="AJ21" s="1180">
        <v>6798.4271025573426</v>
      </c>
      <c r="AK21" s="1180">
        <v>28960.431</v>
      </c>
      <c r="AL21" s="1178">
        <v>0</v>
      </c>
      <c r="AM21" s="1180">
        <v>0</v>
      </c>
      <c r="AN21" s="1180">
        <v>0</v>
      </c>
      <c r="AO21" s="1178">
        <v>6725.7839999999997</v>
      </c>
      <c r="AP21" s="1180">
        <v>293.86554178750328</v>
      </c>
      <c r="AQ21" s="1180">
        <v>7840.4170000000004</v>
      </c>
      <c r="AR21" s="1178">
        <v>0</v>
      </c>
      <c r="AS21" s="1180">
        <v>0</v>
      </c>
      <c r="AT21" s="1180">
        <v>0</v>
      </c>
      <c r="AU21" s="1178">
        <v>0</v>
      </c>
      <c r="AV21" s="1180">
        <v>0</v>
      </c>
      <c r="AW21" s="1180">
        <v>0</v>
      </c>
      <c r="AX21" s="1178">
        <v>0</v>
      </c>
      <c r="AY21" s="1180">
        <v>0</v>
      </c>
      <c r="AZ21" s="1180">
        <v>0</v>
      </c>
      <c r="BA21" s="1178">
        <v>1091370.5549999999</v>
      </c>
      <c r="BB21" s="1180">
        <v>161568.8787239652</v>
      </c>
      <c r="BC21" s="1181">
        <v>1704201.3119999999</v>
      </c>
      <c r="BD21" s="1176"/>
      <c r="BE21" s="1176"/>
    </row>
    <row r="22" spans="1:57" s="1171" customFormat="1" ht="10.199999999999999">
      <c r="A22" s="1177" t="s">
        <v>783</v>
      </c>
      <c r="B22" s="1178">
        <v>571045.924</v>
      </c>
      <c r="C22" s="1180">
        <v>274590.10703928286</v>
      </c>
      <c r="D22" s="1180">
        <v>1612566.2</v>
      </c>
      <c r="E22" s="1178">
        <v>227.73099999999999</v>
      </c>
      <c r="F22" s="1180">
        <v>990.03216451357764</v>
      </c>
      <c r="G22" s="1180">
        <v>3982.9229999999998</v>
      </c>
      <c r="H22" s="1178">
        <v>807447.00699999998</v>
      </c>
      <c r="I22" s="1180">
        <v>376153.9873451094</v>
      </c>
      <c r="J22" s="1180">
        <v>2234199.0809999998</v>
      </c>
      <c r="K22" s="1178">
        <v>11725.355</v>
      </c>
      <c r="L22" s="1180">
        <v>3277.5093593461643</v>
      </c>
      <c r="M22" s="1180">
        <v>24156.949000000001</v>
      </c>
      <c r="N22" s="1178">
        <v>135181.23199999999</v>
      </c>
      <c r="O22" s="1180">
        <v>77758.151331399946</v>
      </c>
      <c r="P22" s="1180">
        <v>430117.9</v>
      </c>
      <c r="Q22" s="1178">
        <v>506440.07</v>
      </c>
      <c r="R22" s="1180">
        <v>102081.2797258107</v>
      </c>
      <c r="S22" s="1180">
        <v>893634.36499999999</v>
      </c>
      <c r="T22" s="1178">
        <v>0</v>
      </c>
      <c r="U22" s="1180">
        <v>0</v>
      </c>
      <c r="V22" s="1180">
        <v>0</v>
      </c>
      <c r="W22" s="1178">
        <v>420761.18</v>
      </c>
      <c r="X22" s="1180">
        <v>70569.377537569191</v>
      </c>
      <c r="Y22" s="1180">
        <v>688430.82900000003</v>
      </c>
      <c r="Z22" s="1178">
        <v>0</v>
      </c>
      <c r="AA22" s="1180">
        <v>0</v>
      </c>
      <c r="AB22" s="1180">
        <v>0</v>
      </c>
      <c r="AC22" s="1178">
        <v>878.26700000000005</v>
      </c>
      <c r="AD22" s="1180">
        <v>1631.2557342472976</v>
      </c>
      <c r="AE22" s="1180">
        <v>7065.62</v>
      </c>
      <c r="AF22" s="1178">
        <v>0</v>
      </c>
      <c r="AG22" s="1180">
        <v>0</v>
      </c>
      <c r="AH22" s="1180">
        <v>0</v>
      </c>
      <c r="AI22" s="1178">
        <v>164129.46100000001</v>
      </c>
      <c r="AJ22" s="1180">
        <v>67000.257316108618</v>
      </c>
      <c r="AK22" s="1180">
        <v>418261.43800000002</v>
      </c>
      <c r="AL22" s="1178">
        <v>0</v>
      </c>
      <c r="AM22" s="1180">
        <v>0</v>
      </c>
      <c r="AN22" s="1180">
        <v>0</v>
      </c>
      <c r="AO22" s="1178">
        <v>0</v>
      </c>
      <c r="AP22" s="1180">
        <v>0</v>
      </c>
      <c r="AQ22" s="1180">
        <v>0</v>
      </c>
      <c r="AR22" s="1178">
        <v>349.72500000000002</v>
      </c>
      <c r="AS22" s="1180">
        <v>2117.0031637226466</v>
      </c>
      <c r="AT22" s="1180">
        <v>8379.5190000000002</v>
      </c>
      <c r="AU22" s="1178">
        <v>0</v>
      </c>
      <c r="AV22" s="1180">
        <v>0</v>
      </c>
      <c r="AW22" s="1180">
        <v>0</v>
      </c>
      <c r="AX22" s="1178">
        <v>0</v>
      </c>
      <c r="AY22" s="1180">
        <v>0</v>
      </c>
      <c r="AZ22" s="1180">
        <v>0</v>
      </c>
      <c r="BA22" s="1178">
        <v>2618185.9559999998</v>
      </c>
      <c r="BB22" s="1180">
        <v>976168.96203532827</v>
      </c>
      <c r="BC22" s="1181">
        <v>6320794.8300000001</v>
      </c>
      <c r="BD22" s="1176"/>
      <c r="BE22" s="1176"/>
    </row>
    <row r="23" spans="1:57" s="1171" customFormat="1" ht="10.199999999999999">
      <c r="A23" s="1177" t="s">
        <v>784</v>
      </c>
      <c r="B23" s="1178">
        <v>441058.28499999997</v>
      </c>
      <c r="C23" s="1180">
        <v>779350.64276298438</v>
      </c>
      <c r="D23" s="1180">
        <v>3397135.273</v>
      </c>
      <c r="E23" s="1178">
        <v>1306.74</v>
      </c>
      <c r="F23" s="1180">
        <v>20820.049037701025</v>
      </c>
      <c r="G23" s="1180">
        <v>80277.186000000002</v>
      </c>
      <c r="H23" s="1178">
        <v>140277.09099999999</v>
      </c>
      <c r="I23" s="1180">
        <v>406067.46111257578</v>
      </c>
      <c r="J23" s="1180">
        <v>1680490.9720000001</v>
      </c>
      <c r="K23" s="1178">
        <v>83908.576000000001</v>
      </c>
      <c r="L23" s="1180">
        <v>154552.92301608223</v>
      </c>
      <c r="M23" s="1180">
        <v>670127.81299999997</v>
      </c>
      <c r="N23" s="1178">
        <v>57721.036</v>
      </c>
      <c r="O23" s="1180">
        <v>217678.99789085158</v>
      </c>
      <c r="P23" s="1180">
        <v>883377.47499999998</v>
      </c>
      <c r="Q23" s="1178">
        <v>133586.00599999999</v>
      </c>
      <c r="R23" s="1180">
        <v>267138.42815713154</v>
      </c>
      <c r="S23" s="1180">
        <v>1146842.0649999999</v>
      </c>
      <c r="T23" s="1178">
        <v>362900</v>
      </c>
      <c r="U23" s="1180">
        <v>9100</v>
      </c>
      <c r="V23" s="1180">
        <v>397416.3</v>
      </c>
      <c r="W23" s="1178">
        <v>87459.982000000004</v>
      </c>
      <c r="X23" s="1180">
        <v>245615.97890851568</v>
      </c>
      <c r="Y23" s="1180">
        <v>1019081.39</v>
      </c>
      <c r="Z23" s="1178">
        <v>0</v>
      </c>
      <c r="AA23" s="1180">
        <v>0</v>
      </c>
      <c r="AB23" s="1180">
        <v>0</v>
      </c>
      <c r="AC23" s="1178">
        <v>19217.305</v>
      </c>
      <c r="AD23" s="1180">
        <v>42477.536778275768</v>
      </c>
      <c r="AE23" s="1180">
        <v>180334.603</v>
      </c>
      <c r="AF23" s="1178">
        <v>0</v>
      </c>
      <c r="AG23" s="1180">
        <v>0</v>
      </c>
      <c r="AH23" s="1180">
        <v>0</v>
      </c>
      <c r="AI23" s="1178">
        <v>9828.393</v>
      </c>
      <c r="AJ23" s="1180">
        <v>94792.476403901921</v>
      </c>
      <c r="AK23" s="1180">
        <v>369376.25599999999</v>
      </c>
      <c r="AL23" s="1178">
        <v>0</v>
      </c>
      <c r="AM23" s="1180">
        <v>0</v>
      </c>
      <c r="AN23" s="1180">
        <v>0</v>
      </c>
      <c r="AO23" s="1178">
        <v>0</v>
      </c>
      <c r="AP23" s="1180">
        <v>0</v>
      </c>
      <c r="AQ23" s="1180">
        <v>0</v>
      </c>
      <c r="AR23" s="1178">
        <v>0</v>
      </c>
      <c r="AS23" s="1180">
        <v>12922.698655417875</v>
      </c>
      <c r="AT23" s="1180">
        <v>49015.796000000002</v>
      </c>
      <c r="AU23" s="1178">
        <v>0</v>
      </c>
      <c r="AV23" s="1180">
        <v>0</v>
      </c>
      <c r="AW23" s="1180">
        <v>0</v>
      </c>
      <c r="AX23" s="1178">
        <v>0</v>
      </c>
      <c r="AY23" s="1180">
        <v>10000</v>
      </c>
      <c r="AZ23" s="1180">
        <v>37930</v>
      </c>
      <c r="BA23" s="1178">
        <v>1337263.4180000001</v>
      </c>
      <c r="BB23" s="1180">
        <v>2260517.1937780119</v>
      </c>
      <c r="BC23" s="1181">
        <v>9911405.1339999996</v>
      </c>
      <c r="BD23" s="1176"/>
      <c r="BE23" s="1176"/>
    </row>
    <row r="24" spans="1:57" s="1171" customFormat="1" ht="10.199999999999999">
      <c r="A24" s="1177" t="s">
        <v>1100</v>
      </c>
      <c r="B24" s="1178">
        <v>208734.02799999999</v>
      </c>
      <c r="C24" s="1180">
        <v>35052.744265752706</v>
      </c>
      <c r="D24" s="1180">
        <v>341689.087</v>
      </c>
      <c r="E24" s="1178">
        <v>0</v>
      </c>
      <c r="F24" s="1180">
        <v>0</v>
      </c>
      <c r="G24" s="1180">
        <v>0</v>
      </c>
      <c r="H24" s="1178">
        <v>154844.196</v>
      </c>
      <c r="I24" s="1180">
        <v>44.001845504877402</v>
      </c>
      <c r="J24" s="1180">
        <v>155011.095</v>
      </c>
      <c r="K24" s="1178">
        <v>200386.397</v>
      </c>
      <c r="L24" s="1180">
        <v>38422.396783548647</v>
      </c>
      <c r="M24" s="1180">
        <v>346122.54800000001</v>
      </c>
      <c r="N24" s="1178">
        <v>15667</v>
      </c>
      <c r="O24" s="1180">
        <v>0</v>
      </c>
      <c r="P24" s="1180">
        <v>15667</v>
      </c>
      <c r="Q24" s="1178">
        <v>1765.2539999999999</v>
      </c>
      <c r="R24" s="1180">
        <v>114.84682309517531</v>
      </c>
      <c r="S24" s="1180">
        <v>2200.8690000000001</v>
      </c>
      <c r="T24" s="1178">
        <v>0</v>
      </c>
      <c r="U24" s="1180">
        <v>0</v>
      </c>
      <c r="V24" s="1180">
        <v>0</v>
      </c>
      <c r="W24" s="1178">
        <v>115187.969</v>
      </c>
      <c r="X24" s="1180">
        <v>8421.3153176904816</v>
      </c>
      <c r="Y24" s="1180">
        <v>147130.01800000001</v>
      </c>
      <c r="Z24" s="1178">
        <v>0</v>
      </c>
      <c r="AA24" s="1180">
        <v>0</v>
      </c>
      <c r="AB24" s="1180">
        <v>0</v>
      </c>
      <c r="AC24" s="1178">
        <v>203.00899999999999</v>
      </c>
      <c r="AD24" s="1180">
        <v>0</v>
      </c>
      <c r="AE24" s="1180">
        <v>203.00899999999999</v>
      </c>
      <c r="AF24" s="1178">
        <v>0</v>
      </c>
      <c r="AG24" s="1180">
        <v>0</v>
      </c>
      <c r="AH24" s="1180">
        <v>0</v>
      </c>
      <c r="AI24" s="1178">
        <v>0</v>
      </c>
      <c r="AJ24" s="1180">
        <v>0</v>
      </c>
      <c r="AK24" s="1180">
        <v>0</v>
      </c>
      <c r="AL24" s="1178">
        <v>0</v>
      </c>
      <c r="AM24" s="1180">
        <v>0</v>
      </c>
      <c r="AN24" s="1180">
        <v>0</v>
      </c>
      <c r="AO24" s="1178">
        <v>0</v>
      </c>
      <c r="AP24" s="1180">
        <v>0</v>
      </c>
      <c r="AQ24" s="1180">
        <v>0</v>
      </c>
      <c r="AR24" s="1178">
        <v>0</v>
      </c>
      <c r="AS24" s="1180">
        <v>12302.987345109412</v>
      </c>
      <c r="AT24" s="1180">
        <v>46665.231</v>
      </c>
      <c r="AU24" s="1178">
        <v>0</v>
      </c>
      <c r="AV24" s="1180">
        <v>0</v>
      </c>
      <c r="AW24" s="1180">
        <v>0</v>
      </c>
      <c r="AX24" s="1178">
        <v>0</v>
      </c>
      <c r="AY24" s="1180">
        <v>0</v>
      </c>
      <c r="AZ24" s="1180">
        <v>0</v>
      </c>
      <c r="BA24" s="1178">
        <v>696787.85400000005</v>
      </c>
      <c r="BB24" s="1180">
        <v>94358.292644344852</v>
      </c>
      <c r="BC24" s="1181">
        <v>1054688.8589999999</v>
      </c>
      <c r="BD24" s="1176"/>
      <c r="BE24" s="1176"/>
    </row>
    <row r="25" spans="1:57" s="1171" customFormat="1" ht="10.199999999999999">
      <c r="A25" s="1172" t="s">
        <v>1101</v>
      </c>
      <c r="B25" s="1173">
        <v>11546563.444</v>
      </c>
      <c r="C25" s="1174">
        <v>1065767.1302399156</v>
      </c>
      <c r="D25" s="1175">
        <v>15589018.17</v>
      </c>
      <c r="E25" s="1173">
        <v>60614.241999999998</v>
      </c>
      <c r="F25" s="1174">
        <v>10661.63221724229</v>
      </c>
      <c r="G25" s="1175">
        <v>101053.814</v>
      </c>
      <c r="H25" s="1173">
        <v>15492512.472999999</v>
      </c>
      <c r="I25" s="1174">
        <v>1345304.2457157921</v>
      </c>
      <c r="J25" s="1175">
        <v>20595251.478</v>
      </c>
      <c r="K25" s="1173">
        <v>523435.00699999998</v>
      </c>
      <c r="L25" s="1174">
        <v>77352.460058001583</v>
      </c>
      <c r="M25" s="1175">
        <v>816832.88800000004</v>
      </c>
      <c r="N25" s="1173">
        <v>1081795.83</v>
      </c>
      <c r="O25" s="1174">
        <v>207747.69364619034</v>
      </c>
      <c r="P25" s="1175">
        <v>1869782.8319999999</v>
      </c>
      <c r="Q25" s="1173">
        <v>5114452.8689999999</v>
      </c>
      <c r="R25" s="1174">
        <v>477148.90508832055</v>
      </c>
      <c r="S25" s="1175">
        <v>6924278.6670000004</v>
      </c>
      <c r="T25" s="1173">
        <v>145834.32800000001</v>
      </c>
      <c r="U25" s="1174">
        <v>6077.032428157132</v>
      </c>
      <c r="V25" s="1175">
        <v>168884.51199999999</v>
      </c>
      <c r="W25" s="1173">
        <v>1817866.8870000001</v>
      </c>
      <c r="X25" s="1174">
        <v>495676.39230160823</v>
      </c>
      <c r="Y25" s="1175">
        <v>3697967.443</v>
      </c>
      <c r="Z25" s="1173">
        <v>493264.21</v>
      </c>
      <c r="AA25" s="1174">
        <v>1736.6385446875822</v>
      </c>
      <c r="AB25" s="1175">
        <v>499851.28</v>
      </c>
      <c r="AC25" s="1173">
        <v>76250.471999999994</v>
      </c>
      <c r="AD25" s="1174">
        <v>26477.350909570261</v>
      </c>
      <c r="AE25" s="1175">
        <v>176679.065</v>
      </c>
      <c r="AF25" s="1173">
        <v>0</v>
      </c>
      <c r="AG25" s="1174">
        <v>0</v>
      </c>
      <c r="AH25" s="1175">
        <v>0</v>
      </c>
      <c r="AI25" s="1173">
        <v>427050.58899999998</v>
      </c>
      <c r="AJ25" s="1174">
        <v>98313.123912470342</v>
      </c>
      <c r="AK25" s="1175">
        <v>799952.26899999997</v>
      </c>
      <c r="AL25" s="1173">
        <v>0</v>
      </c>
      <c r="AM25" s="1174">
        <v>0</v>
      </c>
      <c r="AN25" s="1175">
        <v>0</v>
      </c>
      <c r="AO25" s="1173">
        <v>2602.04</v>
      </c>
      <c r="AP25" s="1174">
        <v>103.78539414711311</v>
      </c>
      <c r="AQ25" s="1175">
        <v>2995.6990000000001</v>
      </c>
      <c r="AR25" s="1173">
        <v>0</v>
      </c>
      <c r="AS25" s="1174">
        <v>0</v>
      </c>
      <c r="AT25" s="1175">
        <v>0</v>
      </c>
      <c r="AU25" s="1173">
        <v>0</v>
      </c>
      <c r="AV25" s="1174">
        <v>0</v>
      </c>
      <c r="AW25" s="1175">
        <v>0</v>
      </c>
      <c r="AX25" s="1173">
        <v>0</v>
      </c>
      <c r="AY25" s="1174">
        <v>0</v>
      </c>
      <c r="AZ25" s="1175">
        <v>0</v>
      </c>
      <c r="BA25" s="1173">
        <v>36782242.397</v>
      </c>
      <c r="BB25" s="1174">
        <v>3812366.3920379644</v>
      </c>
      <c r="BC25" s="1175">
        <v>51242548.123000003</v>
      </c>
      <c r="BD25" s="1176"/>
      <c r="BE25" s="1176"/>
    </row>
    <row r="26" spans="1:57" s="1171" customFormat="1" ht="10.199999999999999">
      <c r="A26" s="1177" t="s">
        <v>1097</v>
      </c>
      <c r="B26" s="1178">
        <v>3078.6709999999998</v>
      </c>
      <c r="C26" s="1179">
        <v>403.87239651990507</v>
      </c>
      <c r="D26" s="1180">
        <v>4610.5600000000004</v>
      </c>
      <c r="E26" s="1178">
        <v>32.811</v>
      </c>
      <c r="F26" s="1179">
        <v>13.991036119166885</v>
      </c>
      <c r="G26" s="1180">
        <v>85.879000000000005</v>
      </c>
      <c r="H26" s="1178">
        <v>29031.934000000001</v>
      </c>
      <c r="I26" s="1179">
        <v>33944.208014764037</v>
      </c>
      <c r="J26" s="1180">
        <v>157782.315</v>
      </c>
      <c r="K26" s="1178">
        <v>2072.3290000000002</v>
      </c>
      <c r="L26" s="1179">
        <v>61.476403901924598</v>
      </c>
      <c r="M26" s="1180">
        <v>2305.509</v>
      </c>
      <c r="N26" s="1178">
        <v>4204.4880000000003</v>
      </c>
      <c r="O26" s="1179">
        <v>1911.4120748747691</v>
      </c>
      <c r="P26" s="1180">
        <v>11454.474</v>
      </c>
      <c r="Q26" s="1178">
        <v>1200.7070000000001</v>
      </c>
      <c r="R26" s="1179">
        <v>87.994199841813867</v>
      </c>
      <c r="S26" s="1180">
        <v>1534.4690000000001</v>
      </c>
      <c r="T26" s="1178">
        <v>0.432</v>
      </c>
      <c r="U26" s="1179">
        <v>9.0957026100711824E-2</v>
      </c>
      <c r="V26" s="1180">
        <v>0.77800000000000002</v>
      </c>
      <c r="W26" s="1178">
        <v>3933.6019999999999</v>
      </c>
      <c r="X26" s="1179">
        <v>890.97363564460852</v>
      </c>
      <c r="Y26" s="1180">
        <v>7313.0659999999998</v>
      </c>
      <c r="Z26" s="1178">
        <v>0</v>
      </c>
      <c r="AA26" s="1179">
        <v>0</v>
      </c>
      <c r="AB26" s="1180">
        <v>0</v>
      </c>
      <c r="AC26" s="1178">
        <v>14.353</v>
      </c>
      <c r="AD26" s="1179">
        <v>0</v>
      </c>
      <c r="AE26" s="1180">
        <v>14.353</v>
      </c>
      <c r="AF26" s="1178">
        <v>0</v>
      </c>
      <c r="AG26" s="1179">
        <v>0</v>
      </c>
      <c r="AH26" s="1180">
        <v>0</v>
      </c>
      <c r="AI26" s="1178">
        <v>889.87199999999996</v>
      </c>
      <c r="AJ26" s="1179">
        <v>4.8581597679936719</v>
      </c>
      <c r="AK26" s="1180">
        <v>908.29899999999998</v>
      </c>
      <c r="AL26" s="1178">
        <v>0</v>
      </c>
      <c r="AM26" s="1179">
        <v>0</v>
      </c>
      <c r="AN26" s="1180">
        <v>0</v>
      </c>
      <c r="AO26" s="1178">
        <v>0</v>
      </c>
      <c r="AP26" s="1179">
        <v>0</v>
      </c>
      <c r="AQ26" s="1180">
        <v>0</v>
      </c>
      <c r="AR26" s="1178">
        <v>0</v>
      </c>
      <c r="AS26" s="1179">
        <v>0</v>
      </c>
      <c r="AT26" s="1180">
        <v>0</v>
      </c>
      <c r="AU26" s="1178">
        <v>0</v>
      </c>
      <c r="AV26" s="1179">
        <v>0</v>
      </c>
      <c r="AW26" s="1180">
        <v>0</v>
      </c>
      <c r="AX26" s="1178">
        <v>0</v>
      </c>
      <c r="AY26" s="1179">
        <v>0</v>
      </c>
      <c r="AZ26" s="1180">
        <v>0</v>
      </c>
      <c r="BA26" s="1178">
        <v>44459.203000000001</v>
      </c>
      <c r="BB26" s="1179">
        <v>37318.877933034535</v>
      </c>
      <c r="BC26" s="1181">
        <v>186009.70800000001</v>
      </c>
      <c r="BD26" s="1176"/>
      <c r="BE26" s="1176"/>
    </row>
    <row r="27" spans="1:57" s="1171" customFormat="1" ht="10.199999999999999">
      <c r="A27" s="1177" t="s">
        <v>782</v>
      </c>
      <c r="B27" s="1178">
        <v>478305.772</v>
      </c>
      <c r="C27" s="1180">
        <v>4299.2138149222246</v>
      </c>
      <c r="D27" s="1180">
        <v>494612.69</v>
      </c>
      <c r="E27" s="1178">
        <v>0</v>
      </c>
      <c r="F27" s="1180">
        <v>0</v>
      </c>
      <c r="G27" s="1180">
        <v>0</v>
      </c>
      <c r="H27" s="1178">
        <v>430953.14</v>
      </c>
      <c r="I27" s="1180">
        <v>6297.3791194305295</v>
      </c>
      <c r="J27" s="1180">
        <v>454839.1</v>
      </c>
      <c r="K27" s="1178">
        <v>497.35300000000001</v>
      </c>
      <c r="L27" s="1180">
        <v>164.1642499340891</v>
      </c>
      <c r="M27" s="1180">
        <v>1120.029</v>
      </c>
      <c r="N27" s="1178">
        <v>4238.4629999999997</v>
      </c>
      <c r="O27" s="1180">
        <v>122.2915897706301</v>
      </c>
      <c r="P27" s="1180">
        <v>4702.3159999999998</v>
      </c>
      <c r="Q27" s="1178">
        <v>17485.683000000001</v>
      </c>
      <c r="R27" s="1180">
        <v>1584.043237542842</v>
      </c>
      <c r="S27" s="1180">
        <v>23493.96</v>
      </c>
      <c r="T27" s="1178">
        <v>448.58800000000002</v>
      </c>
      <c r="U27" s="1180">
        <v>76.941471131030838</v>
      </c>
      <c r="V27" s="1180">
        <v>740.42700000000002</v>
      </c>
      <c r="W27" s="1178">
        <v>1312.47</v>
      </c>
      <c r="X27" s="1180">
        <v>124.19694173477458</v>
      </c>
      <c r="Y27" s="1180">
        <v>1783.55</v>
      </c>
      <c r="Z27" s="1178">
        <v>0</v>
      </c>
      <c r="AA27" s="1180">
        <v>0</v>
      </c>
      <c r="AB27" s="1180">
        <v>0</v>
      </c>
      <c r="AC27" s="1178">
        <v>0</v>
      </c>
      <c r="AD27" s="1180">
        <v>0</v>
      </c>
      <c r="AE27" s="1180">
        <v>0</v>
      </c>
      <c r="AF27" s="1178">
        <v>0</v>
      </c>
      <c r="AG27" s="1180">
        <v>0</v>
      </c>
      <c r="AH27" s="1180">
        <v>0</v>
      </c>
      <c r="AI27" s="1178">
        <v>0</v>
      </c>
      <c r="AJ27" s="1180">
        <v>0</v>
      </c>
      <c r="AK27" s="1180">
        <v>0</v>
      </c>
      <c r="AL27" s="1178">
        <v>0</v>
      </c>
      <c r="AM27" s="1180">
        <v>0</v>
      </c>
      <c r="AN27" s="1180">
        <v>0</v>
      </c>
      <c r="AO27" s="1178">
        <v>0</v>
      </c>
      <c r="AP27" s="1180">
        <v>0</v>
      </c>
      <c r="AQ27" s="1180">
        <v>0</v>
      </c>
      <c r="AR27" s="1178">
        <v>0</v>
      </c>
      <c r="AS27" s="1180">
        <v>0</v>
      </c>
      <c r="AT27" s="1180">
        <v>0</v>
      </c>
      <c r="AU27" s="1178">
        <v>0</v>
      </c>
      <c r="AV27" s="1180">
        <v>0</v>
      </c>
      <c r="AW27" s="1180">
        <v>0</v>
      </c>
      <c r="AX27" s="1178">
        <v>0</v>
      </c>
      <c r="AY27" s="1180">
        <v>0</v>
      </c>
      <c r="AZ27" s="1180">
        <v>0</v>
      </c>
      <c r="BA27" s="1178">
        <v>933241.47199999995</v>
      </c>
      <c r="BB27" s="1180">
        <v>12668.231215396783</v>
      </c>
      <c r="BC27" s="1181">
        <v>981292.07400000002</v>
      </c>
      <c r="BD27" s="1176"/>
      <c r="BE27" s="1176"/>
    </row>
    <row r="28" spans="1:57" s="1171" customFormat="1" ht="10.199999999999999">
      <c r="A28" s="1177" t="s">
        <v>124</v>
      </c>
      <c r="B28" s="1178">
        <v>119942.633</v>
      </c>
      <c r="C28" s="1180">
        <v>31633.811758502503</v>
      </c>
      <c r="D28" s="1180">
        <v>239929.682</v>
      </c>
      <c r="E28" s="1178">
        <v>1692.258</v>
      </c>
      <c r="F28" s="1180">
        <v>1170.8259952544161</v>
      </c>
      <c r="G28" s="1180">
        <v>6133.201</v>
      </c>
      <c r="H28" s="1178">
        <v>387807.72600000002</v>
      </c>
      <c r="I28" s="1180">
        <v>87509.01792776167</v>
      </c>
      <c r="J28" s="1180">
        <v>719729.43099999998</v>
      </c>
      <c r="K28" s="1178">
        <v>14877.288</v>
      </c>
      <c r="L28" s="1180">
        <v>3417.8099129976272</v>
      </c>
      <c r="M28" s="1180">
        <v>27841.041000000001</v>
      </c>
      <c r="N28" s="1178">
        <v>46290.321000000004</v>
      </c>
      <c r="O28" s="1180">
        <v>10276.650935934616</v>
      </c>
      <c r="P28" s="1180">
        <v>85269.659</v>
      </c>
      <c r="Q28" s="1178">
        <v>127371.46</v>
      </c>
      <c r="R28" s="1180">
        <v>24888.193514368573</v>
      </c>
      <c r="S28" s="1180">
        <v>221772.378</v>
      </c>
      <c r="T28" s="1178">
        <v>0</v>
      </c>
      <c r="U28" s="1180">
        <v>0</v>
      </c>
      <c r="V28" s="1180">
        <v>0</v>
      </c>
      <c r="W28" s="1178">
        <v>92629.876000000004</v>
      </c>
      <c r="X28" s="1180">
        <v>18883.325336145528</v>
      </c>
      <c r="Y28" s="1180">
        <v>164254.329</v>
      </c>
      <c r="Z28" s="1178">
        <v>0</v>
      </c>
      <c r="AA28" s="1180">
        <v>0</v>
      </c>
      <c r="AB28" s="1180">
        <v>0</v>
      </c>
      <c r="AC28" s="1178">
        <v>0</v>
      </c>
      <c r="AD28" s="1180">
        <v>54.000263643553915</v>
      </c>
      <c r="AE28" s="1180">
        <v>204.82300000000001</v>
      </c>
      <c r="AF28" s="1178">
        <v>0</v>
      </c>
      <c r="AG28" s="1180">
        <v>0</v>
      </c>
      <c r="AH28" s="1180">
        <v>0</v>
      </c>
      <c r="AI28" s="1178">
        <v>6267.6220000000003</v>
      </c>
      <c r="AJ28" s="1180">
        <v>974.10809385710513</v>
      </c>
      <c r="AK28" s="1180">
        <v>9962.4150000000009</v>
      </c>
      <c r="AL28" s="1178">
        <v>0</v>
      </c>
      <c r="AM28" s="1180">
        <v>0</v>
      </c>
      <c r="AN28" s="1180">
        <v>0</v>
      </c>
      <c r="AO28" s="1178">
        <v>0</v>
      </c>
      <c r="AP28" s="1180">
        <v>0</v>
      </c>
      <c r="AQ28" s="1180">
        <v>0</v>
      </c>
      <c r="AR28" s="1178">
        <v>0</v>
      </c>
      <c r="AS28" s="1180">
        <v>0</v>
      </c>
      <c r="AT28" s="1180">
        <v>0</v>
      </c>
      <c r="AU28" s="1178">
        <v>0</v>
      </c>
      <c r="AV28" s="1180">
        <v>0</v>
      </c>
      <c r="AW28" s="1180">
        <v>0</v>
      </c>
      <c r="AX28" s="1178">
        <v>0</v>
      </c>
      <c r="AY28" s="1180">
        <v>0</v>
      </c>
      <c r="AZ28" s="1180">
        <v>0</v>
      </c>
      <c r="BA28" s="1178">
        <v>796879.18799999997</v>
      </c>
      <c r="BB28" s="1180">
        <v>178807.74452939627</v>
      </c>
      <c r="BC28" s="1181">
        <v>1475096.9639999999</v>
      </c>
      <c r="BD28" s="1176"/>
      <c r="BE28" s="1176"/>
    </row>
    <row r="29" spans="1:57" s="1171" customFormat="1" ht="10.199999999999999">
      <c r="A29" s="1177" t="s">
        <v>134</v>
      </c>
      <c r="B29" s="1178">
        <v>9657694.7510000002</v>
      </c>
      <c r="C29" s="1180">
        <v>653290.4015291325</v>
      </c>
      <c r="D29" s="1180">
        <v>12135625.244999999</v>
      </c>
      <c r="E29" s="1178">
        <v>50768.28</v>
      </c>
      <c r="F29" s="1180">
        <v>4142.5301871869233</v>
      </c>
      <c r="G29" s="1180">
        <v>66480.896999999997</v>
      </c>
      <c r="H29" s="1178">
        <v>13678152.864</v>
      </c>
      <c r="I29" s="1180">
        <v>931043.3680464013</v>
      </c>
      <c r="J29" s="1180">
        <v>17209600.359000001</v>
      </c>
      <c r="K29" s="1178">
        <v>252086.486</v>
      </c>
      <c r="L29" s="1180">
        <v>38222.353018718692</v>
      </c>
      <c r="M29" s="1180">
        <v>397063.87199999997</v>
      </c>
      <c r="N29" s="1178">
        <v>786984.53799999994</v>
      </c>
      <c r="O29" s="1180">
        <v>113341.04640126548</v>
      </c>
      <c r="P29" s="1180">
        <v>1216887.128</v>
      </c>
      <c r="Q29" s="1178">
        <v>4668518.199</v>
      </c>
      <c r="R29" s="1180">
        <v>368076.80569470074</v>
      </c>
      <c r="S29" s="1180">
        <v>6064633.5240000002</v>
      </c>
      <c r="T29" s="1178">
        <v>43243</v>
      </c>
      <c r="U29" s="1180">
        <v>2300</v>
      </c>
      <c r="V29" s="1180">
        <v>51966.9</v>
      </c>
      <c r="W29" s="1178">
        <v>1324563.602</v>
      </c>
      <c r="X29" s="1180">
        <v>365363.34800949116</v>
      </c>
      <c r="Y29" s="1180">
        <v>2710386.781</v>
      </c>
      <c r="Z29" s="1178">
        <v>493264.21</v>
      </c>
      <c r="AA29" s="1180">
        <v>1736.6385446875822</v>
      </c>
      <c r="AB29" s="1180">
        <v>499851.28</v>
      </c>
      <c r="AC29" s="1178">
        <v>59330.896000000001</v>
      </c>
      <c r="AD29" s="1180">
        <v>8213.2077511204843</v>
      </c>
      <c r="AE29" s="1180">
        <v>90483.592999999993</v>
      </c>
      <c r="AF29" s="1178">
        <v>0</v>
      </c>
      <c r="AG29" s="1180">
        <v>0</v>
      </c>
      <c r="AH29" s="1180">
        <v>0</v>
      </c>
      <c r="AI29" s="1178">
        <v>347644.636</v>
      </c>
      <c r="AJ29" s="1180">
        <v>86355.663590825206</v>
      </c>
      <c r="AK29" s="1180">
        <v>675191.66799999995</v>
      </c>
      <c r="AL29" s="1178">
        <v>0</v>
      </c>
      <c r="AM29" s="1180">
        <v>0</v>
      </c>
      <c r="AN29" s="1180">
        <v>0</v>
      </c>
      <c r="AO29" s="1178">
        <v>2602.04</v>
      </c>
      <c r="AP29" s="1180">
        <v>0</v>
      </c>
      <c r="AQ29" s="1180">
        <v>2602.04</v>
      </c>
      <c r="AR29" s="1178">
        <v>0</v>
      </c>
      <c r="AS29" s="1180">
        <v>0</v>
      </c>
      <c r="AT29" s="1180">
        <v>0</v>
      </c>
      <c r="AU29" s="1178">
        <v>0</v>
      </c>
      <c r="AV29" s="1180">
        <v>0</v>
      </c>
      <c r="AW29" s="1180">
        <v>0</v>
      </c>
      <c r="AX29" s="1178">
        <v>0</v>
      </c>
      <c r="AY29" s="1180">
        <v>0</v>
      </c>
      <c r="AZ29" s="1180">
        <v>0</v>
      </c>
      <c r="BA29" s="1178">
        <v>31364853.504999999</v>
      </c>
      <c r="BB29" s="1180">
        <v>2572085.3640917479</v>
      </c>
      <c r="BC29" s="1181">
        <v>41120773.291000001</v>
      </c>
      <c r="BD29" s="1176"/>
      <c r="BE29" s="1176"/>
    </row>
    <row r="30" spans="1:57" s="1171" customFormat="1" ht="10.199999999999999">
      <c r="A30" s="1177" t="s">
        <v>702</v>
      </c>
      <c r="B30" s="1178">
        <v>53920.601999999999</v>
      </c>
      <c r="C30" s="1180">
        <v>1989.5423147904032</v>
      </c>
      <c r="D30" s="1180">
        <v>61466.936000000002</v>
      </c>
      <c r="E30" s="1178">
        <v>0</v>
      </c>
      <c r="F30" s="1180">
        <v>0</v>
      </c>
      <c r="G30" s="1180">
        <v>0</v>
      </c>
      <c r="H30" s="1178">
        <v>26013.957999999999</v>
      </c>
      <c r="I30" s="1180">
        <v>2815.9035064592667</v>
      </c>
      <c r="J30" s="1180">
        <v>36694.680999999997</v>
      </c>
      <c r="K30" s="1178">
        <v>1057.377</v>
      </c>
      <c r="L30" s="1180">
        <v>14.948325863432638</v>
      </c>
      <c r="M30" s="1180">
        <v>1114.077</v>
      </c>
      <c r="N30" s="1178">
        <v>1382.1559999999999</v>
      </c>
      <c r="O30" s="1180">
        <v>192.58344318481414</v>
      </c>
      <c r="P30" s="1180">
        <v>2112.625</v>
      </c>
      <c r="Q30" s="1178">
        <v>114.495</v>
      </c>
      <c r="R30" s="1180">
        <v>0</v>
      </c>
      <c r="S30" s="1180">
        <v>114.495</v>
      </c>
      <c r="T30" s="1178">
        <v>12142.307000000001</v>
      </c>
      <c r="U30" s="1180">
        <v>0</v>
      </c>
      <c r="V30" s="1180">
        <v>12142.307000000001</v>
      </c>
      <c r="W30" s="1178">
        <v>7863.6940000000004</v>
      </c>
      <c r="X30" s="1180">
        <v>171.33456366991825</v>
      </c>
      <c r="Y30" s="1180">
        <v>8513.5669999999991</v>
      </c>
      <c r="Z30" s="1178">
        <v>0</v>
      </c>
      <c r="AA30" s="1180">
        <v>0</v>
      </c>
      <c r="AB30" s="1180">
        <v>0</v>
      </c>
      <c r="AC30" s="1178">
        <v>0</v>
      </c>
      <c r="AD30" s="1180">
        <v>0</v>
      </c>
      <c r="AE30" s="1180">
        <v>0</v>
      </c>
      <c r="AF30" s="1178">
        <v>0</v>
      </c>
      <c r="AG30" s="1180">
        <v>0</v>
      </c>
      <c r="AH30" s="1180">
        <v>0</v>
      </c>
      <c r="AI30" s="1178">
        <v>185.971</v>
      </c>
      <c r="AJ30" s="1180">
        <v>0</v>
      </c>
      <c r="AK30" s="1180">
        <v>185.971</v>
      </c>
      <c r="AL30" s="1178">
        <v>0</v>
      </c>
      <c r="AM30" s="1180">
        <v>0</v>
      </c>
      <c r="AN30" s="1180">
        <v>0</v>
      </c>
      <c r="AO30" s="1178">
        <v>0</v>
      </c>
      <c r="AP30" s="1180">
        <v>103.78539414711311</v>
      </c>
      <c r="AQ30" s="1180">
        <v>393.65800000000002</v>
      </c>
      <c r="AR30" s="1178">
        <v>0</v>
      </c>
      <c r="AS30" s="1180">
        <v>0</v>
      </c>
      <c r="AT30" s="1180">
        <v>0</v>
      </c>
      <c r="AU30" s="1178">
        <v>0</v>
      </c>
      <c r="AV30" s="1180">
        <v>0</v>
      </c>
      <c r="AW30" s="1180">
        <v>0</v>
      </c>
      <c r="AX30" s="1178">
        <v>0</v>
      </c>
      <c r="AY30" s="1180">
        <v>0</v>
      </c>
      <c r="AZ30" s="1180">
        <v>0</v>
      </c>
      <c r="BA30" s="1178">
        <v>102680.56299999999</v>
      </c>
      <c r="BB30" s="1180">
        <v>5288.0983390456104</v>
      </c>
      <c r="BC30" s="1181">
        <v>122738.32</v>
      </c>
      <c r="BD30" s="1176"/>
      <c r="BE30" s="1176"/>
    </row>
    <row r="31" spans="1:57" s="1171" customFormat="1" ht="10.199999999999999">
      <c r="A31" s="1177" t="s">
        <v>783</v>
      </c>
      <c r="B31" s="1178">
        <v>692522.25100000005</v>
      </c>
      <c r="C31" s="1180">
        <v>159003.3672554706</v>
      </c>
      <c r="D31" s="1180">
        <v>1295622.023</v>
      </c>
      <c r="E31" s="1178">
        <v>3923.7170000000001</v>
      </c>
      <c r="F31" s="1180">
        <v>1808.9111521223306</v>
      </c>
      <c r="G31" s="1180">
        <v>10784.916999999999</v>
      </c>
      <c r="H31" s="1178">
        <v>213040.32500000001</v>
      </c>
      <c r="I31" s="1180">
        <v>120705.20458739783</v>
      </c>
      <c r="J31" s="1180">
        <v>670875.16700000002</v>
      </c>
      <c r="K31" s="1178">
        <v>24760.286</v>
      </c>
      <c r="L31" s="1180">
        <v>2958.0319008700239</v>
      </c>
      <c r="M31" s="1180">
        <v>35980.101000000002</v>
      </c>
      <c r="N31" s="1178">
        <v>97442.391000000003</v>
      </c>
      <c r="O31" s="1180">
        <v>42464.480094911676</v>
      </c>
      <c r="P31" s="1180">
        <v>258510.16399999999</v>
      </c>
      <c r="Q31" s="1178">
        <v>172716.07800000001</v>
      </c>
      <c r="R31" s="1180">
        <v>31027.302662799892</v>
      </c>
      <c r="S31" s="1180">
        <v>290402.63799999998</v>
      </c>
      <c r="T31" s="1178">
        <v>0</v>
      </c>
      <c r="U31" s="1180">
        <v>0</v>
      </c>
      <c r="V31" s="1180">
        <v>0</v>
      </c>
      <c r="W31" s="1178">
        <v>175443.954</v>
      </c>
      <c r="X31" s="1180">
        <v>23775.529132612704</v>
      </c>
      <c r="Y31" s="1180">
        <v>265624.53600000002</v>
      </c>
      <c r="Z31" s="1178">
        <v>0</v>
      </c>
      <c r="AA31" s="1180">
        <v>0</v>
      </c>
      <c r="AB31" s="1180">
        <v>0</v>
      </c>
      <c r="AC31" s="1178">
        <v>371.09100000000001</v>
      </c>
      <c r="AD31" s="1180">
        <v>2466.8489322436067</v>
      </c>
      <c r="AE31" s="1180">
        <v>9727.85</v>
      </c>
      <c r="AF31" s="1178">
        <v>0</v>
      </c>
      <c r="AG31" s="1180">
        <v>0</v>
      </c>
      <c r="AH31" s="1180">
        <v>0</v>
      </c>
      <c r="AI31" s="1178">
        <v>63900.39</v>
      </c>
      <c r="AJ31" s="1180">
        <v>7401.2702346427623</v>
      </c>
      <c r="AK31" s="1180">
        <v>91973.409</v>
      </c>
      <c r="AL31" s="1178">
        <v>0</v>
      </c>
      <c r="AM31" s="1180">
        <v>0</v>
      </c>
      <c r="AN31" s="1180">
        <v>0</v>
      </c>
      <c r="AO31" s="1178">
        <v>0</v>
      </c>
      <c r="AP31" s="1180">
        <v>0</v>
      </c>
      <c r="AQ31" s="1180">
        <v>0</v>
      </c>
      <c r="AR31" s="1178">
        <v>0</v>
      </c>
      <c r="AS31" s="1180">
        <v>0</v>
      </c>
      <c r="AT31" s="1180">
        <v>0</v>
      </c>
      <c r="AU31" s="1178">
        <v>0</v>
      </c>
      <c r="AV31" s="1180">
        <v>0</v>
      </c>
      <c r="AW31" s="1180">
        <v>0</v>
      </c>
      <c r="AX31" s="1178">
        <v>0</v>
      </c>
      <c r="AY31" s="1180">
        <v>0</v>
      </c>
      <c r="AZ31" s="1180">
        <v>0</v>
      </c>
      <c r="BA31" s="1178">
        <v>1444120.486</v>
      </c>
      <c r="BB31" s="1180">
        <v>391610.94674400211</v>
      </c>
      <c r="BC31" s="1181">
        <v>2929500.807</v>
      </c>
      <c r="BD31" s="1176"/>
      <c r="BE31" s="1176"/>
    </row>
    <row r="32" spans="1:57" s="1171" customFormat="1" ht="10.199999999999999">
      <c r="A32" s="1177" t="s">
        <v>784</v>
      </c>
      <c r="B32" s="1178">
        <v>59640.614999999998</v>
      </c>
      <c r="C32" s="1180">
        <v>158150.99815449512</v>
      </c>
      <c r="D32" s="1180">
        <v>659507.35199999996</v>
      </c>
      <c r="E32" s="1178">
        <v>4197.1760000000004</v>
      </c>
      <c r="F32" s="1180">
        <v>3285.3733192723439</v>
      </c>
      <c r="G32" s="1180">
        <v>16658.597000000002</v>
      </c>
      <c r="H32" s="1178">
        <v>35348.883000000002</v>
      </c>
      <c r="I32" s="1180">
        <v>85893.703137358287</v>
      </c>
      <c r="J32" s="1180">
        <v>361143.69900000002</v>
      </c>
      <c r="K32" s="1178">
        <v>7976.5410000000002</v>
      </c>
      <c r="L32" s="1180">
        <v>17336.40943843923</v>
      </c>
      <c r="M32" s="1180">
        <v>73733.542000000001</v>
      </c>
      <c r="N32" s="1178">
        <v>10901.950999999999</v>
      </c>
      <c r="O32" s="1180">
        <v>38952.320326918009</v>
      </c>
      <c r="P32" s="1180">
        <v>158648.10200000001</v>
      </c>
      <c r="Q32" s="1178">
        <v>41720.131999999998</v>
      </c>
      <c r="R32" s="1180">
        <v>40072.697337200108</v>
      </c>
      <c r="S32" s="1180">
        <v>193715.87299999999</v>
      </c>
      <c r="T32" s="1178">
        <v>90000</v>
      </c>
      <c r="U32" s="1180">
        <v>3700</v>
      </c>
      <c r="V32" s="1180">
        <v>104034.1</v>
      </c>
      <c r="W32" s="1178">
        <v>12126.791999999999</v>
      </c>
      <c r="X32" s="1180">
        <v>19927.308726601637</v>
      </c>
      <c r="Y32" s="1180">
        <v>87711.074999999997</v>
      </c>
      <c r="Z32" s="1178">
        <v>0</v>
      </c>
      <c r="AA32" s="1180">
        <v>0</v>
      </c>
      <c r="AB32" s="1180">
        <v>0</v>
      </c>
      <c r="AC32" s="1178">
        <v>2291.8710000000001</v>
      </c>
      <c r="AD32" s="1180">
        <v>1880.5989981544951</v>
      </c>
      <c r="AE32" s="1180">
        <v>9424.9830000000002</v>
      </c>
      <c r="AF32" s="1178">
        <v>0</v>
      </c>
      <c r="AG32" s="1180">
        <v>0</v>
      </c>
      <c r="AH32" s="1180">
        <v>0</v>
      </c>
      <c r="AI32" s="1178">
        <v>3600</v>
      </c>
      <c r="AJ32" s="1180">
        <v>3127.2430793567096</v>
      </c>
      <c r="AK32" s="1180">
        <v>15461.633</v>
      </c>
      <c r="AL32" s="1178">
        <v>0</v>
      </c>
      <c r="AM32" s="1180">
        <v>0</v>
      </c>
      <c r="AN32" s="1180">
        <v>0</v>
      </c>
      <c r="AO32" s="1178">
        <v>0</v>
      </c>
      <c r="AP32" s="1180">
        <v>0</v>
      </c>
      <c r="AQ32" s="1180">
        <v>0</v>
      </c>
      <c r="AR32" s="1178">
        <v>0</v>
      </c>
      <c r="AS32" s="1180">
        <v>0</v>
      </c>
      <c r="AT32" s="1180">
        <v>0</v>
      </c>
      <c r="AU32" s="1178">
        <v>0</v>
      </c>
      <c r="AV32" s="1180">
        <v>0</v>
      </c>
      <c r="AW32" s="1180">
        <v>0</v>
      </c>
      <c r="AX32" s="1178">
        <v>0</v>
      </c>
      <c r="AY32" s="1180">
        <v>0</v>
      </c>
      <c r="AZ32" s="1180">
        <v>0</v>
      </c>
      <c r="BA32" s="1178">
        <v>267803.96299999999</v>
      </c>
      <c r="BB32" s="1180">
        <v>372326.65357237012</v>
      </c>
      <c r="BC32" s="1181">
        <v>1680038.9609999999</v>
      </c>
      <c r="BD32" s="1176"/>
      <c r="BE32" s="1176"/>
    </row>
    <row r="33" spans="1:57" s="1171" customFormat="1" ht="10.199999999999999">
      <c r="A33" s="1177" t="s">
        <v>1102</v>
      </c>
      <c r="B33" s="1178">
        <v>481458.147</v>
      </c>
      <c r="C33" s="1180">
        <v>56995.922225151589</v>
      </c>
      <c r="D33" s="1180">
        <v>697643.68</v>
      </c>
      <c r="E33" s="1178">
        <v>0</v>
      </c>
      <c r="F33" s="1180">
        <v>240</v>
      </c>
      <c r="G33" s="1180">
        <v>910.32</v>
      </c>
      <c r="H33" s="1178">
        <v>692163.64</v>
      </c>
      <c r="I33" s="1180">
        <v>77095.460585288689</v>
      </c>
      <c r="J33" s="1180">
        <v>984586.72199999995</v>
      </c>
      <c r="K33" s="1178">
        <v>220107.34299999999</v>
      </c>
      <c r="L33" s="1180">
        <v>15177.2660163459</v>
      </c>
      <c r="M33" s="1180">
        <v>277674.71299999999</v>
      </c>
      <c r="N33" s="1178">
        <v>130351.519</v>
      </c>
      <c r="O33" s="1180">
        <v>486.90772475612965</v>
      </c>
      <c r="P33" s="1180">
        <v>132198.35999999999</v>
      </c>
      <c r="Q33" s="1178">
        <v>85326.112999999998</v>
      </c>
      <c r="R33" s="1180">
        <v>11411.867650935934</v>
      </c>
      <c r="S33" s="1180">
        <v>128611.327</v>
      </c>
      <c r="T33" s="1178">
        <v>0</v>
      </c>
      <c r="U33" s="1180">
        <v>0</v>
      </c>
      <c r="V33" s="1180">
        <v>0</v>
      </c>
      <c r="W33" s="1178">
        <v>199992.89300000001</v>
      </c>
      <c r="X33" s="1180">
        <v>66540.375164777215</v>
      </c>
      <c r="Y33" s="1180">
        <v>452380.53600000002</v>
      </c>
      <c r="Z33" s="1178">
        <v>0</v>
      </c>
      <c r="AA33" s="1180">
        <v>0</v>
      </c>
      <c r="AB33" s="1180">
        <v>0</v>
      </c>
      <c r="AC33" s="1178">
        <v>14242.259</v>
      </c>
      <c r="AD33" s="1180">
        <v>13862.69443712101</v>
      </c>
      <c r="AE33" s="1180">
        <v>66823.460000000006</v>
      </c>
      <c r="AF33" s="1178">
        <v>0</v>
      </c>
      <c r="AG33" s="1180">
        <v>0</v>
      </c>
      <c r="AH33" s="1180">
        <v>0</v>
      </c>
      <c r="AI33" s="1178">
        <v>4562.0969999999998</v>
      </c>
      <c r="AJ33" s="1180">
        <v>449.98049037701026</v>
      </c>
      <c r="AK33" s="1180">
        <v>6268.8729999999996</v>
      </c>
      <c r="AL33" s="1178">
        <v>0</v>
      </c>
      <c r="AM33" s="1180">
        <v>0</v>
      </c>
      <c r="AN33" s="1180">
        <v>0</v>
      </c>
      <c r="AO33" s="1178">
        <v>0</v>
      </c>
      <c r="AP33" s="1180">
        <v>0</v>
      </c>
      <c r="AQ33" s="1180">
        <v>0</v>
      </c>
      <c r="AR33" s="1178">
        <v>0</v>
      </c>
      <c r="AS33" s="1180">
        <v>0</v>
      </c>
      <c r="AT33" s="1180">
        <v>0</v>
      </c>
      <c r="AU33" s="1178">
        <v>0</v>
      </c>
      <c r="AV33" s="1180">
        <v>0</v>
      </c>
      <c r="AW33" s="1180">
        <v>0</v>
      </c>
      <c r="AX33" s="1178">
        <v>0</v>
      </c>
      <c r="AY33" s="1180">
        <v>0</v>
      </c>
      <c r="AZ33" s="1180">
        <v>0</v>
      </c>
      <c r="BA33" s="1178">
        <v>1828204.013</v>
      </c>
      <c r="BB33" s="1180">
        <v>242260.47482204059</v>
      </c>
      <c r="BC33" s="1181">
        <v>2747097.9939999999</v>
      </c>
      <c r="BD33" s="1176"/>
      <c r="BE33" s="1176"/>
    </row>
    <row r="34" spans="1:57" s="1171" customFormat="1" ht="10.199999999999999">
      <c r="A34" s="1172" t="s">
        <v>1103</v>
      </c>
      <c r="B34" s="1173">
        <v>4198369.62</v>
      </c>
      <c r="C34" s="1174">
        <v>22544.454521486947</v>
      </c>
      <c r="D34" s="1175">
        <v>4283880.7369999997</v>
      </c>
      <c r="E34" s="1173">
        <v>1951.971</v>
      </c>
      <c r="F34" s="1174">
        <v>116.18745056683363</v>
      </c>
      <c r="G34" s="1175">
        <v>2392.6709999999998</v>
      </c>
      <c r="H34" s="1173">
        <v>6533021.7779999999</v>
      </c>
      <c r="I34" s="1174">
        <v>40142.194305299236</v>
      </c>
      <c r="J34" s="1175">
        <v>6685281.1210000003</v>
      </c>
      <c r="K34" s="1173">
        <v>289945.56400000001</v>
      </c>
      <c r="L34" s="1174">
        <v>358.29633535460056</v>
      </c>
      <c r="M34" s="1175">
        <v>291304.58299999998</v>
      </c>
      <c r="N34" s="1173">
        <v>20275.97</v>
      </c>
      <c r="O34" s="1174">
        <v>2113.4716583179543</v>
      </c>
      <c r="P34" s="1175">
        <v>28292.368999999999</v>
      </c>
      <c r="Q34" s="1173">
        <v>1699322.936</v>
      </c>
      <c r="R34" s="1174">
        <v>10136.218560506197</v>
      </c>
      <c r="S34" s="1175">
        <v>1737769.6140000001</v>
      </c>
      <c r="T34" s="1173">
        <v>128.749</v>
      </c>
      <c r="U34" s="1174">
        <v>104.93118903242816</v>
      </c>
      <c r="V34" s="1175">
        <v>526.75400000000002</v>
      </c>
      <c r="W34" s="1173">
        <v>982755.41399999999</v>
      </c>
      <c r="X34" s="1174">
        <v>1468.8845241233853</v>
      </c>
      <c r="Y34" s="1175">
        <v>988326.89300000004</v>
      </c>
      <c r="Z34" s="1173">
        <v>9173440.0859999992</v>
      </c>
      <c r="AA34" s="1174">
        <v>1243.1842868441865</v>
      </c>
      <c r="AB34" s="1175">
        <v>9178155.4849999994</v>
      </c>
      <c r="AC34" s="1173">
        <v>722.19100000000003</v>
      </c>
      <c r="AD34" s="1174">
        <v>26.857368837331926</v>
      </c>
      <c r="AE34" s="1175">
        <v>824.06200000000001</v>
      </c>
      <c r="AF34" s="1173">
        <v>2271.0770000000002</v>
      </c>
      <c r="AG34" s="1174">
        <v>0</v>
      </c>
      <c r="AH34" s="1175">
        <v>2271.0770000000002</v>
      </c>
      <c r="AI34" s="1173">
        <v>0</v>
      </c>
      <c r="AJ34" s="1174">
        <v>0</v>
      </c>
      <c r="AK34" s="1175">
        <v>0</v>
      </c>
      <c r="AL34" s="1173">
        <v>0</v>
      </c>
      <c r="AM34" s="1174">
        <v>0</v>
      </c>
      <c r="AN34" s="1175">
        <v>0</v>
      </c>
      <c r="AO34" s="1173">
        <v>618.9</v>
      </c>
      <c r="AP34" s="1174">
        <v>0</v>
      </c>
      <c r="AQ34" s="1175">
        <v>618.9</v>
      </c>
      <c r="AR34" s="1173">
        <v>0</v>
      </c>
      <c r="AS34" s="1174">
        <v>0</v>
      </c>
      <c r="AT34" s="1175">
        <v>0</v>
      </c>
      <c r="AU34" s="1173">
        <v>0</v>
      </c>
      <c r="AV34" s="1174">
        <v>0</v>
      </c>
      <c r="AW34" s="1175">
        <v>0</v>
      </c>
      <c r="AX34" s="1173">
        <v>0</v>
      </c>
      <c r="AY34" s="1174">
        <v>0</v>
      </c>
      <c r="AZ34" s="1175">
        <v>0</v>
      </c>
      <c r="BA34" s="1173">
        <v>22902824.261</v>
      </c>
      <c r="BB34" s="1174">
        <v>78254.681782230415</v>
      </c>
      <c r="BC34" s="1175">
        <v>23199644.27</v>
      </c>
      <c r="BD34" s="1176"/>
      <c r="BE34" s="1176"/>
    </row>
    <row r="35" spans="1:57" s="1171" customFormat="1" ht="10.199999999999999">
      <c r="A35" s="1177" t="s">
        <v>1097</v>
      </c>
      <c r="B35" s="1178">
        <v>187.57599999999999</v>
      </c>
      <c r="C35" s="1179">
        <v>3.7147376746638541</v>
      </c>
      <c r="D35" s="1180">
        <v>201.666</v>
      </c>
      <c r="E35" s="1178">
        <v>1.8879999999999999</v>
      </c>
      <c r="F35" s="1179">
        <v>0</v>
      </c>
      <c r="G35" s="1180">
        <v>1.889</v>
      </c>
      <c r="H35" s="1178">
        <v>6103.2969999999996</v>
      </c>
      <c r="I35" s="1179">
        <v>722.7835486422357</v>
      </c>
      <c r="J35" s="1180">
        <v>8844.8160000000007</v>
      </c>
      <c r="K35" s="1178">
        <v>25.902000000000001</v>
      </c>
      <c r="L35" s="1179">
        <v>14.550751384128658</v>
      </c>
      <c r="M35" s="1180">
        <v>81.093999999999994</v>
      </c>
      <c r="N35" s="1178">
        <v>185.03</v>
      </c>
      <c r="O35" s="1179">
        <v>14.283944107566571</v>
      </c>
      <c r="P35" s="1180">
        <v>239.209</v>
      </c>
      <c r="Q35" s="1178">
        <v>554.05399999999997</v>
      </c>
      <c r="R35" s="1179">
        <v>25.281834959135249</v>
      </c>
      <c r="S35" s="1180">
        <v>649.94899999999996</v>
      </c>
      <c r="T35" s="1178">
        <v>0</v>
      </c>
      <c r="U35" s="1179">
        <v>0</v>
      </c>
      <c r="V35" s="1180">
        <v>0</v>
      </c>
      <c r="W35" s="1178">
        <v>133.72300000000001</v>
      </c>
      <c r="X35" s="1179">
        <v>4.5726337991036123</v>
      </c>
      <c r="Y35" s="1180">
        <v>151.06800000000001</v>
      </c>
      <c r="Z35" s="1178">
        <v>0</v>
      </c>
      <c r="AA35" s="1179">
        <v>0</v>
      </c>
      <c r="AB35" s="1180">
        <v>0</v>
      </c>
      <c r="AC35" s="1178">
        <v>0</v>
      </c>
      <c r="AD35" s="1179">
        <v>0</v>
      </c>
      <c r="AE35" s="1180">
        <v>0</v>
      </c>
      <c r="AF35" s="1178">
        <v>0</v>
      </c>
      <c r="AG35" s="1179">
        <v>0</v>
      </c>
      <c r="AH35" s="1180">
        <v>0</v>
      </c>
      <c r="AI35" s="1178">
        <v>0</v>
      </c>
      <c r="AJ35" s="1179">
        <v>0</v>
      </c>
      <c r="AK35" s="1180">
        <v>0</v>
      </c>
      <c r="AL35" s="1178">
        <v>0</v>
      </c>
      <c r="AM35" s="1179">
        <v>0</v>
      </c>
      <c r="AN35" s="1180">
        <v>0</v>
      </c>
      <c r="AO35" s="1178">
        <v>0</v>
      </c>
      <c r="AP35" s="1179">
        <v>0</v>
      </c>
      <c r="AQ35" s="1180">
        <v>0</v>
      </c>
      <c r="AR35" s="1178">
        <v>0</v>
      </c>
      <c r="AS35" s="1179">
        <v>0</v>
      </c>
      <c r="AT35" s="1180">
        <v>0</v>
      </c>
      <c r="AU35" s="1178">
        <v>0</v>
      </c>
      <c r="AV35" s="1179">
        <v>0</v>
      </c>
      <c r="AW35" s="1180">
        <v>0</v>
      </c>
      <c r="AX35" s="1178">
        <v>0</v>
      </c>
      <c r="AY35" s="1179">
        <v>0</v>
      </c>
      <c r="AZ35" s="1180">
        <v>0</v>
      </c>
      <c r="BA35" s="1178">
        <v>7191.473</v>
      </c>
      <c r="BB35" s="1179">
        <v>785.18850514104918</v>
      </c>
      <c r="BC35" s="1181">
        <v>10169.694</v>
      </c>
      <c r="BD35" s="1176"/>
      <c r="BE35" s="1176"/>
    </row>
    <row r="36" spans="1:57" s="1171" customFormat="1" ht="10.199999999999999">
      <c r="A36" s="1177" t="s">
        <v>782</v>
      </c>
      <c r="B36" s="1178">
        <v>616505.54399999999</v>
      </c>
      <c r="C36" s="1180">
        <v>2772.5710519377799</v>
      </c>
      <c r="D36" s="1180">
        <v>627021.90599999996</v>
      </c>
      <c r="E36" s="1178">
        <v>0</v>
      </c>
      <c r="F36" s="1180">
        <v>0</v>
      </c>
      <c r="G36" s="1180">
        <v>0</v>
      </c>
      <c r="H36" s="1178">
        <v>457718.41700000002</v>
      </c>
      <c r="I36" s="1180">
        <v>515.03928288953341</v>
      </c>
      <c r="J36" s="1180">
        <v>459671.96100000001</v>
      </c>
      <c r="K36" s="1178">
        <v>0</v>
      </c>
      <c r="L36" s="1180">
        <v>0</v>
      </c>
      <c r="M36" s="1180">
        <v>0</v>
      </c>
      <c r="N36" s="1178">
        <v>1053.077</v>
      </c>
      <c r="O36" s="1180">
        <v>28.775112048510415</v>
      </c>
      <c r="P36" s="1180">
        <v>1162.221</v>
      </c>
      <c r="Q36" s="1178">
        <v>266.28500000000003</v>
      </c>
      <c r="R36" s="1180">
        <v>104.87186923279725</v>
      </c>
      <c r="S36" s="1180">
        <v>664.06399999999996</v>
      </c>
      <c r="T36" s="1178">
        <v>128.749</v>
      </c>
      <c r="U36" s="1180">
        <v>104.93118903242816</v>
      </c>
      <c r="V36" s="1180">
        <v>526.75400000000002</v>
      </c>
      <c r="W36" s="1178">
        <v>86.436999999999998</v>
      </c>
      <c r="X36" s="1180">
        <v>93.047983126812539</v>
      </c>
      <c r="Y36" s="1180">
        <v>439.36799999999999</v>
      </c>
      <c r="Z36" s="1178">
        <v>0</v>
      </c>
      <c r="AA36" s="1180">
        <v>0</v>
      </c>
      <c r="AB36" s="1180">
        <v>0</v>
      </c>
      <c r="AC36" s="1178">
        <v>0</v>
      </c>
      <c r="AD36" s="1180">
        <v>0</v>
      </c>
      <c r="AE36" s="1180">
        <v>0</v>
      </c>
      <c r="AF36" s="1178">
        <v>0</v>
      </c>
      <c r="AG36" s="1180">
        <v>0</v>
      </c>
      <c r="AH36" s="1180">
        <v>0</v>
      </c>
      <c r="AI36" s="1178">
        <v>0</v>
      </c>
      <c r="AJ36" s="1180">
        <v>0</v>
      </c>
      <c r="AK36" s="1180">
        <v>0</v>
      </c>
      <c r="AL36" s="1178">
        <v>0</v>
      </c>
      <c r="AM36" s="1180">
        <v>0</v>
      </c>
      <c r="AN36" s="1180">
        <v>0</v>
      </c>
      <c r="AO36" s="1178">
        <v>0</v>
      </c>
      <c r="AP36" s="1180">
        <v>0</v>
      </c>
      <c r="AQ36" s="1180">
        <v>0</v>
      </c>
      <c r="AR36" s="1178">
        <v>0</v>
      </c>
      <c r="AS36" s="1180">
        <v>0</v>
      </c>
      <c r="AT36" s="1180">
        <v>0</v>
      </c>
      <c r="AU36" s="1178">
        <v>0</v>
      </c>
      <c r="AV36" s="1180">
        <v>0</v>
      </c>
      <c r="AW36" s="1180">
        <v>0</v>
      </c>
      <c r="AX36" s="1178">
        <v>0</v>
      </c>
      <c r="AY36" s="1180">
        <v>0</v>
      </c>
      <c r="AZ36" s="1180">
        <v>0</v>
      </c>
      <c r="BA36" s="1178">
        <v>1075758.51</v>
      </c>
      <c r="BB36" s="1180">
        <v>3619.2370155549693</v>
      </c>
      <c r="BC36" s="1181">
        <v>1089486.2760000001</v>
      </c>
      <c r="BD36" s="1176"/>
      <c r="BE36" s="1176"/>
    </row>
    <row r="37" spans="1:57" s="1171" customFormat="1" ht="10.199999999999999">
      <c r="A37" s="1177" t="s">
        <v>124</v>
      </c>
      <c r="B37" s="1178">
        <v>3047.915</v>
      </c>
      <c r="C37" s="1180">
        <v>489.63406274716584</v>
      </c>
      <c r="D37" s="1180">
        <v>4905.098</v>
      </c>
      <c r="E37" s="1178">
        <v>69.760999999999996</v>
      </c>
      <c r="F37" s="1180">
        <v>0</v>
      </c>
      <c r="G37" s="1180">
        <v>69.760999999999996</v>
      </c>
      <c r="H37" s="1178">
        <v>50004.313000000002</v>
      </c>
      <c r="I37" s="1180">
        <v>7736.2923807012921</v>
      </c>
      <c r="J37" s="1180">
        <v>79348.070000000007</v>
      </c>
      <c r="K37" s="1178">
        <v>1292.97</v>
      </c>
      <c r="L37" s="1180">
        <v>3.9733720010545741</v>
      </c>
      <c r="M37" s="1180">
        <v>1308.0419999999999</v>
      </c>
      <c r="N37" s="1178">
        <v>3444.2269999999999</v>
      </c>
      <c r="O37" s="1180">
        <v>648.95808067492749</v>
      </c>
      <c r="P37" s="1180">
        <v>5905.7259999999997</v>
      </c>
      <c r="Q37" s="1178">
        <v>1213.21</v>
      </c>
      <c r="R37" s="1180">
        <v>792.82704982863174</v>
      </c>
      <c r="S37" s="1180">
        <v>4220.4040000000005</v>
      </c>
      <c r="T37" s="1178">
        <v>0</v>
      </c>
      <c r="U37" s="1180">
        <v>0</v>
      </c>
      <c r="V37" s="1180">
        <v>0</v>
      </c>
      <c r="W37" s="1178">
        <v>2786.4760000000001</v>
      </c>
      <c r="X37" s="1180">
        <v>304.02346427629845</v>
      </c>
      <c r="Y37" s="1180">
        <v>3939.6370000000002</v>
      </c>
      <c r="Z37" s="1178">
        <v>0</v>
      </c>
      <c r="AA37" s="1180">
        <v>0</v>
      </c>
      <c r="AB37" s="1180">
        <v>0</v>
      </c>
      <c r="AC37" s="1178">
        <v>0</v>
      </c>
      <c r="AD37" s="1180">
        <v>0</v>
      </c>
      <c r="AE37" s="1180">
        <v>0</v>
      </c>
      <c r="AF37" s="1178">
        <v>0</v>
      </c>
      <c r="AG37" s="1180">
        <v>0</v>
      </c>
      <c r="AH37" s="1180">
        <v>0</v>
      </c>
      <c r="AI37" s="1178">
        <v>0</v>
      </c>
      <c r="AJ37" s="1180">
        <v>0</v>
      </c>
      <c r="AK37" s="1180">
        <v>0</v>
      </c>
      <c r="AL37" s="1178">
        <v>0</v>
      </c>
      <c r="AM37" s="1180">
        <v>0</v>
      </c>
      <c r="AN37" s="1180">
        <v>0</v>
      </c>
      <c r="AO37" s="1178">
        <v>0</v>
      </c>
      <c r="AP37" s="1180">
        <v>0</v>
      </c>
      <c r="AQ37" s="1180">
        <v>0</v>
      </c>
      <c r="AR37" s="1178">
        <v>0</v>
      </c>
      <c r="AS37" s="1180">
        <v>0</v>
      </c>
      <c r="AT37" s="1180">
        <v>0</v>
      </c>
      <c r="AU37" s="1178">
        <v>0</v>
      </c>
      <c r="AV37" s="1180">
        <v>0</v>
      </c>
      <c r="AW37" s="1180">
        <v>0</v>
      </c>
      <c r="AX37" s="1178">
        <v>0</v>
      </c>
      <c r="AY37" s="1180">
        <v>0</v>
      </c>
      <c r="AZ37" s="1180">
        <v>0</v>
      </c>
      <c r="BA37" s="1178">
        <v>61858.875</v>
      </c>
      <c r="BB37" s="1180">
        <v>9975.7092011600307</v>
      </c>
      <c r="BC37" s="1181">
        <v>99696.74</v>
      </c>
      <c r="BD37" s="1176"/>
      <c r="BE37" s="1176"/>
    </row>
    <row r="38" spans="1:57" s="1171" customFormat="1" ht="10.199999999999999">
      <c r="A38" s="1177" t="s">
        <v>134</v>
      </c>
      <c r="B38" s="1178">
        <v>3493858.0129999998</v>
      </c>
      <c r="C38" s="1180">
        <v>10080.402847350382</v>
      </c>
      <c r="D38" s="1180">
        <v>3532092.9810000001</v>
      </c>
      <c r="E38" s="1178">
        <v>1880.3209999999999</v>
      </c>
      <c r="F38" s="1180">
        <v>44.665436330081725</v>
      </c>
      <c r="G38" s="1180">
        <v>2049.7379999999998</v>
      </c>
      <c r="H38" s="1178">
        <v>6007977.7280000001</v>
      </c>
      <c r="I38" s="1180">
        <v>15334.159240706564</v>
      </c>
      <c r="J38" s="1180">
        <v>6066140.1940000001</v>
      </c>
      <c r="K38" s="1178">
        <v>288300.96600000001</v>
      </c>
      <c r="L38" s="1180">
        <v>184.17875032955445</v>
      </c>
      <c r="M38" s="1180">
        <v>288999.55599999998</v>
      </c>
      <c r="N38" s="1178">
        <v>12364.873</v>
      </c>
      <c r="O38" s="1180">
        <v>704.35881887687833</v>
      </c>
      <c r="P38" s="1180">
        <v>15036.505999999999</v>
      </c>
      <c r="Q38" s="1178">
        <v>1665605.5120000001</v>
      </c>
      <c r="R38" s="1180">
        <v>6073.3799103611918</v>
      </c>
      <c r="S38" s="1180">
        <v>1688641.8419999999</v>
      </c>
      <c r="T38" s="1178">
        <v>0</v>
      </c>
      <c r="U38" s="1180">
        <v>0</v>
      </c>
      <c r="V38" s="1180">
        <v>0</v>
      </c>
      <c r="W38" s="1178">
        <v>978389.28</v>
      </c>
      <c r="X38" s="1180">
        <v>810.51858687055096</v>
      </c>
      <c r="Y38" s="1180">
        <v>981463.57700000005</v>
      </c>
      <c r="Z38" s="1178">
        <v>9173440.0859999992</v>
      </c>
      <c r="AA38" s="1180">
        <v>1243.1842868441865</v>
      </c>
      <c r="AB38" s="1180">
        <v>9178155.4849999994</v>
      </c>
      <c r="AC38" s="1178">
        <v>588.221</v>
      </c>
      <c r="AD38" s="1180">
        <v>0</v>
      </c>
      <c r="AE38" s="1180">
        <v>588.221</v>
      </c>
      <c r="AF38" s="1178">
        <v>2271.0770000000002</v>
      </c>
      <c r="AG38" s="1180">
        <v>0</v>
      </c>
      <c r="AH38" s="1180">
        <v>2271.0770000000002</v>
      </c>
      <c r="AI38" s="1178">
        <v>0</v>
      </c>
      <c r="AJ38" s="1180">
        <v>0</v>
      </c>
      <c r="AK38" s="1180">
        <v>0</v>
      </c>
      <c r="AL38" s="1178">
        <v>0</v>
      </c>
      <c r="AM38" s="1180">
        <v>0</v>
      </c>
      <c r="AN38" s="1180">
        <v>0</v>
      </c>
      <c r="AO38" s="1178">
        <v>618.9</v>
      </c>
      <c r="AP38" s="1180">
        <v>0</v>
      </c>
      <c r="AQ38" s="1180">
        <v>618.9</v>
      </c>
      <c r="AR38" s="1178">
        <v>0</v>
      </c>
      <c r="AS38" s="1180">
        <v>0</v>
      </c>
      <c r="AT38" s="1180">
        <v>0</v>
      </c>
      <c r="AU38" s="1178">
        <v>0</v>
      </c>
      <c r="AV38" s="1180">
        <v>0</v>
      </c>
      <c r="AW38" s="1180">
        <v>0</v>
      </c>
      <c r="AX38" s="1178">
        <v>0</v>
      </c>
      <c r="AY38" s="1180">
        <v>0</v>
      </c>
      <c r="AZ38" s="1180">
        <v>0</v>
      </c>
      <c r="BA38" s="1178">
        <v>21625294.98</v>
      </c>
      <c r="BB38" s="1180">
        <v>34474.848932243607</v>
      </c>
      <c r="BC38" s="1181">
        <v>21756058.083000001</v>
      </c>
      <c r="BD38" s="1176"/>
      <c r="BE38" s="1176"/>
    </row>
    <row r="39" spans="1:57" s="1171" customFormat="1" ht="10.199999999999999">
      <c r="A39" s="1177" t="s">
        <v>702</v>
      </c>
      <c r="B39" s="1178">
        <v>227.964</v>
      </c>
      <c r="C39" s="1180">
        <v>0.2341154758766148</v>
      </c>
      <c r="D39" s="1180">
        <v>228.852</v>
      </c>
      <c r="E39" s="1178">
        <v>0</v>
      </c>
      <c r="F39" s="1180">
        <v>0</v>
      </c>
      <c r="G39" s="1180">
        <v>0</v>
      </c>
      <c r="H39" s="1178">
        <v>30.393000000000001</v>
      </c>
      <c r="I39" s="1180">
        <v>62.17505931979963</v>
      </c>
      <c r="J39" s="1180">
        <v>266.22399999999999</v>
      </c>
      <c r="K39" s="1178">
        <v>0</v>
      </c>
      <c r="L39" s="1180">
        <v>0</v>
      </c>
      <c r="M39" s="1180">
        <v>0</v>
      </c>
      <c r="N39" s="1178">
        <v>0</v>
      </c>
      <c r="O39" s="1180">
        <v>0</v>
      </c>
      <c r="P39" s="1180">
        <v>0</v>
      </c>
      <c r="Q39" s="1178">
        <v>177.97800000000001</v>
      </c>
      <c r="R39" s="1180">
        <v>0</v>
      </c>
      <c r="S39" s="1180">
        <v>177.97800000000001</v>
      </c>
      <c r="T39" s="1178">
        <v>0</v>
      </c>
      <c r="U39" s="1180">
        <v>0</v>
      </c>
      <c r="V39" s="1180">
        <v>0</v>
      </c>
      <c r="W39" s="1178">
        <v>0</v>
      </c>
      <c r="X39" s="1180">
        <v>0</v>
      </c>
      <c r="Y39" s="1180">
        <v>0</v>
      </c>
      <c r="Z39" s="1178">
        <v>0</v>
      </c>
      <c r="AA39" s="1180">
        <v>0</v>
      </c>
      <c r="AB39" s="1180">
        <v>0</v>
      </c>
      <c r="AC39" s="1178">
        <v>0</v>
      </c>
      <c r="AD39" s="1180">
        <v>0</v>
      </c>
      <c r="AE39" s="1180">
        <v>0</v>
      </c>
      <c r="AF39" s="1178">
        <v>0</v>
      </c>
      <c r="AG39" s="1180">
        <v>0</v>
      </c>
      <c r="AH39" s="1180">
        <v>0</v>
      </c>
      <c r="AI39" s="1178">
        <v>0</v>
      </c>
      <c r="AJ39" s="1180">
        <v>0</v>
      </c>
      <c r="AK39" s="1180">
        <v>0</v>
      </c>
      <c r="AL39" s="1178">
        <v>0</v>
      </c>
      <c r="AM39" s="1180">
        <v>0</v>
      </c>
      <c r="AN39" s="1180">
        <v>0</v>
      </c>
      <c r="AO39" s="1178">
        <v>0</v>
      </c>
      <c r="AP39" s="1180">
        <v>0</v>
      </c>
      <c r="AQ39" s="1180">
        <v>0</v>
      </c>
      <c r="AR39" s="1178">
        <v>0</v>
      </c>
      <c r="AS39" s="1180">
        <v>0</v>
      </c>
      <c r="AT39" s="1180">
        <v>0</v>
      </c>
      <c r="AU39" s="1178">
        <v>0</v>
      </c>
      <c r="AV39" s="1180">
        <v>0</v>
      </c>
      <c r="AW39" s="1180">
        <v>0</v>
      </c>
      <c r="AX39" s="1178">
        <v>0</v>
      </c>
      <c r="AY39" s="1180">
        <v>0</v>
      </c>
      <c r="AZ39" s="1180">
        <v>0</v>
      </c>
      <c r="BA39" s="1178">
        <v>436.33600000000001</v>
      </c>
      <c r="BB39" s="1180">
        <v>62.409174795676243</v>
      </c>
      <c r="BC39" s="1181">
        <v>673.05499999999995</v>
      </c>
      <c r="BD39" s="1176"/>
      <c r="BE39" s="1176"/>
    </row>
    <row r="40" spans="1:57" s="1171" customFormat="1" ht="10.199999999999999">
      <c r="A40" s="1177" t="s">
        <v>783</v>
      </c>
      <c r="B40" s="1178">
        <v>62262.620999999999</v>
      </c>
      <c r="C40" s="1180">
        <v>4669.8792512523069</v>
      </c>
      <c r="D40" s="1180">
        <v>79975.474000000002</v>
      </c>
      <c r="E40" s="1178">
        <v>0</v>
      </c>
      <c r="F40" s="1180">
        <v>21.521750593197996</v>
      </c>
      <c r="G40" s="1180">
        <v>81.632000000000005</v>
      </c>
      <c r="H40" s="1178">
        <v>8692.2649999999994</v>
      </c>
      <c r="I40" s="1180">
        <v>14246.378855786976</v>
      </c>
      <c r="J40" s="1180">
        <v>62728.78</v>
      </c>
      <c r="K40" s="1178">
        <v>320.69299999999998</v>
      </c>
      <c r="L40" s="1180">
        <v>81.849195887160562</v>
      </c>
      <c r="M40" s="1180">
        <v>631.14800000000002</v>
      </c>
      <c r="N40" s="1178">
        <v>2866.761</v>
      </c>
      <c r="O40" s="1180">
        <v>372.09517532296331</v>
      </c>
      <c r="P40" s="1180">
        <v>4278.1189999999997</v>
      </c>
      <c r="Q40" s="1178">
        <v>29206.684000000001</v>
      </c>
      <c r="R40" s="1180">
        <v>1878.8795148958607</v>
      </c>
      <c r="S40" s="1180">
        <v>36333.275000000001</v>
      </c>
      <c r="T40" s="1178">
        <v>0</v>
      </c>
      <c r="U40" s="1180">
        <v>0</v>
      </c>
      <c r="V40" s="1180">
        <v>0</v>
      </c>
      <c r="W40" s="1178">
        <v>1359.4960000000001</v>
      </c>
      <c r="X40" s="1180">
        <v>194.07329290798839</v>
      </c>
      <c r="Y40" s="1180">
        <v>2095.6170000000002</v>
      </c>
      <c r="Z40" s="1178">
        <v>0</v>
      </c>
      <c r="AA40" s="1180">
        <v>0</v>
      </c>
      <c r="AB40" s="1180">
        <v>0</v>
      </c>
      <c r="AC40" s="1178">
        <v>0</v>
      </c>
      <c r="AD40" s="1180">
        <v>0</v>
      </c>
      <c r="AE40" s="1180">
        <v>0</v>
      </c>
      <c r="AF40" s="1178">
        <v>0</v>
      </c>
      <c r="AG40" s="1180">
        <v>0</v>
      </c>
      <c r="AH40" s="1180">
        <v>0</v>
      </c>
      <c r="AI40" s="1178">
        <v>0</v>
      </c>
      <c r="AJ40" s="1180">
        <v>0</v>
      </c>
      <c r="AK40" s="1180">
        <v>0</v>
      </c>
      <c r="AL40" s="1178">
        <v>0</v>
      </c>
      <c r="AM40" s="1180">
        <v>0</v>
      </c>
      <c r="AN40" s="1180">
        <v>0</v>
      </c>
      <c r="AO40" s="1178">
        <v>0</v>
      </c>
      <c r="AP40" s="1180">
        <v>0</v>
      </c>
      <c r="AQ40" s="1180">
        <v>0</v>
      </c>
      <c r="AR40" s="1178">
        <v>0</v>
      </c>
      <c r="AS40" s="1180">
        <v>0</v>
      </c>
      <c r="AT40" s="1180">
        <v>0</v>
      </c>
      <c r="AU40" s="1178">
        <v>0</v>
      </c>
      <c r="AV40" s="1180">
        <v>0</v>
      </c>
      <c r="AW40" s="1180">
        <v>0</v>
      </c>
      <c r="AX40" s="1178">
        <v>0</v>
      </c>
      <c r="AY40" s="1180">
        <v>0</v>
      </c>
      <c r="AZ40" s="1180">
        <v>0</v>
      </c>
      <c r="BA40" s="1178">
        <v>104708.524</v>
      </c>
      <c r="BB40" s="1180">
        <v>21464.677827577114</v>
      </c>
      <c r="BC40" s="1181">
        <v>186124.04800000001</v>
      </c>
      <c r="BD40" s="1176"/>
      <c r="BE40" s="1176"/>
    </row>
    <row r="41" spans="1:57" s="1171" customFormat="1" ht="10.199999999999999">
      <c r="A41" s="1177" t="s">
        <v>784</v>
      </c>
      <c r="B41" s="1178">
        <v>531.32100000000003</v>
      </c>
      <c r="C41" s="1180">
        <v>3857.2293698919057</v>
      </c>
      <c r="D41" s="1180">
        <v>15161.791999999999</v>
      </c>
      <c r="E41" s="1178">
        <v>0</v>
      </c>
      <c r="F41" s="1180">
        <v>50</v>
      </c>
      <c r="G41" s="1180">
        <v>189.65</v>
      </c>
      <c r="H41" s="1178">
        <v>1883.2260000000001</v>
      </c>
      <c r="I41" s="1180">
        <v>1406.9575533878196</v>
      </c>
      <c r="J41" s="1180">
        <v>7219.8159999999998</v>
      </c>
      <c r="K41" s="1178">
        <v>0</v>
      </c>
      <c r="L41" s="1180">
        <v>10.003954653308726</v>
      </c>
      <c r="M41" s="1180">
        <v>37.945</v>
      </c>
      <c r="N41" s="1178">
        <v>362</v>
      </c>
      <c r="O41" s="1180">
        <v>345</v>
      </c>
      <c r="P41" s="1180">
        <v>1670.585</v>
      </c>
      <c r="Q41" s="1178">
        <v>1831.327</v>
      </c>
      <c r="R41" s="1180">
        <v>634.05958344318469</v>
      </c>
      <c r="S41" s="1180">
        <v>4236.3149999999996</v>
      </c>
      <c r="T41" s="1178">
        <v>0</v>
      </c>
      <c r="U41" s="1180">
        <v>0</v>
      </c>
      <c r="V41" s="1180">
        <v>0</v>
      </c>
      <c r="W41" s="1178">
        <v>0</v>
      </c>
      <c r="X41" s="1180">
        <v>62.648035855523325</v>
      </c>
      <c r="Y41" s="1180">
        <v>237.624</v>
      </c>
      <c r="Z41" s="1178">
        <v>0</v>
      </c>
      <c r="AA41" s="1180">
        <v>0</v>
      </c>
      <c r="AB41" s="1180">
        <v>0</v>
      </c>
      <c r="AC41" s="1178">
        <v>0</v>
      </c>
      <c r="AD41" s="1180">
        <v>26.857368837331926</v>
      </c>
      <c r="AE41" s="1180">
        <v>101.87</v>
      </c>
      <c r="AF41" s="1178">
        <v>0</v>
      </c>
      <c r="AG41" s="1180">
        <v>0</v>
      </c>
      <c r="AH41" s="1180">
        <v>0</v>
      </c>
      <c r="AI41" s="1178">
        <v>0</v>
      </c>
      <c r="AJ41" s="1180">
        <v>0</v>
      </c>
      <c r="AK41" s="1180">
        <v>0</v>
      </c>
      <c r="AL41" s="1178">
        <v>0</v>
      </c>
      <c r="AM41" s="1180">
        <v>0</v>
      </c>
      <c r="AN41" s="1180">
        <v>0</v>
      </c>
      <c r="AO41" s="1178">
        <v>0</v>
      </c>
      <c r="AP41" s="1180">
        <v>0</v>
      </c>
      <c r="AQ41" s="1180">
        <v>0</v>
      </c>
      <c r="AR41" s="1178">
        <v>0</v>
      </c>
      <c r="AS41" s="1180">
        <v>0</v>
      </c>
      <c r="AT41" s="1180">
        <v>0</v>
      </c>
      <c r="AU41" s="1178">
        <v>0</v>
      </c>
      <c r="AV41" s="1180">
        <v>0</v>
      </c>
      <c r="AW41" s="1180">
        <v>0</v>
      </c>
      <c r="AX41" s="1178">
        <v>0</v>
      </c>
      <c r="AY41" s="1180">
        <v>0</v>
      </c>
      <c r="AZ41" s="1180">
        <v>0</v>
      </c>
      <c r="BA41" s="1178">
        <v>4607.8739999999998</v>
      </c>
      <c r="BB41" s="1180">
        <v>6392.7563933561814</v>
      </c>
      <c r="BC41" s="1181">
        <v>28855.599999999999</v>
      </c>
      <c r="BD41" s="1176"/>
      <c r="BE41" s="1176"/>
    </row>
    <row r="42" spans="1:57" s="1171" customFormat="1" ht="10.199999999999999">
      <c r="A42" s="1177" t="s">
        <v>1104</v>
      </c>
      <c r="B42" s="1178">
        <v>21748.664000000001</v>
      </c>
      <c r="C42" s="1180">
        <v>670.78829422620618</v>
      </c>
      <c r="D42" s="1180">
        <v>24292.964</v>
      </c>
      <c r="E42" s="1178">
        <v>0</v>
      </c>
      <c r="F42" s="1180">
        <v>0</v>
      </c>
      <c r="G42" s="1180">
        <v>0</v>
      </c>
      <c r="H42" s="1178">
        <v>612.13599999999997</v>
      </c>
      <c r="I42" s="1180">
        <v>118.40759293435275</v>
      </c>
      <c r="J42" s="1180">
        <v>1061.2570000000001</v>
      </c>
      <c r="K42" s="1178">
        <v>5.0309999999999997</v>
      </c>
      <c r="L42" s="1180">
        <v>63.739783812285786</v>
      </c>
      <c r="M42" s="1180">
        <v>246.79599999999999</v>
      </c>
      <c r="N42" s="1178">
        <v>0</v>
      </c>
      <c r="O42" s="1180">
        <v>0</v>
      </c>
      <c r="P42" s="1180">
        <v>0</v>
      </c>
      <c r="Q42" s="1178">
        <v>467.88299999999998</v>
      </c>
      <c r="R42" s="1180">
        <v>626.91800685473243</v>
      </c>
      <c r="S42" s="1180">
        <v>2845.7829999999999</v>
      </c>
      <c r="T42" s="1178">
        <v>0</v>
      </c>
      <c r="U42" s="1180">
        <v>0</v>
      </c>
      <c r="V42" s="1180">
        <v>0</v>
      </c>
      <c r="W42" s="1178">
        <v>0</v>
      </c>
      <c r="X42" s="1180">
        <v>0</v>
      </c>
      <c r="Y42" s="1180">
        <v>0</v>
      </c>
      <c r="Z42" s="1178">
        <v>0</v>
      </c>
      <c r="AA42" s="1180">
        <v>0</v>
      </c>
      <c r="AB42" s="1180">
        <v>0</v>
      </c>
      <c r="AC42" s="1178">
        <v>133.97</v>
      </c>
      <c r="AD42" s="1180">
        <v>0</v>
      </c>
      <c r="AE42" s="1180">
        <v>133.97</v>
      </c>
      <c r="AF42" s="1178">
        <v>0</v>
      </c>
      <c r="AG42" s="1180">
        <v>0</v>
      </c>
      <c r="AH42" s="1180">
        <v>0</v>
      </c>
      <c r="AI42" s="1178">
        <v>0</v>
      </c>
      <c r="AJ42" s="1180">
        <v>0</v>
      </c>
      <c r="AK42" s="1180">
        <v>0</v>
      </c>
      <c r="AL42" s="1178">
        <v>0</v>
      </c>
      <c r="AM42" s="1180">
        <v>0</v>
      </c>
      <c r="AN42" s="1180">
        <v>0</v>
      </c>
      <c r="AO42" s="1178">
        <v>0</v>
      </c>
      <c r="AP42" s="1180">
        <v>0</v>
      </c>
      <c r="AQ42" s="1180">
        <v>0</v>
      </c>
      <c r="AR42" s="1178">
        <v>0</v>
      </c>
      <c r="AS42" s="1180">
        <v>0</v>
      </c>
      <c r="AT42" s="1180">
        <v>0</v>
      </c>
      <c r="AU42" s="1178">
        <v>0</v>
      </c>
      <c r="AV42" s="1180">
        <v>0</v>
      </c>
      <c r="AW42" s="1180">
        <v>0</v>
      </c>
      <c r="AX42" s="1178">
        <v>0</v>
      </c>
      <c r="AY42" s="1180">
        <v>0</v>
      </c>
      <c r="AZ42" s="1180">
        <v>0</v>
      </c>
      <c r="BA42" s="1178">
        <v>22967.686000000002</v>
      </c>
      <c r="BB42" s="1180">
        <v>1479.8539414711311</v>
      </c>
      <c r="BC42" s="1181">
        <v>28580.772000000001</v>
      </c>
      <c r="BD42" s="1176"/>
      <c r="BE42" s="1176"/>
    </row>
    <row r="43" spans="1:57" s="1171" customFormat="1" ht="10.199999999999999">
      <c r="A43" s="1182" t="s">
        <v>1105</v>
      </c>
      <c r="B43" s="1183">
        <v>196752.71400000001</v>
      </c>
      <c r="C43" s="1184">
        <v>5859.3561824413391</v>
      </c>
      <c r="D43" s="1185">
        <v>218977.25200000001</v>
      </c>
      <c r="E43" s="1183">
        <v>12.593</v>
      </c>
      <c r="F43" s="1184">
        <v>0.57658845241233847</v>
      </c>
      <c r="G43" s="1185">
        <v>14.781000000000001</v>
      </c>
      <c r="H43" s="1183">
        <v>411468.98700000002</v>
      </c>
      <c r="I43" s="1184">
        <v>8193.0619562351694</v>
      </c>
      <c r="J43" s="1185">
        <v>442545.27100000001</v>
      </c>
      <c r="K43" s="1183">
        <v>24189.460999999999</v>
      </c>
      <c r="L43" s="1184">
        <v>7.1674136567360929</v>
      </c>
      <c r="M43" s="1185">
        <v>24216.647000000001</v>
      </c>
      <c r="N43" s="1183">
        <v>2334.4549999999999</v>
      </c>
      <c r="O43" s="1184">
        <v>452.84313208542051</v>
      </c>
      <c r="P43" s="1185">
        <v>4052.0889999999999</v>
      </c>
      <c r="Q43" s="1183">
        <v>57099.357000000004</v>
      </c>
      <c r="R43" s="1184">
        <v>773.79804903770105</v>
      </c>
      <c r="S43" s="1185">
        <v>60034.373</v>
      </c>
      <c r="T43" s="1183">
        <v>48.843000000000004</v>
      </c>
      <c r="U43" s="1184">
        <v>9.0775112048510405</v>
      </c>
      <c r="V43" s="1185">
        <v>83.274000000000001</v>
      </c>
      <c r="W43" s="1183">
        <v>41561.703000000001</v>
      </c>
      <c r="X43" s="1184">
        <v>60.230160822567889</v>
      </c>
      <c r="Y43" s="1185">
        <v>41790.156999999999</v>
      </c>
      <c r="Z43" s="1183">
        <v>2836452.3160000001</v>
      </c>
      <c r="AA43" s="1184">
        <v>18.564197205378328</v>
      </c>
      <c r="AB43" s="1185">
        <v>2836522.7310000001</v>
      </c>
      <c r="AC43" s="1183">
        <v>0</v>
      </c>
      <c r="AD43" s="1184">
        <v>0</v>
      </c>
      <c r="AE43" s="1185">
        <v>0</v>
      </c>
      <c r="AF43" s="1183">
        <v>771.63699999999994</v>
      </c>
      <c r="AG43" s="1184">
        <v>0</v>
      </c>
      <c r="AH43" s="1185">
        <v>771.63699999999994</v>
      </c>
      <c r="AI43" s="1183">
        <v>0</v>
      </c>
      <c r="AJ43" s="1184">
        <v>0</v>
      </c>
      <c r="AK43" s="1185">
        <v>0</v>
      </c>
      <c r="AL43" s="1183">
        <v>0</v>
      </c>
      <c r="AM43" s="1184">
        <v>0</v>
      </c>
      <c r="AN43" s="1185">
        <v>0</v>
      </c>
      <c r="AO43" s="1183">
        <v>0</v>
      </c>
      <c r="AP43" s="1184">
        <v>0</v>
      </c>
      <c r="AQ43" s="1185">
        <v>0</v>
      </c>
      <c r="AR43" s="1183">
        <v>0</v>
      </c>
      <c r="AS43" s="1184">
        <v>0</v>
      </c>
      <c r="AT43" s="1185">
        <v>0</v>
      </c>
      <c r="AU43" s="1183">
        <v>0</v>
      </c>
      <c r="AV43" s="1184">
        <v>0</v>
      </c>
      <c r="AW43" s="1185">
        <v>0</v>
      </c>
      <c r="AX43" s="1183">
        <v>0</v>
      </c>
      <c r="AY43" s="1184">
        <v>0</v>
      </c>
      <c r="AZ43" s="1185">
        <v>0</v>
      </c>
      <c r="BA43" s="1183">
        <v>3570692.071</v>
      </c>
      <c r="BB43" s="1184">
        <v>15374.675718428683</v>
      </c>
      <c r="BC43" s="1185">
        <v>3629008.216</v>
      </c>
      <c r="BD43" s="1176"/>
      <c r="BE43" s="1176"/>
    </row>
    <row r="44" spans="1:57" s="1171" customFormat="1" ht="10.199999999999999">
      <c r="A44" s="1177" t="s">
        <v>1097</v>
      </c>
      <c r="B44" s="1178">
        <v>297.44400000000002</v>
      </c>
      <c r="C44" s="1180">
        <v>44.193514368573688</v>
      </c>
      <c r="D44" s="1180">
        <v>465.07100000000003</v>
      </c>
      <c r="E44" s="1178">
        <v>6.0149999999999997</v>
      </c>
      <c r="F44" s="1180">
        <v>0.57447930398101754</v>
      </c>
      <c r="G44" s="1180">
        <v>8.1950000000000003</v>
      </c>
      <c r="H44" s="1178">
        <v>7967.4089999999997</v>
      </c>
      <c r="I44" s="1180">
        <v>1064.1431584497759</v>
      </c>
      <c r="J44" s="1180">
        <v>12003.705</v>
      </c>
      <c r="K44" s="1178">
        <v>79.228999999999999</v>
      </c>
      <c r="L44" s="1180">
        <v>6.7400474558397052</v>
      </c>
      <c r="M44" s="1180">
        <v>104.795</v>
      </c>
      <c r="N44" s="1178">
        <v>1251.3340000000001</v>
      </c>
      <c r="O44" s="1180">
        <v>12.50804112839441</v>
      </c>
      <c r="P44" s="1180">
        <v>1298.778</v>
      </c>
      <c r="Q44" s="1178">
        <v>207.018</v>
      </c>
      <c r="R44" s="1180">
        <v>18.675718428684419</v>
      </c>
      <c r="S44" s="1180">
        <v>277.85599999999999</v>
      </c>
      <c r="T44" s="1178">
        <v>0</v>
      </c>
      <c r="U44" s="1180">
        <v>0</v>
      </c>
      <c r="V44" s="1180">
        <v>0</v>
      </c>
      <c r="W44" s="1178">
        <v>57.063000000000002</v>
      </c>
      <c r="X44" s="1180">
        <v>0.42921170577379381</v>
      </c>
      <c r="Y44" s="1180">
        <v>58.692</v>
      </c>
      <c r="Z44" s="1178">
        <v>0</v>
      </c>
      <c r="AA44" s="1180">
        <v>0</v>
      </c>
      <c r="AB44" s="1180">
        <v>0</v>
      </c>
      <c r="AC44" s="1178">
        <v>0</v>
      </c>
      <c r="AD44" s="1180">
        <v>0</v>
      </c>
      <c r="AE44" s="1180">
        <v>0</v>
      </c>
      <c r="AF44" s="1178">
        <v>0</v>
      </c>
      <c r="AG44" s="1180">
        <v>0</v>
      </c>
      <c r="AH44" s="1180">
        <v>0</v>
      </c>
      <c r="AI44" s="1178">
        <v>0</v>
      </c>
      <c r="AJ44" s="1180">
        <v>0</v>
      </c>
      <c r="AK44" s="1180">
        <v>0</v>
      </c>
      <c r="AL44" s="1178">
        <v>0</v>
      </c>
      <c r="AM44" s="1180">
        <v>0</v>
      </c>
      <c r="AN44" s="1180">
        <v>0</v>
      </c>
      <c r="AO44" s="1178">
        <v>0</v>
      </c>
      <c r="AP44" s="1180">
        <v>0</v>
      </c>
      <c r="AQ44" s="1180">
        <v>0</v>
      </c>
      <c r="AR44" s="1178">
        <v>0</v>
      </c>
      <c r="AS44" s="1180">
        <v>0</v>
      </c>
      <c r="AT44" s="1180">
        <v>0</v>
      </c>
      <c r="AU44" s="1178">
        <v>0</v>
      </c>
      <c r="AV44" s="1180">
        <v>0</v>
      </c>
      <c r="AW44" s="1180">
        <v>0</v>
      </c>
      <c r="AX44" s="1178">
        <v>0</v>
      </c>
      <c r="AY44" s="1180">
        <v>0</v>
      </c>
      <c r="AZ44" s="1180">
        <v>0</v>
      </c>
      <c r="BA44" s="1178">
        <v>9865.5159999999996</v>
      </c>
      <c r="BB44" s="1180">
        <v>1147.2654890587926</v>
      </c>
      <c r="BC44" s="1181">
        <v>14217.094999999999</v>
      </c>
      <c r="BD44" s="1176"/>
      <c r="BE44" s="1176"/>
    </row>
    <row r="45" spans="1:57" s="1171" customFormat="1" ht="10.199999999999999">
      <c r="A45" s="1177" t="s">
        <v>782</v>
      </c>
      <c r="B45" s="1178">
        <v>35877.962</v>
      </c>
      <c r="C45" s="1180">
        <v>586.85394147113095</v>
      </c>
      <c r="D45" s="1180">
        <v>38103.898999999998</v>
      </c>
      <c r="E45" s="1178">
        <v>0</v>
      </c>
      <c r="F45" s="1180">
        <v>0</v>
      </c>
      <c r="G45" s="1180">
        <v>0</v>
      </c>
      <c r="H45" s="1178">
        <v>17800.505000000001</v>
      </c>
      <c r="I45" s="1180">
        <v>538.53941471131031</v>
      </c>
      <c r="J45" s="1180">
        <v>19843.186000000002</v>
      </c>
      <c r="K45" s="1178">
        <v>0</v>
      </c>
      <c r="L45" s="1180">
        <v>0</v>
      </c>
      <c r="M45" s="1180">
        <v>0</v>
      </c>
      <c r="N45" s="1178">
        <v>128.01900000000001</v>
      </c>
      <c r="O45" s="1180">
        <v>9.9248615871341954</v>
      </c>
      <c r="P45" s="1180">
        <v>165.66399999999999</v>
      </c>
      <c r="Q45" s="1178">
        <v>257.52100000000002</v>
      </c>
      <c r="R45" s="1180">
        <v>67.964935407329293</v>
      </c>
      <c r="S45" s="1180">
        <v>515.31200000000001</v>
      </c>
      <c r="T45" s="1178">
        <v>48.843000000000004</v>
      </c>
      <c r="U45" s="1180">
        <v>9.077247561297126</v>
      </c>
      <c r="V45" s="1180">
        <v>83.274000000000001</v>
      </c>
      <c r="W45" s="1178">
        <v>97.924000000000007</v>
      </c>
      <c r="X45" s="1180">
        <v>59.800685473240179</v>
      </c>
      <c r="Y45" s="1180">
        <v>324.74799999999999</v>
      </c>
      <c r="Z45" s="1178">
        <v>0</v>
      </c>
      <c r="AA45" s="1180">
        <v>0</v>
      </c>
      <c r="AB45" s="1180">
        <v>0</v>
      </c>
      <c r="AC45" s="1178">
        <v>0</v>
      </c>
      <c r="AD45" s="1180">
        <v>0</v>
      </c>
      <c r="AE45" s="1180">
        <v>0</v>
      </c>
      <c r="AF45" s="1178">
        <v>0</v>
      </c>
      <c r="AG45" s="1180">
        <v>0</v>
      </c>
      <c r="AH45" s="1180">
        <v>0</v>
      </c>
      <c r="AI45" s="1178">
        <v>0</v>
      </c>
      <c r="AJ45" s="1180">
        <v>0</v>
      </c>
      <c r="AK45" s="1180">
        <v>0</v>
      </c>
      <c r="AL45" s="1178">
        <v>0</v>
      </c>
      <c r="AM45" s="1180">
        <v>0</v>
      </c>
      <c r="AN45" s="1180">
        <v>0</v>
      </c>
      <c r="AO45" s="1178">
        <v>0</v>
      </c>
      <c r="AP45" s="1180">
        <v>0</v>
      </c>
      <c r="AQ45" s="1180">
        <v>0</v>
      </c>
      <c r="AR45" s="1178">
        <v>0</v>
      </c>
      <c r="AS45" s="1180">
        <v>0</v>
      </c>
      <c r="AT45" s="1180">
        <v>0</v>
      </c>
      <c r="AU45" s="1178">
        <v>0</v>
      </c>
      <c r="AV45" s="1180">
        <v>0</v>
      </c>
      <c r="AW45" s="1180">
        <v>0</v>
      </c>
      <c r="AX45" s="1178">
        <v>0</v>
      </c>
      <c r="AY45" s="1180">
        <v>0</v>
      </c>
      <c r="AZ45" s="1180">
        <v>0</v>
      </c>
      <c r="BA45" s="1178">
        <v>54210.777000000002</v>
      </c>
      <c r="BB45" s="1180">
        <v>1272.161877142104</v>
      </c>
      <c r="BC45" s="1181">
        <v>59036.087</v>
      </c>
      <c r="BD45" s="1176"/>
      <c r="BE45" s="1176"/>
    </row>
    <row r="46" spans="1:57" s="1171" customFormat="1" ht="10.199999999999999">
      <c r="A46" s="1177" t="s">
        <v>124</v>
      </c>
      <c r="B46" s="1178">
        <v>279.36</v>
      </c>
      <c r="C46" s="1180">
        <v>51.699709992090696</v>
      </c>
      <c r="D46" s="1180">
        <v>475.45800000000003</v>
      </c>
      <c r="E46" s="1178">
        <v>0</v>
      </c>
      <c r="F46" s="1180">
        <v>0</v>
      </c>
      <c r="G46" s="1180">
        <v>0</v>
      </c>
      <c r="H46" s="1178">
        <v>7812.1840000000002</v>
      </c>
      <c r="I46" s="1180">
        <v>928.11099393619816</v>
      </c>
      <c r="J46" s="1180">
        <v>11332.509</v>
      </c>
      <c r="K46" s="1178">
        <v>0</v>
      </c>
      <c r="L46" s="1180">
        <v>0</v>
      </c>
      <c r="M46" s="1180">
        <v>0</v>
      </c>
      <c r="N46" s="1178">
        <v>55.430999999999997</v>
      </c>
      <c r="O46" s="1180">
        <v>28.652254152385972</v>
      </c>
      <c r="P46" s="1180">
        <v>164.11</v>
      </c>
      <c r="Q46" s="1178">
        <v>44.085000000000001</v>
      </c>
      <c r="R46" s="1180">
        <v>0</v>
      </c>
      <c r="S46" s="1180">
        <v>44.085000000000001</v>
      </c>
      <c r="T46" s="1178">
        <v>0</v>
      </c>
      <c r="U46" s="1180">
        <v>0</v>
      </c>
      <c r="V46" s="1180">
        <v>0</v>
      </c>
      <c r="W46" s="1178">
        <v>49.704000000000001</v>
      </c>
      <c r="X46" s="1180">
        <v>0</v>
      </c>
      <c r="Y46" s="1180">
        <v>49.704000000000001</v>
      </c>
      <c r="Z46" s="1178">
        <v>0</v>
      </c>
      <c r="AA46" s="1180">
        <v>0</v>
      </c>
      <c r="AB46" s="1180">
        <v>0</v>
      </c>
      <c r="AC46" s="1178">
        <v>0</v>
      </c>
      <c r="AD46" s="1180">
        <v>0</v>
      </c>
      <c r="AE46" s="1180">
        <v>0</v>
      </c>
      <c r="AF46" s="1178">
        <v>0</v>
      </c>
      <c r="AG46" s="1180">
        <v>0</v>
      </c>
      <c r="AH46" s="1180">
        <v>0</v>
      </c>
      <c r="AI46" s="1178">
        <v>0</v>
      </c>
      <c r="AJ46" s="1180">
        <v>0</v>
      </c>
      <c r="AK46" s="1180">
        <v>0</v>
      </c>
      <c r="AL46" s="1178">
        <v>0</v>
      </c>
      <c r="AM46" s="1180">
        <v>0</v>
      </c>
      <c r="AN46" s="1180">
        <v>0</v>
      </c>
      <c r="AO46" s="1178">
        <v>0</v>
      </c>
      <c r="AP46" s="1180">
        <v>0</v>
      </c>
      <c r="AQ46" s="1180">
        <v>0</v>
      </c>
      <c r="AR46" s="1178">
        <v>0</v>
      </c>
      <c r="AS46" s="1180">
        <v>0</v>
      </c>
      <c r="AT46" s="1180">
        <v>0</v>
      </c>
      <c r="AU46" s="1178">
        <v>0</v>
      </c>
      <c r="AV46" s="1180">
        <v>0</v>
      </c>
      <c r="AW46" s="1180">
        <v>0</v>
      </c>
      <c r="AX46" s="1178">
        <v>0</v>
      </c>
      <c r="AY46" s="1180">
        <v>0</v>
      </c>
      <c r="AZ46" s="1180">
        <v>0</v>
      </c>
      <c r="BA46" s="1178">
        <v>8240.7669999999998</v>
      </c>
      <c r="BB46" s="1180">
        <v>1008.4632217242288</v>
      </c>
      <c r="BC46" s="1181">
        <v>12065.868</v>
      </c>
      <c r="BD46" s="1176"/>
      <c r="BE46" s="1176"/>
    </row>
    <row r="47" spans="1:57" s="1171" customFormat="1" ht="10.199999999999999">
      <c r="A47" s="1177" t="s">
        <v>134</v>
      </c>
      <c r="B47" s="1178">
        <v>156649.628</v>
      </c>
      <c r="C47" s="1180">
        <v>957.55233324545213</v>
      </c>
      <c r="D47" s="1180">
        <v>160281.625</v>
      </c>
      <c r="E47" s="1178">
        <v>0</v>
      </c>
      <c r="F47" s="1180">
        <v>0</v>
      </c>
      <c r="G47" s="1180">
        <v>0</v>
      </c>
      <c r="H47" s="1178">
        <v>376489.16800000001</v>
      </c>
      <c r="I47" s="1180">
        <v>2643.1869232797258</v>
      </c>
      <c r="J47" s="1180">
        <v>386514.777</v>
      </c>
      <c r="K47" s="1178">
        <v>24110.231</v>
      </c>
      <c r="L47" s="1180">
        <v>0</v>
      </c>
      <c r="M47" s="1180">
        <v>24110.231</v>
      </c>
      <c r="N47" s="1178">
        <v>200.25</v>
      </c>
      <c r="O47" s="1180">
        <v>187.59082520432375</v>
      </c>
      <c r="P47" s="1180">
        <v>911.78300000000002</v>
      </c>
      <c r="Q47" s="1178">
        <v>56226.694000000003</v>
      </c>
      <c r="R47" s="1180">
        <v>381.829158977063</v>
      </c>
      <c r="S47" s="1180">
        <v>57674.972000000002</v>
      </c>
      <c r="T47" s="1178">
        <v>0</v>
      </c>
      <c r="U47" s="1180">
        <v>0</v>
      </c>
      <c r="V47" s="1180">
        <v>0</v>
      </c>
      <c r="W47" s="1178">
        <v>41299.177000000003</v>
      </c>
      <c r="X47" s="1180">
        <v>0</v>
      </c>
      <c r="Y47" s="1180">
        <v>41299.177000000003</v>
      </c>
      <c r="Z47" s="1178">
        <v>2836452.3160000001</v>
      </c>
      <c r="AA47" s="1180">
        <v>18.564197205378328</v>
      </c>
      <c r="AB47" s="1180">
        <v>2836522.7310000001</v>
      </c>
      <c r="AC47" s="1178">
        <v>0</v>
      </c>
      <c r="AD47" s="1180">
        <v>0</v>
      </c>
      <c r="AE47" s="1180">
        <v>0</v>
      </c>
      <c r="AF47" s="1178">
        <v>771.63699999999994</v>
      </c>
      <c r="AG47" s="1180">
        <v>0</v>
      </c>
      <c r="AH47" s="1180">
        <v>771.63699999999994</v>
      </c>
      <c r="AI47" s="1178">
        <v>0</v>
      </c>
      <c r="AJ47" s="1180">
        <v>0</v>
      </c>
      <c r="AK47" s="1180">
        <v>0</v>
      </c>
      <c r="AL47" s="1178">
        <v>0</v>
      </c>
      <c r="AM47" s="1180">
        <v>0</v>
      </c>
      <c r="AN47" s="1180">
        <v>0</v>
      </c>
      <c r="AO47" s="1178">
        <v>0</v>
      </c>
      <c r="AP47" s="1180">
        <v>0</v>
      </c>
      <c r="AQ47" s="1180">
        <v>0</v>
      </c>
      <c r="AR47" s="1178">
        <v>0</v>
      </c>
      <c r="AS47" s="1180">
        <v>0</v>
      </c>
      <c r="AT47" s="1180">
        <v>0</v>
      </c>
      <c r="AU47" s="1178">
        <v>0</v>
      </c>
      <c r="AV47" s="1180">
        <v>0</v>
      </c>
      <c r="AW47" s="1180">
        <v>0</v>
      </c>
      <c r="AX47" s="1178">
        <v>0</v>
      </c>
      <c r="AY47" s="1180">
        <v>0</v>
      </c>
      <c r="AZ47" s="1180">
        <v>0</v>
      </c>
      <c r="BA47" s="1178">
        <v>3492199.1039999998</v>
      </c>
      <c r="BB47" s="1180">
        <v>4188.7239651990503</v>
      </c>
      <c r="BC47" s="1181">
        <v>3508086.9350000001</v>
      </c>
      <c r="BD47" s="1176"/>
      <c r="BE47" s="1176"/>
    </row>
    <row r="48" spans="1:57" s="1171" customFormat="1" ht="10.199999999999999">
      <c r="A48" s="1177" t="s">
        <v>702</v>
      </c>
      <c r="B48" s="1178">
        <v>0</v>
      </c>
      <c r="C48" s="1180">
        <v>0</v>
      </c>
      <c r="D48" s="1180">
        <v>0</v>
      </c>
      <c r="E48" s="1178">
        <v>0</v>
      </c>
      <c r="F48" s="1180">
        <v>0</v>
      </c>
      <c r="G48" s="1180">
        <v>0</v>
      </c>
      <c r="H48" s="1178">
        <v>4.0000000000000001E-3</v>
      </c>
      <c r="I48" s="1180">
        <v>0</v>
      </c>
      <c r="J48" s="1180">
        <v>4.0000000000000001E-3</v>
      </c>
      <c r="K48" s="1178">
        <v>0</v>
      </c>
      <c r="L48" s="1180">
        <v>0</v>
      </c>
      <c r="M48" s="1180">
        <v>0</v>
      </c>
      <c r="N48" s="1178">
        <v>0</v>
      </c>
      <c r="O48" s="1180">
        <v>0</v>
      </c>
      <c r="P48" s="1180">
        <v>0</v>
      </c>
      <c r="Q48" s="1178">
        <v>0</v>
      </c>
      <c r="R48" s="1180">
        <v>0</v>
      </c>
      <c r="S48" s="1180">
        <v>0</v>
      </c>
      <c r="T48" s="1178">
        <v>0</v>
      </c>
      <c r="U48" s="1180">
        <v>0</v>
      </c>
      <c r="V48" s="1180">
        <v>0</v>
      </c>
      <c r="W48" s="1178">
        <v>0</v>
      </c>
      <c r="X48" s="1180">
        <v>0</v>
      </c>
      <c r="Y48" s="1180">
        <v>0</v>
      </c>
      <c r="Z48" s="1178">
        <v>0</v>
      </c>
      <c r="AA48" s="1180">
        <v>0</v>
      </c>
      <c r="AB48" s="1180">
        <v>0</v>
      </c>
      <c r="AC48" s="1178">
        <v>0</v>
      </c>
      <c r="AD48" s="1180">
        <v>0</v>
      </c>
      <c r="AE48" s="1180">
        <v>0</v>
      </c>
      <c r="AF48" s="1178">
        <v>0</v>
      </c>
      <c r="AG48" s="1180">
        <v>0</v>
      </c>
      <c r="AH48" s="1180">
        <v>0</v>
      </c>
      <c r="AI48" s="1178">
        <v>0</v>
      </c>
      <c r="AJ48" s="1180">
        <v>0</v>
      </c>
      <c r="AK48" s="1180">
        <v>0</v>
      </c>
      <c r="AL48" s="1178">
        <v>0</v>
      </c>
      <c r="AM48" s="1180">
        <v>0</v>
      </c>
      <c r="AN48" s="1180">
        <v>0</v>
      </c>
      <c r="AO48" s="1178">
        <v>0</v>
      </c>
      <c r="AP48" s="1180">
        <v>0</v>
      </c>
      <c r="AQ48" s="1180">
        <v>0</v>
      </c>
      <c r="AR48" s="1178">
        <v>0</v>
      </c>
      <c r="AS48" s="1180">
        <v>0</v>
      </c>
      <c r="AT48" s="1180">
        <v>0</v>
      </c>
      <c r="AU48" s="1178">
        <v>0</v>
      </c>
      <c r="AV48" s="1180">
        <v>0</v>
      </c>
      <c r="AW48" s="1180">
        <v>0</v>
      </c>
      <c r="AX48" s="1178">
        <v>0</v>
      </c>
      <c r="AY48" s="1180">
        <v>0</v>
      </c>
      <c r="AZ48" s="1180">
        <v>0</v>
      </c>
      <c r="BA48" s="1178">
        <v>4.0000000000000001E-3</v>
      </c>
      <c r="BB48" s="1180">
        <v>0</v>
      </c>
      <c r="BC48" s="1181">
        <v>4.0000000000000001E-3</v>
      </c>
      <c r="BD48" s="1176"/>
      <c r="BE48" s="1176"/>
    </row>
    <row r="49" spans="1:57" s="1171" customFormat="1" ht="10.199999999999999">
      <c r="A49" s="1177" t="s">
        <v>783</v>
      </c>
      <c r="B49" s="1178">
        <v>3390.7089999999998</v>
      </c>
      <c r="C49" s="1180">
        <v>3391.5573424729764</v>
      </c>
      <c r="D49" s="1180">
        <v>16254.886</v>
      </c>
      <c r="E49" s="1178">
        <v>6.5780000000000003</v>
      </c>
      <c r="F49" s="1180">
        <v>1.8455048774057474E-3</v>
      </c>
      <c r="G49" s="1180">
        <v>6.585</v>
      </c>
      <c r="H49" s="1178">
        <v>1399.713</v>
      </c>
      <c r="I49" s="1180">
        <v>599.63485367782755</v>
      </c>
      <c r="J49" s="1180">
        <v>3674.1280000000002</v>
      </c>
      <c r="K49" s="1178">
        <v>0</v>
      </c>
      <c r="L49" s="1180">
        <v>0.42710255734247299</v>
      </c>
      <c r="M49" s="1180">
        <v>1.62</v>
      </c>
      <c r="N49" s="1178">
        <v>699.41899999999998</v>
      </c>
      <c r="O49" s="1180">
        <v>214.16635908252042</v>
      </c>
      <c r="P49" s="1180">
        <v>1511.7529999999999</v>
      </c>
      <c r="Q49" s="1178">
        <v>360.97500000000002</v>
      </c>
      <c r="R49" s="1180">
        <v>60.680727656208802</v>
      </c>
      <c r="S49" s="1180">
        <v>591.13800000000003</v>
      </c>
      <c r="T49" s="1178">
        <v>0</v>
      </c>
      <c r="U49" s="1180">
        <v>0</v>
      </c>
      <c r="V49" s="1180">
        <v>0</v>
      </c>
      <c r="W49" s="1178">
        <v>57.832999999999998</v>
      </c>
      <c r="X49" s="1180">
        <v>0</v>
      </c>
      <c r="Y49" s="1180">
        <v>57.832999999999998</v>
      </c>
      <c r="Z49" s="1178">
        <v>0</v>
      </c>
      <c r="AA49" s="1180">
        <v>0</v>
      </c>
      <c r="AB49" s="1180">
        <v>0</v>
      </c>
      <c r="AC49" s="1178">
        <v>0</v>
      </c>
      <c r="AD49" s="1180">
        <v>0</v>
      </c>
      <c r="AE49" s="1180">
        <v>0</v>
      </c>
      <c r="AF49" s="1178">
        <v>0</v>
      </c>
      <c r="AG49" s="1180">
        <v>0</v>
      </c>
      <c r="AH49" s="1180">
        <v>0</v>
      </c>
      <c r="AI49" s="1178">
        <v>0</v>
      </c>
      <c r="AJ49" s="1180">
        <v>0</v>
      </c>
      <c r="AK49" s="1180">
        <v>0</v>
      </c>
      <c r="AL49" s="1178">
        <v>0</v>
      </c>
      <c r="AM49" s="1180">
        <v>0</v>
      </c>
      <c r="AN49" s="1180">
        <v>0</v>
      </c>
      <c r="AO49" s="1178">
        <v>0</v>
      </c>
      <c r="AP49" s="1180">
        <v>0</v>
      </c>
      <c r="AQ49" s="1180">
        <v>0</v>
      </c>
      <c r="AR49" s="1178">
        <v>0</v>
      </c>
      <c r="AS49" s="1180">
        <v>0</v>
      </c>
      <c r="AT49" s="1180">
        <v>0</v>
      </c>
      <c r="AU49" s="1178">
        <v>0</v>
      </c>
      <c r="AV49" s="1180">
        <v>0</v>
      </c>
      <c r="AW49" s="1180">
        <v>0</v>
      </c>
      <c r="AX49" s="1178">
        <v>0</v>
      </c>
      <c r="AY49" s="1180">
        <v>0</v>
      </c>
      <c r="AZ49" s="1180">
        <v>0</v>
      </c>
      <c r="BA49" s="1178">
        <v>5915.23</v>
      </c>
      <c r="BB49" s="1180">
        <v>4266.4687582388606</v>
      </c>
      <c r="BC49" s="1181">
        <v>22097.947</v>
      </c>
      <c r="BD49" s="1176"/>
      <c r="BE49" s="1176"/>
    </row>
    <row r="50" spans="1:57" s="1171" customFormat="1" ht="10.199999999999999">
      <c r="A50" s="1177" t="s">
        <v>784</v>
      </c>
      <c r="B50" s="1178">
        <v>0</v>
      </c>
      <c r="C50" s="1180">
        <v>50</v>
      </c>
      <c r="D50" s="1180">
        <v>189.65</v>
      </c>
      <c r="E50" s="1178">
        <v>0</v>
      </c>
      <c r="F50" s="1180">
        <v>0</v>
      </c>
      <c r="G50" s="1180">
        <v>0</v>
      </c>
      <c r="H50" s="1178">
        <v>0</v>
      </c>
      <c r="I50" s="1180">
        <v>2419.4450303190088</v>
      </c>
      <c r="J50" s="1180">
        <v>9176.9549999999999</v>
      </c>
      <c r="K50" s="1178">
        <v>0</v>
      </c>
      <c r="L50" s="1180">
        <v>0</v>
      </c>
      <c r="M50" s="1180">
        <v>0</v>
      </c>
      <c r="N50" s="1178">
        <v>0</v>
      </c>
      <c r="O50" s="1180">
        <v>0</v>
      </c>
      <c r="P50" s="1180">
        <v>0</v>
      </c>
      <c r="Q50" s="1178">
        <v>0</v>
      </c>
      <c r="R50" s="1180">
        <v>218</v>
      </c>
      <c r="S50" s="1180">
        <v>826.87400000000002</v>
      </c>
      <c r="T50" s="1178">
        <v>0</v>
      </c>
      <c r="U50" s="1180">
        <v>0</v>
      </c>
      <c r="V50" s="1180">
        <v>0</v>
      </c>
      <c r="W50" s="1178">
        <v>0</v>
      </c>
      <c r="X50" s="1180">
        <v>0</v>
      </c>
      <c r="Y50" s="1180">
        <v>0</v>
      </c>
      <c r="Z50" s="1178">
        <v>0</v>
      </c>
      <c r="AA50" s="1180">
        <v>0</v>
      </c>
      <c r="AB50" s="1180">
        <v>0</v>
      </c>
      <c r="AC50" s="1178">
        <v>0</v>
      </c>
      <c r="AD50" s="1180">
        <v>0</v>
      </c>
      <c r="AE50" s="1180">
        <v>0</v>
      </c>
      <c r="AF50" s="1178">
        <v>0</v>
      </c>
      <c r="AG50" s="1180">
        <v>0</v>
      </c>
      <c r="AH50" s="1180">
        <v>0</v>
      </c>
      <c r="AI50" s="1178">
        <v>0</v>
      </c>
      <c r="AJ50" s="1180">
        <v>0</v>
      </c>
      <c r="AK50" s="1180">
        <v>0</v>
      </c>
      <c r="AL50" s="1178">
        <v>0</v>
      </c>
      <c r="AM50" s="1180">
        <v>0</v>
      </c>
      <c r="AN50" s="1180">
        <v>0</v>
      </c>
      <c r="AO50" s="1178">
        <v>0</v>
      </c>
      <c r="AP50" s="1180">
        <v>0</v>
      </c>
      <c r="AQ50" s="1180">
        <v>0</v>
      </c>
      <c r="AR50" s="1178">
        <v>0</v>
      </c>
      <c r="AS50" s="1180">
        <v>0</v>
      </c>
      <c r="AT50" s="1180">
        <v>0</v>
      </c>
      <c r="AU50" s="1178">
        <v>0</v>
      </c>
      <c r="AV50" s="1180">
        <v>0</v>
      </c>
      <c r="AW50" s="1180">
        <v>0</v>
      </c>
      <c r="AX50" s="1178">
        <v>0</v>
      </c>
      <c r="AY50" s="1180">
        <v>0</v>
      </c>
      <c r="AZ50" s="1180">
        <v>0</v>
      </c>
      <c r="BA50" s="1178">
        <v>0</v>
      </c>
      <c r="BB50" s="1180">
        <v>2687.4450303190083</v>
      </c>
      <c r="BC50" s="1181">
        <v>10193.478999999999</v>
      </c>
      <c r="BD50" s="1176"/>
      <c r="BE50" s="1176"/>
    </row>
    <row r="51" spans="1:57" s="1171" customFormat="1" ht="10.199999999999999">
      <c r="A51" s="1177" t="s">
        <v>1106</v>
      </c>
      <c r="B51" s="1178">
        <v>257.608</v>
      </c>
      <c r="C51" s="1180">
        <v>777.4988136040073</v>
      </c>
      <c r="D51" s="1180">
        <v>3206.6610000000001</v>
      </c>
      <c r="E51" s="1178">
        <v>0</v>
      </c>
      <c r="F51" s="1180">
        <v>0</v>
      </c>
      <c r="G51" s="1180">
        <v>0</v>
      </c>
      <c r="H51" s="1178">
        <v>0</v>
      </c>
      <c r="I51" s="1180">
        <v>7.9093066174532034E-4</v>
      </c>
      <c r="J51" s="1180">
        <v>3.0000000000000001E-3</v>
      </c>
      <c r="K51" s="1178">
        <v>0</v>
      </c>
      <c r="L51" s="1180">
        <v>0</v>
      </c>
      <c r="M51" s="1180">
        <v>0</v>
      </c>
      <c r="N51" s="1178">
        <v>0</v>
      </c>
      <c r="O51" s="1180">
        <v>0</v>
      </c>
      <c r="P51" s="1180">
        <v>0</v>
      </c>
      <c r="Q51" s="1178">
        <v>3.0619999999999998</v>
      </c>
      <c r="R51" s="1180">
        <v>26.646981281307671</v>
      </c>
      <c r="S51" s="1180">
        <v>104.134</v>
      </c>
      <c r="T51" s="1178">
        <v>0</v>
      </c>
      <c r="U51" s="1180">
        <v>0</v>
      </c>
      <c r="V51" s="1180">
        <v>0</v>
      </c>
      <c r="W51" s="1178">
        <v>0</v>
      </c>
      <c r="X51" s="1180">
        <v>0</v>
      </c>
      <c r="Y51" s="1180">
        <v>0</v>
      </c>
      <c r="Z51" s="1178">
        <v>0</v>
      </c>
      <c r="AA51" s="1180">
        <v>0</v>
      </c>
      <c r="AB51" s="1180">
        <v>0</v>
      </c>
      <c r="AC51" s="1178">
        <v>0</v>
      </c>
      <c r="AD51" s="1180">
        <v>0</v>
      </c>
      <c r="AE51" s="1180">
        <v>0</v>
      </c>
      <c r="AF51" s="1178">
        <v>0</v>
      </c>
      <c r="AG51" s="1180">
        <v>0</v>
      </c>
      <c r="AH51" s="1180">
        <v>0</v>
      </c>
      <c r="AI51" s="1178">
        <v>0</v>
      </c>
      <c r="AJ51" s="1180">
        <v>0</v>
      </c>
      <c r="AK51" s="1180">
        <v>0</v>
      </c>
      <c r="AL51" s="1178">
        <v>0</v>
      </c>
      <c r="AM51" s="1180">
        <v>0</v>
      </c>
      <c r="AN51" s="1180">
        <v>0</v>
      </c>
      <c r="AO51" s="1178">
        <v>0</v>
      </c>
      <c r="AP51" s="1180">
        <v>0</v>
      </c>
      <c r="AQ51" s="1180">
        <v>0</v>
      </c>
      <c r="AR51" s="1178">
        <v>0</v>
      </c>
      <c r="AS51" s="1180">
        <v>0</v>
      </c>
      <c r="AT51" s="1180">
        <v>0</v>
      </c>
      <c r="AU51" s="1178">
        <v>0</v>
      </c>
      <c r="AV51" s="1180">
        <v>0</v>
      </c>
      <c r="AW51" s="1180">
        <v>0</v>
      </c>
      <c r="AX51" s="1178">
        <v>0</v>
      </c>
      <c r="AY51" s="1180">
        <v>0</v>
      </c>
      <c r="AZ51" s="1180">
        <v>0</v>
      </c>
      <c r="BA51" s="1178">
        <v>260.67</v>
      </c>
      <c r="BB51" s="1180">
        <v>804.1468494595307</v>
      </c>
      <c r="BC51" s="1181">
        <v>3310.799</v>
      </c>
      <c r="BD51" s="1176"/>
      <c r="BE51" s="1176"/>
    </row>
    <row r="52" spans="1:57" s="1171" customFormat="1" ht="10.199999999999999">
      <c r="A52" s="1182" t="s">
        <v>1107</v>
      </c>
      <c r="B52" s="1183">
        <v>11368817.683</v>
      </c>
      <c r="C52" s="1184">
        <v>170853.43026627999</v>
      </c>
      <c r="D52" s="1185">
        <v>12016864.744999999</v>
      </c>
      <c r="E52" s="1183">
        <v>1548096.014</v>
      </c>
      <c r="F52" s="1184">
        <v>119.53994199841814</v>
      </c>
      <c r="G52" s="1185">
        <v>1548549.429</v>
      </c>
      <c r="H52" s="1183">
        <v>15848695.131999999</v>
      </c>
      <c r="I52" s="1184">
        <v>619534.46084893215</v>
      </c>
      <c r="J52" s="1185">
        <v>18198589.342999998</v>
      </c>
      <c r="K52" s="1183">
        <v>4190430.7149999999</v>
      </c>
      <c r="L52" s="1184">
        <v>33340.385183232269</v>
      </c>
      <c r="M52" s="1185">
        <v>4316890.7970000003</v>
      </c>
      <c r="N52" s="1183">
        <v>1994923.963</v>
      </c>
      <c r="O52" s="1184">
        <v>15483.635117321381</v>
      </c>
      <c r="P52" s="1185">
        <v>2053653.3910000001</v>
      </c>
      <c r="Q52" s="1183">
        <v>10337626.968</v>
      </c>
      <c r="R52" s="1184">
        <v>127746.06169259161</v>
      </c>
      <c r="S52" s="1185">
        <v>10822167.779999999</v>
      </c>
      <c r="T52" s="1183">
        <v>0</v>
      </c>
      <c r="U52" s="1184">
        <v>0</v>
      </c>
      <c r="V52" s="1185">
        <v>0</v>
      </c>
      <c r="W52" s="1183">
        <v>16137624.471999999</v>
      </c>
      <c r="X52" s="1184">
        <v>153932.98049037703</v>
      </c>
      <c r="Y52" s="1185">
        <v>16721492.267999999</v>
      </c>
      <c r="Z52" s="1183">
        <v>463411.55200000003</v>
      </c>
      <c r="AA52" s="1184">
        <v>0</v>
      </c>
      <c r="AB52" s="1185">
        <v>463411.55200000003</v>
      </c>
      <c r="AC52" s="1183">
        <v>1462061.6580000001</v>
      </c>
      <c r="AD52" s="1184">
        <v>1354.7387292380702</v>
      </c>
      <c r="AE52" s="1185">
        <v>1467200.183</v>
      </c>
      <c r="AF52" s="1183">
        <v>3749841.4750000001</v>
      </c>
      <c r="AG52" s="1184">
        <v>34.657527023464269</v>
      </c>
      <c r="AH52" s="1185">
        <v>3749972.9309999999</v>
      </c>
      <c r="AI52" s="1183">
        <v>4336.7420000000002</v>
      </c>
      <c r="AJ52" s="1184">
        <v>160</v>
      </c>
      <c r="AK52" s="1185">
        <v>4943.6220000000003</v>
      </c>
      <c r="AL52" s="1183">
        <v>1659203.825</v>
      </c>
      <c r="AM52" s="1184">
        <v>0</v>
      </c>
      <c r="AN52" s="1185">
        <v>1659203.825</v>
      </c>
      <c r="AO52" s="1183">
        <v>721121.125</v>
      </c>
      <c r="AP52" s="1184">
        <v>0</v>
      </c>
      <c r="AQ52" s="1185">
        <v>721121.125</v>
      </c>
      <c r="AR52" s="1183">
        <v>0</v>
      </c>
      <c r="AS52" s="1184">
        <v>0</v>
      </c>
      <c r="AT52" s="1185">
        <v>0</v>
      </c>
      <c r="AU52" s="1183">
        <v>0</v>
      </c>
      <c r="AV52" s="1184">
        <v>0</v>
      </c>
      <c r="AW52" s="1185">
        <v>0</v>
      </c>
      <c r="AX52" s="1183">
        <v>0</v>
      </c>
      <c r="AY52" s="1184">
        <v>0</v>
      </c>
      <c r="AZ52" s="1185">
        <v>0</v>
      </c>
      <c r="BA52" s="1183">
        <v>69486191.331</v>
      </c>
      <c r="BB52" s="1184">
        <v>1122559.890587925</v>
      </c>
      <c r="BC52" s="1185">
        <v>73744060.996999994</v>
      </c>
      <c r="BD52" s="1176"/>
      <c r="BE52" s="1176"/>
    </row>
    <row r="53" spans="1:57" s="1171" customFormat="1" ht="10.199999999999999">
      <c r="A53" s="1177" t="s">
        <v>1097</v>
      </c>
      <c r="B53" s="1178">
        <v>212.65100000000001</v>
      </c>
      <c r="C53" s="1180">
        <v>1.2810440284735038</v>
      </c>
      <c r="D53" s="1180">
        <v>217.51</v>
      </c>
      <c r="E53" s="1178">
        <v>0</v>
      </c>
      <c r="F53" s="1180">
        <v>0</v>
      </c>
      <c r="G53" s="1180">
        <v>0</v>
      </c>
      <c r="H53" s="1178">
        <v>1174.309</v>
      </c>
      <c r="I53" s="1180">
        <v>137.77142103875559</v>
      </c>
      <c r="J53" s="1180">
        <v>1696.876</v>
      </c>
      <c r="K53" s="1178">
        <v>4618.3630000000003</v>
      </c>
      <c r="L53" s="1180">
        <v>176.36250988663326</v>
      </c>
      <c r="M53" s="1180">
        <v>5287.3059999999996</v>
      </c>
      <c r="N53" s="1178">
        <v>24.475000000000001</v>
      </c>
      <c r="O53" s="1180">
        <v>0.6717637753756921</v>
      </c>
      <c r="P53" s="1180">
        <v>27.024000000000001</v>
      </c>
      <c r="Q53" s="1178">
        <v>509.57299999999998</v>
      </c>
      <c r="R53" s="1180">
        <v>70.035064592670693</v>
      </c>
      <c r="S53" s="1180">
        <v>775.21600000000001</v>
      </c>
      <c r="T53" s="1178">
        <v>0</v>
      </c>
      <c r="U53" s="1180">
        <v>0</v>
      </c>
      <c r="V53" s="1180">
        <v>0</v>
      </c>
      <c r="W53" s="1178">
        <v>291.75400000000002</v>
      </c>
      <c r="X53" s="1180">
        <v>14.315581334036382</v>
      </c>
      <c r="Y53" s="1180">
        <v>346.053</v>
      </c>
      <c r="Z53" s="1178">
        <v>0</v>
      </c>
      <c r="AA53" s="1180">
        <v>0</v>
      </c>
      <c r="AB53" s="1180">
        <v>0</v>
      </c>
      <c r="AC53" s="1178">
        <v>0</v>
      </c>
      <c r="AD53" s="1180">
        <v>0</v>
      </c>
      <c r="AE53" s="1180">
        <v>0</v>
      </c>
      <c r="AF53" s="1178">
        <v>0</v>
      </c>
      <c r="AG53" s="1180">
        <v>0</v>
      </c>
      <c r="AH53" s="1180">
        <v>0</v>
      </c>
      <c r="AI53" s="1178">
        <v>0</v>
      </c>
      <c r="AJ53" s="1180">
        <v>0</v>
      </c>
      <c r="AK53" s="1180">
        <v>0</v>
      </c>
      <c r="AL53" s="1178">
        <v>0</v>
      </c>
      <c r="AM53" s="1180">
        <v>0</v>
      </c>
      <c r="AN53" s="1180">
        <v>0</v>
      </c>
      <c r="AO53" s="1178">
        <v>0</v>
      </c>
      <c r="AP53" s="1180">
        <v>0</v>
      </c>
      <c r="AQ53" s="1180">
        <v>0</v>
      </c>
      <c r="AR53" s="1178">
        <v>0</v>
      </c>
      <c r="AS53" s="1180">
        <v>0</v>
      </c>
      <c r="AT53" s="1180">
        <v>0</v>
      </c>
      <c r="AU53" s="1178">
        <v>0</v>
      </c>
      <c r="AV53" s="1180">
        <v>0</v>
      </c>
      <c r="AW53" s="1180">
        <v>0</v>
      </c>
      <c r="AX53" s="1178">
        <v>0</v>
      </c>
      <c r="AY53" s="1180">
        <v>0</v>
      </c>
      <c r="AZ53" s="1180">
        <v>0</v>
      </c>
      <c r="BA53" s="1178">
        <v>6831.1279999999997</v>
      </c>
      <c r="BB53" s="1180">
        <v>400.437911943053</v>
      </c>
      <c r="BC53" s="1181">
        <v>8349.9889999999996</v>
      </c>
      <c r="BD53" s="1176"/>
      <c r="BE53" s="1176"/>
    </row>
    <row r="54" spans="1:57" s="1171" customFormat="1" ht="10.199999999999999">
      <c r="A54" s="1177" t="s">
        <v>782</v>
      </c>
      <c r="B54" s="1178">
        <v>3022796.3280000002</v>
      </c>
      <c r="C54" s="1180">
        <v>97827.366200896387</v>
      </c>
      <c r="D54" s="1180">
        <v>3393855.5290000001</v>
      </c>
      <c r="E54" s="1178">
        <v>3261.2359999999999</v>
      </c>
      <c r="F54" s="1180">
        <v>84.738201950962292</v>
      </c>
      <c r="G54" s="1180">
        <v>3582.6489999999999</v>
      </c>
      <c r="H54" s="1178">
        <v>4843774.7429999998</v>
      </c>
      <c r="I54" s="1180">
        <v>247834.06063801737</v>
      </c>
      <c r="J54" s="1180">
        <v>5783809.3360000001</v>
      </c>
      <c r="K54" s="1178">
        <v>680613.30299999996</v>
      </c>
      <c r="L54" s="1180">
        <v>32953.714474031105</v>
      </c>
      <c r="M54" s="1180">
        <v>805606.74199999997</v>
      </c>
      <c r="N54" s="1178">
        <v>303118.81900000002</v>
      </c>
      <c r="O54" s="1180">
        <v>10927.619825995254</v>
      </c>
      <c r="P54" s="1180">
        <v>344567.28100000002</v>
      </c>
      <c r="Q54" s="1178">
        <v>2363905.3709999998</v>
      </c>
      <c r="R54" s="1180">
        <v>87654.57052465067</v>
      </c>
      <c r="S54" s="1180">
        <v>2696379.1570000001</v>
      </c>
      <c r="T54" s="1178">
        <v>0</v>
      </c>
      <c r="U54" s="1180">
        <v>0</v>
      </c>
      <c r="V54" s="1180">
        <v>0</v>
      </c>
      <c r="W54" s="1178">
        <v>2917585.9079999998</v>
      </c>
      <c r="X54" s="1180">
        <v>130676.32665436329</v>
      </c>
      <c r="Y54" s="1180">
        <v>3413241.216</v>
      </c>
      <c r="Z54" s="1178">
        <v>0</v>
      </c>
      <c r="AA54" s="1180">
        <v>0</v>
      </c>
      <c r="AB54" s="1180">
        <v>0</v>
      </c>
      <c r="AC54" s="1178">
        <v>9907.4930000000004</v>
      </c>
      <c r="AD54" s="1180">
        <v>420.55312417611384</v>
      </c>
      <c r="AE54" s="1180">
        <v>11502.652</v>
      </c>
      <c r="AF54" s="1178">
        <v>1791619.2109999999</v>
      </c>
      <c r="AG54" s="1180">
        <v>0</v>
      </c>
      <c r="AH54" s="1180">
        <v>1791619.2109999999</v>
      </c>
      <c r="AI54" s="1178">
        <v>0</v>
      </c>
      <c r="AJ54" s="1180">
        <v>0</v>
      </c>
      <c r="AK54" s="1180">
        <v>0</v>
      </c>
      <c r="AL54" s="1178">
        <v>825206.89899999998</v>
      </c>
      <c r="AM54" s="1180">
        <v>0</v>
      </c>
      <c r="AN54" s="1180">
        <v>825206.89899999998</v>
      </c>
      <c r="AO54" s="1178">
        <v>0</v>
      </c>
      <c r="AP54" s="1180">
        <v>0</v>
      </c>
      <c r="AQ54" s="1180">
        <v>0</v>
      </c>
      <c r="AR54" s="1178">
        <v>0</v>
      </c>
      <c r="AS54" s="1180">
        <v>0</v>
      </c>
      <c r="AT54" s="1180">
        <v>0</v>
      </c>
      <c r="AU54" s="1178">
        <v>0</v>
      </c>
      <c r="AV54" s="1180">
        <v>0</v>
      </c>
      <c r="AW54" s="1180">
        <v>0</v>
      </c>
      <c r="AX54" s="1178">
        <v>0</v>
      </c>
      <c r="AY54" s="1180">
        <v>0</v>
      </c>
      <c r="AZ54" s="1180">
        <v>0</v>
      </c>
      <c r="BA54" s="1178">
        <v>16761789.317</v>
      </c>
      <c r="BB54" s="1180">
        <v>608378.95069865533</v>
      </c>
      <c r="BC54" s="1181">
        <v>19069370.677000001</v>
      </c>
      <c r="BD54" s="1176"/>
      <c r="BE54" s="1176"/>
    </row>
    <row r="55" spans="1:57" s="1171" customFormat="1" ht="10.199999999999999">
      <c r="A55" s="1177" t="s">
        <v>134</v>
      </c>
      <c r="B55" s="1178">
        <v>8345808.7029999997</v>
      </c>
      <c r="C55" s="1180">
        <v>73024.783021355121</v>
      </c>
      <c r="D55" s="1180">
        <v>8622791.7050000001</v>
      </c>
      <c r="E55" s="1178">
        <v>1138668.672</v>
      </c>
      <c r="F55" s="1180">
        <v>34.801476403901923</v>
      </c>
      <c r="G55" s="1180">
        <v>1138800.6740000001</v>
      </c>
      <c r="H55" s="1178">
        <v>11003746.079</v>
      </c>
      <c r="I55" s="1180">
        <v>371562.62852623255</v>
      </c>
      <c r="J55" s="1180">
        <v>12413083.130000001</v>
      </c>
      <c r="K55" s="1178">
        <v>3319191.5159999998</v>
      </c>
      <c r="L55" s="1180">
        <v>210.30819931452675</v>
      </c>
      <c r="M55" s="1180">
        <v>3319989.2149999999</v>
      </c>
      <c r="N55" s="1178">
        <v>1691780.6680000001</v>
      </c>
      <c r="O55" s="1180">
        <v>4555.343263907198</v>
      </c>
      <c r="P55" s="1180">
        <v>1709059.085</v>
      </c>
      <c r="Q55" s="1178">
        <v>7498613.0389999999</v>
      </c>
      <c r="R55" s="1180">
        <v>32391.423938834694</v>
      </c>
      <c r="S55" s="1180">
        <v>7621473.7110000001</v>
      </c>
      <c r="T55" s="1178">
        <v>0</v>
      </c>
      <c r="U55" s="1180">
        <v>0</v>
      </c>
      <c r="V55" s="1180">
        <v>0</v>
      </c>
      <c r="W55" s="1178">
        <v>13219736.381999999</v>
      </c>
      <c r="X55" s="1180">
        <v>23225.707619298708</v>
      </c>
      <c r="Y55" s="1180">
        <v>13307831.492000001</v>
      </c>
      <c r="Z55" s="1178">
        <v>463411.55200000003</v>
      </c>
      <c r="AA55" s="1180">
        <v>0</v>
      </c>
      <c r="AB55" s="1180">
        <v>463411.55200000003</v>
      </c>
      <c r="AC55" s="1178">
        <v>1452136.8910000001</v>
      </c>
      <c r="AD55" s="1180">
        <v>926.65199050883211</v>
      </c>
      <c r="AE55" s="1180">
        <v>1455651.682</v>
      </c>
      <c r="AF55" s="1178">
        <v>1958222.263</v>
      </c>
      <c r="AG55" s="1180">
        <v>34.657527023464269</v>
      </c>
      <c r="AH55" s="1180">
        <v>1958353.719</v>
      </c>
      <c r="AI55" s="1178">
        <v>0</v>
      </c>
      <c r="AJ55" s="1180">
        <v>0</v>
      </c>
      <c r="AK55" s="1180">
        <v>0</v>
      </c>
      <c r="AL55" s="1178">
        <v>833996.92599999998</v>
      </c>
      <c r="AM55" s="1180">
        <v>0</v>
      </c>
      <c r="AN55" s="1180">
        <v>833996.92599999998</v>
      </c>
      <c r="AO55" s="1178">
        <v>721121.125</v>
      </c>
      <c r="AP55" s="1180">
        <v>0</v>
      </c>
      <c r="AQ55" s="1180">
        <v>721121.125</v>
      </c>
      <c r="AR55" s="1178">
        <v>0</v>
      </c>
      <c r="AS55" s="1180">
        <v>0</v>
      </c>
      <c r="AT55" s="1180">
        <v>0</v>
      </c>
      <c r="AU55" s="1178">
        <v>0</v>
      </c>
      <c r="AV55" s="1180">
        <v>0</v>
      </c>
      <c r="AW55" s="1180">
        <v>0</v>
      </c>
      <c r="AX55" s="1178">
        <v>0</v>
      </c>
      <c r="AY55" s="1180">
        <v>0</v>
      </c>
      <c r="AZ55" s="1180">
        <v>0</v>
      </c>
      <c r="BA55" s="1178">
        <v>51646433.821999997</v>
      </c>
      <c r="BB55" s="1180">
        <v>505966.3063538096</v>
      </c>
      <c r="BC55" s="1181">
        <v>53565564.022</v>
      </c>
      <c r="BD55" s="1176"/>
      <c r="BE55" s="1176"/>
    </row>
    <row r="56" spans="1:57" s="1171" customFormat="1" ht="10.199999999999999">
      <c r="A56" s="1177" t="s">
        <v>1108</v>
      </c>
      <c r="B56" s="1178">
        <v>0</v>
      </c>
      <c r="C56" s="1180">
        <v>0</v>
      </c>
      <c r="D56" s="1180">
        <v>0</v>
      </c>
      <c r="E56" s="1178">
        <v>0</v>
      </c>
      <c r="F56" s="1180">
        <v>0</v>
      </c>
      <c r="G56" s="1180">
        <v>0</v>
      </c>
      <c r="H56" s="1178">
        <v>0</v>
      </c>
      <c r="I56" s="1180">
        <v>0</v>
      </c>
      <c r="J56" s="1180">
        <v>0</v>
      </c>
      <c r="K56" s="1178">
        <v>0</v>
      </c>
      <c r="L56" s="1180">
        <v>0</v>
      </c>
      <c r="M56" s="1180">
        <v>0</v>
      </c>
      <c r="N56" s="1178">
        <v>178.084</v>
      </c>
      <c r="O56" s="1180">
        <v>0.4228842604798313</v>
      </c>
      <c r="P56" s="1180">
        <v>179.68899999999999</v>
      </c>
      <c r="Q56" s="1178">
        <v>289.63499999999999</v>
      </c>
      <c r="R56" s="1180">
        <v>51.965462694437115</v>
      </c>
      <c r="S56" s="1180">
        <v>486.74099999999999</v>
      </c>
      <c r="T56" s="1178">
        <v>0</v>
      </c>
      <c r="U56" s="1180">
        <v>0</v>
      </c>
      <c r="V56" s="1180">
        <v>0</v>
      </c>
      <c r="W56" s="1178">
        <v>11728.003000000001</v>
      </c>
      <c r="X56" s="1180">
        <v>0</v>
      </c>
      <c r="Y56" s="1180">
        <v>11728.003000000001</v>
      </c>
      <c r="Z56" s="1178">
        <v>45503.552000000003</v>
      </c>
      <c r="AA56" s="1180">
        <v>0</v>
      </c>
      <c r="AB56" s="1180">
        <v>45503.552000000003</v>
      </c>
      <c r="AC56" s="1178">
        <v>0</v>
      </c>
      <c r="AD56" s="1180">
        <v>0</v>
      </c>
      <c r="AE56" s="1180">
        <v>0</v>
      </c>
      <c r="AF56" s="1178">
        <v>0</v>
      </c>
      <c r="AG56" s="1180">
        <v>0</v>
      </c>
      <c r="AH56" s="1180">
        <v>0</v>
      </c>
      <c r="AI56" s="1178">
        <v>0</v>
      </c>
      <c r="AJ56" s="1180">
        <v>0</v>
      </c>
      <c r="AK56" s="1180">
        <v>0</v>
      </c>
      <c r="AL56" s="1178">
        <v>0</v>
      </c>
      <c r="AM56" s="1180">
        <v>0</v>
      </c>
      <c r="AN56" s="1180">
        <v>0</v>
      </c>
      <c r="AO56" s="1178">
        <v>0</v>
      </c>
      <c r="AP56" s="1180">
        <v>0</v>
      </c>
      <c r="AQ56" s="1180">
        <v>0</v>
      </c>
      <c r="AR56" s="1178">
        <v>0</v>
      </c>
      <c r="AS56" s="1180">
        <v>0</v>
      </c>
      <c r="AT56" s="1180">
        <v>0</v>
      </c>
      <c r="AU56" s="1178">
        <v>0</v>
      </c>
      <c r="AV56" s="1180">
        <v>0</v>
      </c>
      <c r="AW56" s="1180">
        <v>0</v>
      </c>
      <c r="AX56" s="1178">
        <v>0</v>
      </c>
      <c r="AY56" s="1180">
        <v>0</v>
      </c>
      <c r="AZ56" s="1180">
        <v>0</v>
      </c>
      <c r="BA56" s="1178">
        <v>57699.275999999998</v>
      </c>
      <c r="BB56" s="1180">
        <v>52.388610598470869</v>
      </c>
      <c r="BC56" s="1181">
        <v>57897.985999999997</v>
      </c>
      <c r="BD56" s="1176"/>
      <c r="BE56" s="1176"/>
    </row>
    <row r="57" spans="1:57" s="1171" customFormat="1" ht="10.199999999999999">
      <c r="A57" s="1177" t="s">
        <v>1109</v>
      </c>
      <c r="B57" s="1178">
        <v>8345808.7029999997</v>
      </c>
      <c r="C57" s="1180">
        <v>73024.783021355121</v>
      </c>
      <c r="D57" s="1180">
        <v>8622791.7050000001</v>
      </c>
      <c r="E57" s="1178">
        <v>1138668.672</v>
      </c>
      <c r="F57" s="1180">
        <v>34.801476403901923</v>
      </c>
      <c r="G57" s="1180">
        <v>1138800.6740000001</v>
      </c>
      <c r="H57" s="1178">
        <v>11003746.079</v>
      </c>
      <c r="I57" s="1180">
        <v>371562.62852623255</v>
      </c>
      <c r="J57" s="1180">
        <v>12413083.130000001</v>
      </c>
      <c r="K57" s="1178">
        <v>3319191.5159999998</v>
      </c>
      <c r="L57" s="1180">
        <v>210.30819931452675</v>
      </c>
      <c r="M57" s="1180">
        <v>3319989.2149999999</v>
      </c>
      <c r="N57" s="1178">
        <v>1691602.5830000001</v>
      </c>
      <c r="O57" s="1180">
        <v>4554.9201160031644</v>
      </c>
      <c r="P57" s="1180">
        <v>1708879.3959999999</v>
      </c>
      <c r="Q57" s="1178">
        <v>7498323.4029999999</v>
      </c>
      <c r="R57" s="1180">
        <v>32339.458212496706</v>
      </c>
      <c r="S57" s="1180">
        <v>7620986.9689999996</v>
      </c>
      <c r="T57" s="1178">
        <v>0</v>
      </c>
      <c r="U57" s="1180">
        <v>0</v>
      </c>
      <c r="V57" s="1180">
        <v>0</v>
      </c>
      <c r="W57" s="1178">
        <v>13208008.379000001</v>
      </c>
      <c r="X57" s="1180">
        <v>23225.707619298708</v>
      </c>
      <c r="Y57" s="1180">
        <v>13296103.488</v>
      </c>
      <c r="Z57" s="1178">
        <v>417908</v>
      </c>
      <c r="AA57" s="1180">
        <v>0</v>
      </c>
      <c r="AB57" s="1180">
        <v>417908</v>
      </c>
      <c r="AC57" s="1178">
        <v>1452136.8910000001</v>
      </c>
      <c r="AD57" s="1180">
        <v>926.65199050883211</v>
      </c>
      <c r="AE57" s="1180">
        <v>1455651.682</v>
      </c>
      <c r="AF57" s="1178">
        <v>1958222.263</v>
      </c>
      <c r="AG57" s="1180">
        <v>34.657527023464269</v>
      </c>
      <c r="AH57" s="1180">
        <v>1958353.719</v>
      </c>
      <c r="AI57" s="1178">
        <v>0</v>
      </c>
      <c r="AJ57" s="1180">
        <v>0</v>
      </c>
      <c r="AK57" s="1180">
        <v>0</v>
      </c>
      <c r="AL57" s="1178">
        <v>833996.92599999998</v>
      </c>
      <c r="AM57" s="1180">
        <v>0</v>
      </c>
      <c r="AN57" s="1180">
        <v>833996.92599999998</v>
      </c>
      <c r="AO57" s="1178">
        <v>721121.125</v>
      </c>
      <c r="AP57" s="1180">
        <v>0</v>
      </c>
      <c r="AQ57" s="1180">
        <v>721121.125</v>
      </c>
      <c r="AR57" s="1178">
        <v>0</v>
      </c>
      <c r="AS57" s="1180">
        <v>0</v>
      </c>
      <c r="AT57" s="1180">
        <v>0</v>
      </c>
      <c r="AU57" s="1178">
        <v>0</v>
      </c>
      <c r="AV57" s="1180">
        <v>0</v>
      </c>
      <c r="AW57" s="1180">
        <v>0</v>
      </c>
      <c r="AX57" s="1178">
        <v>0</v>
      </c>
      <c r="AY57" s="1180">
        <v>0</v>
      </c>
      <c r="AZ57" s="1180">
        <v>0</v>
      </c>
      <c r="BA57" s="1178">
        <v>51588734.545000002</v>
      </c>
      <c r="BB57" s="1180">
        <v>505913.91747956764</v>
      </c>
      <c r="BC57" s="1181">
        <v>53507666.034999996</v>
      </c>
      <c r="BD57" s="1176"/>
      <c r="BE57" s="1176"/>
    </row>
    <row r="58" spans="1:57" s="1171" customFormat="1" ht="10.199999999999999">
      <c r="A58" s="1177" t="s">
        <v>1110</v>
      </c>
      <c r="B58" s="1178">
        <v>760874.777</v>
      </c>
      <c r="C58" s="1180">
        <v>7812.4176113894009</v>
      </c>
      <c r="D58" s="1180">
        <v>790507.27800000005</v>
      </c>
      <c r="E58" s="1178">
        <v>0</v>
      </c>
      <c r="F58" s="1180">
        <v>0</v>
      </c>
      <c r="G58" s="1180">
        <v>0</v>
      </c>
      <c r="H58" s="1178">
        <v>889213.04299999995</v>
      </c>
      <c r="I58" s="1180">
        <v>31279.669654626941</v>
      </c>
      <c r="J58" s="1180">
        <v>1007856.83</v>
      </c>
      <c r="K58" s="1178">
        <v>591.01099999999997</v>
      </c>
      <c r="L58" s="1180">
        <v>0</v>
      </c>
      <c r="M58" s="1180">
        <v>591.01099999999997</v>
      </c>
      <c r="N58" s="1178">
        <v>212099.44500000001</v>
      </c>
      <c r="O58" s="1180">
        <v>1192.2646981281307</v>
      </c>
      <c r="P58" s="1180">
        <v>216621.70499999999</v>
      </c>
      <c r="Q58" s="1178">
        <v>98491.657999999996</v>
      </c>
      <c r="R58" s="1180">
        <v>731.19456894278926</v>
      </c>
      <c r="S58" s="1180">
        <v>101265.079</v>
      </c>
      <c r="T58" s="1178">
        <v>0</v>
      </c>
      <c r="U58" s="1180">
        <v>0</v>
      </c>
      <c r="V58" s="1180">
        <v>0</v>
      </c>
      <c r="W58" s="1178">
        <v>48613.565000000002</v>
      </c>
      <c r="X58" s="1180">
        <v>1929.5362509886631</v>
      </c>
      <c r="Y58" s="1180">
        <v>55932.296000000002</v>
      </c>
      <c r="Z58" s="1178">
        <v>0</v>
      </c>
      <c r="AA58" s="1180">
        <v>0</v>
      </c>
      <c r="AB58" s="1180">
        <v>0</v>
      </c>
      <c r="AC58" s="1178">
        <v>0</v>
      </c>
      <c r="AD58" s="1180">
        <v>0</v>
      </c>
      <c r="AE58" s="1180">
        <v>0</v>
      </c>
      <c r="AF58" s="1178">
        <v>905.65800000000002</v>
      </c>
      <c r="AG58" s="1180">
        <v>34.657527023464269</v>
      </c>
      <c r="AH58" s="1180">
        <v>1037.114</v>
      </c>
      <c r="AI58" s="1178">
        <v>0</v>
      </c>
      <c r="AJ58" s="1180">
        <v>0</v>
      </c>
      <c r="AK58" s="1180">
        <v>0</v>
      </c>
      <c r="AL58" s="1178">
        <v>0</v>
      </c>
      <c r="AM58" s="1180">
        <v>0</v>
      </c>
      <c r="AN58" s="1180">
        <v>0</v>
      </c>
      <c r="AO58" s="1178">
        <v>7755.567</v>
      </c>
      <c r="AP58" s="1180">
        <v>0</v>
      </c>
      <c r="AQ58" s="1180">
        <v>7755.567</v>
      </c>
      <c r="AR58" s="1178">
        <v>0</v>
      </c>
      <c r="AS58" s="1180">
        <v>0</v>
      </c>
      <c r="AT58" s="1180">
        <v>0</v>
      </c>
      <c r="AU58" s="1178">
        <v>0</v>
      </c>
      <c r="AV58" s="1180">
        <v>0</v>
      </c>
      <c r="AW58" s="1180">
        <v>0</v>
      </c>
      <c r="AX58" s="1178">
        <v>0</v>
      </c>
      <c r="AY58" s="1180">
        <v>0</v>
      </c>
      <c r="AZ58" s="1180">
        <v>0</v>
      </c>
      <c r="BA58" s="1178">
        <v>2018544.727</v>
      </c>
      <c r="BB58" s="1180">
        <v>42979.740838386504</v>
      </c>
      <c r="BC58" s="1181">
        <v>2181566.8849999998</v>
      </c>
      <c r="BD58" s="1176"/>
      <c r="BE58" s="1176"/>
    </row>
    <row r="59" spans="1:57" s="1171" customFormat="1" ht="10.199999999999999">
      <c r="A59" s="1177" t="s">
        <v>783</v>
      </c>
      <c r="B59" s="1178">
        <v>0</v>
      </c>
      <c r="C59" s="1180">
        <v>0</v>
      </c>
      <c r="D59" s="1180">
        <v>0</v>
      </c>
      <c r="E59" s="1178">
        <v>0</v>
      </c>
      <c r="F59" s="1180">
        <v>0</v>
      </c>
      <c r="G59" s="1180">
        <v>0</v>
      </c>
      <c r="H59" s="1178">
        <v>0</v>
      </c>
      <c r="I59" s="1180">
        <v>0</v>
      </c>
      <c r="J59" s="1180">
        <v>0</v>
      </c>
      <c r="K59" s="1178">
        <v>0</v>
      </c>
      <c r="L59" s="1180">
        <v>0</v>
      </c>
      <c r="M59" s="1180">
        <v>0</v>
      </c>
      <c r="N59" s="1178">
        <v>0</v>
      </c>
      <c r="O59" s="1180">
        <v>0</v>
      </c>
      <c r="P59" s="1180">
        <v>0</v>
      </c>
      <c r="Q59" s="1178">
        <v>0</v>
      </c>
      <c r="R59" s="1180">
        <v>0</v>
      </c>
      <c r="S59" s="1180">
        <v>0</v>
      </c>
      <c r="T59" s="1178">
        <v>0</v>
      </c>
      <c r="U59" s="1180">
        <v>0</v>
      </c>
      <c r="V59" s="1180">
        <v>0</v>
      </c>
      <c r="W59" s="1178">
        <v>0</v>
      </c>
      <c r="X59" s="1180">
        <v>0</v>
      </c>
      <c r="Y59" s="1180">
        <v>0</v>
      </c>
      <c r="Z59" s="1178">
        <v>0</v>
      </c>
      <c r="AA59" s="1180">
        <v>0</v>
      </c>
      <c r="AB59" s="1180">
        <v>0</v>
      </c>
      <c r="AC59" s="1178">
        <v>0</v>
      </c>
      <c r="AD59" s="1180">
        <v>0</v>
      </c>
      <c r="AE59" s="1180">
        <v>0</v>
      </c>
      <c r="AF59" s="1178">
        <v>0</v>
      </c>
      <c r="AG59" s="1180">
        <v>0</v>
      </c>
      <c r="AH59" s="1180">
        <v>0</v>
      </c>
      <c r="AI59" s="1178">
        <v>0</v>
      </c>
      <c r="AJ59" s="1180">
        <v>0</v>
      </c>
      <c r="AK59" s="1180">
        <v>0</v>
      </c>
      <c r="AL59" s="1178">
        <v>0</v>
      </c>
      <c r="AM59" s="1180">
        <v>0</v>
      </c>
      <c r="AN59" s="1180">
        <v>0</v>
      </c>
      <c r="AO59" s="1178">
        <v>0</v>
      </c>
      <c r="AP59" s="1180">
        <v>0</v>
      </c>
      <c r="AQ59" s="1180">
        <v>0</v>
      </c>
      <c r="AR59" s="1178">
        <v>0</v>
      </c>
      <c r="AS59" s="1180">
        <v>0</v>
      </c>
      <c r="AT59" s="1180">
        <v>0</v>
      </c>
      <c r="AU59" s="1178">
        <v>0</v>
      </c>
      <c r="AV59" s="1180">
        <v>0</v>
      </c>
      <c r="AW59" s="1180">
        <v>0</v>
      </c>
      <c r="AX59" s="1178">
        <v>0</v>
      </c>
      <c r="AY59" s="1180">
        <v>0</v>
      </c>
      <c r="AZ59" s="1180">
        <v>0</v>
      </c>
      <c r="BA59" s="1178">
        <v>0</v>
      </c>
      <c r="BB59" s="1180">
        <v>0</v>
      </c>
      <c r="BC59" s="1181">
        <v>0</v>
      </c>
      <c r="BD59" s="1176"/>
      <c r="BE59" s="1176"/>
    </row>
    <row r="60" spans="1:57" s="1171" customFormat="1" ht="10.199999999999999">
      <c r="A60" s="1177" t="s">
        <v>1111</v>
      </c>
      <c r="B60" s="1178">
        <v>0</v>
      </c>
      <c r="C60" s="1180">
        <v>0</v>
      </c>
      <c r="D60" s="1180">
        <v>0</v>
      </c>
      <c r="E60" s="1178">
        <v>24713.952000000001</v>
      </c>
      <c r="F60" s="1180">
        <v>0</v>
      </c>
      <c r="G60" s="1180">
        <v>24713.952000000001</v>
      </c>
      <c r="H60" s="1178">
        <v>0</v>
      </c>
      <c r="I60" s="1180">
        <v>0</v>
      </c>
      <c r="J60" s="1180">
        <v>0</v>
      </c>
      <c r="K60" s="1178">
        <v>0</v>
      </c>
      <c r="L60" s="1180">
        <v>0</v>
      </c>
      <c r="M60" s="1180">
        <v>0</v>
      </c>
      <c r="N60" s="1178">
        <v>0</v>
      </c>
      <c r="O60" s="1180">
        <v>0</v>
      </c>
      <c r="P60" s="1180">
        <v>0</v>
      </c>
      <c r="Q60" s="1178">
        <v>0</v>
      </c>
      <c r="R60" s="1180">
        <v>0</v>
      </c>
      <c r="S60" s="1180">
        <v>0</v>
      </c>
      <c r="T60" s="1178">
        <v>0</v>
      </c>
      <c r="U60" s="1180">
        <v>0</v>
      </c>
      <c r="V60" s="1180">
        <v>0</v>
      </c>
      <c r="W60" s="1178">
        <v>0</v>
      </c>
      <c r="X60" s="1180">
        <v>0</v>
      </c>
      <c r="Y60" s="1180">
        <v>0</v>
      </c>
      <c r="Z60" s="1178">
        <v>0</v>
      </c>
      <c r="AA60" s="1180">
        <v>0</v>
      </c>
      <c r="AB60" s="1180">
        <v>0</v>
      </c>
      <c r="AC60" s="1178">
        <v>0</v>
      </c>
      <c r="AD60" s="1180">
        <v>0</v>
      </c>
      <c r="AE60" s="1180">
        <v>0</v>
      </c>
      <c r="AF60" s="1178">
        <v>0</v>
      </c>
      <c r="AG60" s="1180">
        <v>0</v>
      </c>
      <c r="AH60" s="1180">
        <v>0</v>
      </c>
      <c r="AI60" s="1178">
        <v>0</v>
      </c>
      <c r="AJ60" s="1180">
        <v>0</v>
      </c>
      <c r="AK60" s="1180">
        <v>0</v>
      </c>
      <c r="AL60" s="1178">
        <v>0</v>
      </c>
      <c r="AM60" s="1180">
        <v>0</v>
      </c>
      <c r="AN60" s="1180">
        <v>0</v>
      </c>
      <c r="AO60" s="1178">
        <v>0</v>
      </c>
      <c r="AP60" s="1180">
        <v>0</v>
      </c>
      <c r="AQ60" s="1180">
        <v>0</v>
      </c>
      <c r="AR60" s="1178">
        <v>0</v>
      </c>
      <c r="AS60" s="1180">
        <v>0</v>
      </c>
      <c r="AT60" s="1180">
        <v>0</v>
      </c>
      <c r="AU60" s="1178">
        <v>0</v>
      </c>
      <c r="AV60" s="1180">
        <v>0</v>
      </c>
      <c r="AW60" s="1180">
        <v>0</v>
      </c>
      <c r="AX60" s="1178">
        <v>0</v>
      </c>
      <c r="AY60" s="1180">
        <v>0</v>
      </c>
      <c r="AZ60" s="1180">
        <v>0</v>
      </c>
      <c r="BA60" s="1178">
        <v>24713.952000000001</v>
      </c>
      <c r="BB60" s="1180">
        <v>0</v>
      </c>
      <c r="BC60" s="1181">
        <v>24713.952000000001</v>
      </c>
      <c r="BD60" s="1176"/>
      <c r="BE60" s="1176"/>
    </row>
    <row r="61" spans="1:57" s="1171" customFormat="1" ht="10.199999999999999">
      <c r="A61" s="1177" t="s">
        <v>1112</v>
      </c>
      <c r="B61" s="1178">
        <v>0</v>
      </c>
      <c r="C61" s="1180">
        <v>0</v>
      </c>
      <c r="D61" s="1180">
        <v>0</v>
      </c>
      <c r="E61" s="1178">
        <v>381452.152</v>
      </c>
      <c r="F61" s="1180">
        <v>0</v>
      </c>
      <c r="G61" s="1180">
        <v>381452.152</v>
      </c>
      <c r="H61" s="1178">
        <v>0</v>
      </c>
      <c r="I61" s="1180">
        <v>0</v>
      </c>
      <c r="J61" s="1180">
        <v>0</v>
      </c>
      <c r="K61" s="1178">
        <v>186007.53099999999</v>
      </c>
      <c r="L61" s="1180">
        <v>0</v>
      </c>
      <c r="M61" s="1180">
        <v>186007.53099999999</v>
      </c>
      <c r="N61" s="1178">
        <v>0</v>
      </c>
      <c r="O61" s="1180">
        <v>0</v>
      </c>
      <c r="P61" s="1180">
        <v>0</v>
      </c>
      <c r="Q61" s="1178">
        <v>474598.984</v>
      </c>
      <c r="R61" s="1180">
        <v>7630.0316372264697</v>
      </c>
      <c r="S61" s="1180">
        <v>503539.69400000002</v>
      </c>
      <c r="T61" s="1178">
        <v>0</v>
      </c>
      <c r="U61" s="1180">
        <v>0</v>
      </c>
      <c r="V61" s="1180">
        <v>0</v>
      </c>
      <c r="W61" s="1178">
        <v>10.427</v>
      </c>
      <c r="X61" s="1180">
        <v>16.630108093857107</v>
      </c>
      <c r="Y61" s="1180">
        <v>73.504999999999995</v>
      </c>
      <c r="Z61" s="1178">
        <v>0</v>
      </c>
      <c r="AA61" s="1180">
        <v>0</v>
      </c>
      <c r="AB61" s="1180">
        <v>0</v>
      </c>
      <c r="AC61" s="1178">
        <v>17.273</v>
      </c>
      <c r="AD61" s="1180">
        <v>7.5333509095702613</v>
      </c>
      <c r="AE61" s="1180">
        <v>45.847999999999999</v>
      </c>
      <c r="AF61" s="1178">
        <v>0</v>
      </c>
      <c r="AG61" s="1180">
        <v>0</v>
      </c>
      <c r="AH61" s="1180">
        <v>0</v>
      </c>
      <c r="AI61" s="1178">
        <v>4336.7420000000002</v>
      </c>
      <c r="AJ61" s="1180">
        <v>160</v>
      </c>
      <c r="AK61" s="1180">
        <v>4943.6220000000003</v>
      </c>
      <c r="AL61" s="1178">
        <v>0</v>
      </c>
      <c r="AM61" s="1180">
        <v>0</v>
      </c>
      <c r="AN61" s="1180">
        <v>0</v>
      </c>
      <c r="AO61" s="1178">
        <v>0</v>
      </c>
      <c r="AP61" s="1180">
        <v>0</v>
      </c>
      <c r="AQ61" s="1180">
        <v>0</v>
      </c>
      <c r="AR61" s="1178">
        <v>0</v>
      </c>
      <c r="AS61" s="1180">
        <v>0</v>
      </c>
      <c r="AT61" s="1180">
        <v>0</v>
      </c>
      <c r="AU61" s="1178">
        <v>0</v>
      </c>
      <c r="AV61" s="1180">
        <v>0</v>
      </c>
      <c r="AW61" s="1180">
        <v>0</v>
      </c>
      <c r="AX61" s="1178">
        <v>0</v>
      </c>
      <c r="AY61" s="1180">
        <v>0</v>
      </c>
      <c r="AZ61" s="1180">
        <v>0</v>
      </c>
      <c r="BA61" s="1178">
        <v>1046423.111</v>
      </c>
      <c r="BB61" s="1180">
        <v>7814.1953598734508</v>
      </c>
      <c r="BC61" s="1181">
        <v>1076062.355</v>
      </c>
      <c r="BD61" s="1176"/>
      <c r="BE61" s="1176"/>
    </row>
    <row r="62" spans="1:57" s="1171" customFormat="1" ht="10.199999999999999">
      <c r="A62" s="1182" t="s">
        <v>1113</v>
      </c>
      <c r="B62" s="1183">
        <v>13373314.195</v>
      </c>
      <c r="C62" s="1184">
        <v>448171.6200896388</v>
      </c>
      <c r="D62" s="1185">
        <v>15073229.151000001</v>
      </c>
      <c r="E62" s="1183">
        <v>102852.151</v>
      </c>
      <c r="F62" s="1184">
        <v>72.119957817031363</v>
      </c>
      <c r="G62" s="1185">
        <v>103125.70299999999</v>
      </c>
      <c r="H62" s="1183">
        <v>18823144.206999999</v>
      </c>
      <c r="I62" s="1184">
        <v>522166.83733192721</v>
      </c>
      <c r="J62" s="1185">
        <v>20803723.021000002</v>
      </c>
      <c r="K62" s="1183">
        <v>1463037.0630000001</v>
      </c>
      <c r="L62" s="1184">
        <v>3671.402583706828</v>
      </c>
      <c r="M62" s="1185">
        <v>1476962.693</v>
      </c>
      <c r="N62" s="1183">
        <v>3035164.2889999999</v>
      </c>
      <c r="O62" s="1184">
        <v>16015.641181123121</v>
      </c>
      <c r="P62" s="1185">
        <v>3095911.6159999999</v>
      </c>
      <c r="Q62" s="1183">
        <v>10489873.162</v>
      </c>
      <c r="R62" s="1184">
        <v>214873.27577115738</v>
      </c>
      <c r="S62" s="1185">
        <v>11304887.497</v>
      </c>
      <c r="T62" s="1183">
        <v>0</v>
      </c>
      <c r="U62" s="1184">
        <v>0</v>
      </c>
      <c r="V62" s="1185">
        <v>0</v>
      </c>
      <c r="W62" s="1183">
        <v>9119160.0669999998</v>
      </c>
      <c r="X62" s="1184">
        <v>160264.56076983918</v>
      </c>
      <c r="Y62" s="1185">
        <v>9727043.5470000003</v>
      </c>
      <c r="Z62" s="1183">
        <v>470755.99099999998</v>
      </c>
      <c r="AA62" s="1184">
        <v>1972.8455048774056</v>
      </c>
      <c r="AB62" s="1185">
        <v>478238.995</v>
      </c>
      <c r="AC62" s="1183">
        <v>576616.89099999995</v>
      </c>
      <c r="AD62" s="1184">
        <v>6534.7948853150538</v>
      </c>
      <c r="AE62" s="1185">
        <v>601403.36899999995</v>
      </c>
      <c r="AF62" s="1183">
        <v>0</v>
      </c>
      <c r="AG62" s="1184">
        <v>25.442393883469549</v>
      </c>
      <c r="AH62" s="1185">
        <v>96.503</v>
      </c>
      <c r="AI62" s="1183">
        <v>0</v>
      </c>
      <c r="AJ62" s="1184">
        <v>0</v>
      </c>
      <c r="AK62" s="1185">
        <v>0</v>
      </c>
      <c r="AL62" s="1183">
        <v>0</v>
      </c>
      <c r="AM62" s="1184">
        <v>0</v>
      </c>
      <c r="AN62" s="1185">
        <v>0</v>
      </c>
      <c r="AO62" s="1183">
        <v>0</v>
      </c>
      <c r="AP62" s="1184">
        <v>0</v>
      </c>
      <c r="AQ62" s="1185">
        <v>0</v>
      </c>
      <c r="AR62" s="1183">
        <v>0</v>
      </c>
      <c r="AS62" s="1184">
        <v>0</v>
      </c>
      <c r="AT62" s="1185">
        <v>0</v>
      </c>
      <c r="AU62" s="1183">
        <v>0</v>
      </c>
      <c r="AV62" s="1184">
        <v>0</v>
      </c>
      <c r="AW62" s="1185">
        <v>0</v>
      </c>
      <c r="AX62" s="1183">
        <v>0</v>
      </c>
      <c r="AY62" s="1184">
        <v>0</v>
      </c>
      <c r="AZ62" s="1185">
        <v>0</v>
      </c>
      <c r="BA62" s="1183">
        <v>57453918.020000003</v>
      </c>
      <c r="BB62" s="1184">
        <v>1373768.5415238596</v>
      </c>
      <c r="BC62" s="1185">
        <v>62664622.097999997</v>
      </c>
      <c r="BD62" s="1176"/>
      <c r="BE62" s="1176"/>
    </row>
    <row r="63" spans="1:57" s="1171" customFormat="1" ht="10.199999999999999">
      <c r="A63" s="1177" t="s">
        <v>134</v>
      </c>
      <c r="B63" s="1186">
        <v>12466975.720000001</v>
      </c>
      <c r="C63" s="1180">
        <v>446718.30319008697</v>
      </c>
      <c r="D63" s="1179">
        <v>14161378.244000001</v>
      </c>
      <c r="E63" s="1186">
        <v>111.70699999999999</v>
      </c>
      <c r="F63" s="1180">
        <v>61.958344318481416</v>
      </c>
      <c r="G63" s="1179">
        <v>346.71499999999997</v>
      </c>
      <c r="H63" s="1186">
        <v>14431277.297</v>
      </c>
      <c r="I63" s="1180">
        <v>519560.82388610597</v>
      </c>
      <c r="J63" s="1179">
        <v>16401971.503</v>
      </c>
      <c r="K63" s="1186">
        <v>574253.54500000004</v>
      </c>
      <c r="L63" s="1180">
        <v>2849.5939889269707</v>
      </c>
      <c r="M63" s="1179">
        <v>585062.05500000005</v>
      </c>
      <c r="N63" s="1186">
        <v>2250806.406</v>
      </c>
      <c r="O63" s="1180">
        <v>15742.687055101504</v>
      </c>
      <c r="P63" s="1179">
        <v>2310518.4180000001</v>
      </c>
      <c r="Q63" s="1186">
        <v>9729282.7760000005</v>
      </c>
      <c r="R63" s="1180">
        <v>209636.07803849195</v>
      </c>
      <c r="S63" s="1179">
        <v>10524432.42</v>
      </c>
      <c r="T63" s="1186">
        <v>0</v>
      </c>
      <c r="U63" s="1180">
        <v>0</v>
      </c>
      <c r="V63" s="1179">
        <v>0</v>
      </c>
      <c r="W63" s="1186">
        <v>7252419.8219999997</v>
      </c>
      <c r="X63" s="1180">
        <v>156011.82414974953</v>
      </c>
      <c r="Y63" s="1179">
        <v>7844172.6720000003</v>
      </c>
      <c r="Z63" s="1186">
        <v>470517.24900000001</v>
      </c>
      <c r="AA63" s="1180">
        <v>1972.8455048774056</v>
      </c>
      <c r="AB63" s="1179">
        <v>478000.25199999998</v>
      </c>
      <c r="AC63" s="1186">
        <v>387977.06199999998</v>
      </c>
      <c r="AD63" s="1180">
        <v>6534.7948853150538</v>
      </c>
      <c r="AE63" s="1179">
        <v>412763.53899999999</v>
      </c>
      <c r="AF63" s="1186">
        <v>0</v>
      </c>
      <c r="AG63" s="1180">
        <v>11.584234115475876</v>
      </c>
      <c r="AH63" s="1179">
        <v>43.939</v>
      </c>
      <c r="AI63" s="1186">
        <v>0</v>
      </c>
      <c r="AJ63" s="1180">
        <v>0</v>
      </c>
      <c r="AK63" s="1179">
        <v>0</v>
      </c>
      <c r="AL63" s="1186">
        <v>0</v>
      </c>
      <c r="AM63" s="1180">
        <v>0</v>
      </c>
      <c r="AN63" s="1179">
        <v>0</v>
      </c>
      <c r="AO63" s="1186">
        <v>0</v>
      </c>
      <c r="AP63" s="1180">
        <v>0</v>
      </c>
      <c r="AQ63" s="1179">
        <v>0</v>
      </c>
      <c r="AR63" s="1186">
        <v>0</v>
      </c>
      <c r="AS63" s="1180">
        <v>0</v>
      </c>
      <c r="AT63" s="1179">
        <v>0</v>
      </c>
      <c r="AU63" s="1186">
        <v>0</v>
      </c>
      <c r="AV63" s="1180">
        <v>0</v>
      </c>
      <c r="AW63" s="1179">
        <v>0</v>
      </c>
      <c r="AX63" s="1186">
        <v>0</v>
      </c>
      <c r="AY63" s="1180">
        <v>0</v>
      </c>
      <c r="AZ63" s="1179">
        <v>0</v>
      </c>
      <c r="BA63" s="1186">
        <v>47563621.586999997</v>
      </c>
      <c r="BB63" s="1180">
        <v>1359100.4945953072</v>
      </c>
      <c r="BC63" s="1187">
        <v>52718689.762999997</v>
      </c>
      <c r="BD63" s="1176"/>
      <c r="BE63" s="1176"/>
    </row>
    <row r="64" spans="1:57" s="1171" customFormat="1" ht="10.199999999999999">
      <c r="A64" s="1177" t="s">
        <v>796</v>
      </c>
      <c r="B64" s="1178">
        <v>906338.47400000005</v>
      </c>
      <c r="C64" s="1180">
        <v>1453.3168995518058</v>
      </c>
      <c r="D64" s="1180">
        <v>911850.90599999996</v>
      </c>
      <c r="E64" s="1178">
        <v>102740.444</v>
      </c>
      <c r="F64" s="1180">
        <v>10.161349854996045</v>
      </c>
      <c r="G64" s="1180">
        <v>102778.98699999999</v>
      </c>
      <c r="H64" s="1178">
        <v>4391866.909</v>
      </c>
      <c r="I64" s="1180">
        <v>2606.0131821776959</v>
      </c>
      <c r="J64" s="1180">
        <v>4401751.5180000002</v>
      </c>
      <c r="K64" s="1178">
        <v>883448.59600000002</v>
      </c>
      <c r="L64" s="1180">
        <v>821.80859477985757</v>
      </c>
      <c r="M64" s="1180">
        <v>886565.71600000001</v>
      </c>
      <c r="N64" s="1178">
        <v>784357.88199999998</v>
      </c>
      <c r="O64" s="1180">
        <v>272.95386237806485</v>
      </c>
      <c r="P64" s="1180">
        <v>785393.19700000004</v>
      </c>
      <c r="Q64" s="1178">
        <v>760590.38600000006</v>
      </c>
      <c r="R64" s="1180">
        <v>5237.197732665436</v>
      </c>
      <c r="S64" s="1180">
        <v>780455.07700000005</v>
      </c>
      <c r="T64" s="1178">
        <v>0</v>
      </c>
      <c r="U64" s="1180">
        <v>0</v>
      </c>
      <c r="V64" s="1180">
        <v>0</v>
      </c>
      <c r="W64" s="1178">
        <v>1866740.2439999999</v>
      </c>
      <c r="X64" s="1180">
        <v>4252.7363564460848</v>
      </c>
      <c r="Y64" s="1180">
        <v>1882870.8740000001</v>
      </c>
      <c r="Z64" s="1178">
        <v>238.74199999999999</v>
      </c>
      <c r="AA64" s="1180">
        <v>0</v>
      </c>
      <c r="AB64" s="1180">
        <v>238.74199999999999</v>
      </c>
      <c r="AC64" s="1178">
        <v>188639.829</v>
      </c>
      <c r="AD64" s="1180">
        <v>0</v>
      </c>
      <c r="AE64" s="1180">
        <v>188639.829</v>
      </c>
      <c r="AF64" s="1178">
        <v>0</v>
      </c>
      <c r="AG64" s="1180">
        <v>13.857896124439758</v>
      </c>
      <c r="AH64" s="1180">
        <v>52.563000000000002</v>
      </c>
      <c r="AI64" s="1178">
        <v>0</v>
      </c>
      <c r="AJ64" s="1180">
        <v>0</v>
      </c>
      <c r="AK64" s="1180">
        <v>0</v>
      </c>
      <c r="AL64" s="1178">
        <v>0</v>
      </c>
      <c r="AM64" s="1180">
        <v>0</v>
      </c>
      <c r="AN64" s="1180">
        <v>0</v>
      </c>
      <c r="AO64" s="1178">
        <v>0</v>
      </c>
      <c r="AP64" s="1180">
        <v>0</v>
      </c>
      <c r="AQ64" s="1180">
        <v>0</v>
      </c>
      <c r="AR64" s="1178">
        <v>0</v>
      </c>
      <c r="AS64" s="1180">
        <v>0</v>
      </c>
      <c r="AT64" s="1180">
        <v>0</v>
      </c>
      <c r="AU64" s="1178">
        <v>0</v>
      </c>
      <c r="AV64" s="1180">
        <v>0</v>
      </c>
      <c r="AW64" s="1180">
        <v>0</v>
      </c>
      <c r="AX64" s="1178">
        <v>0</v>
      </c>
      <c r="AY64" s="1180">
        <v>0</v>
      </c>
      <c r="AZ64" s="1180">
        <v>0</v>
      </c>
      <c r="BA64" s="1178">
        <v>9884961.5109999999</v>
      </c>
      <c r="BB64" s="1180">
        <v>14668.046928552596</v>
      </c>
      <c r="BC64" s="1181">
        <v>9940597.4130000006</v>
      </c>
      <c r="BD64" s="1176"/>
      <c r="BE64" s="1176"/>
    </row>
    <row r="65" spans="1:57" s="1171" customFormat="1" ht="10.199999999999999">
      <c r="A65" s="1188" t="s">
        <v>1114</v>
      </c>
      <c r="B65" s="1189">
        <v>0</v>
      </c>
      <c r="C65" s="1180">
        <v>0</v>
      </c>
      <c r="D65" s="1190">
        <v>0</v>
      </c>
      <c r="E65" s="1189">
        <v>0</v>
      </c>
      <c r="F65" s="1180">
        <v>0</v>
      </c>
      <c r="G65" s="1190">
        <v>0</v>
      </c>
      <c r="H65" s="1189">
        <v>0</v>
      </c>
      <c r="I65" s="1180">
        <v>0</v>
      </c>
      <c r="J65" s="1190">
        <v>0</v>
      </c>
      <c r="K65" s="1189">
        <v>5334.9210000000003</v>
      </c>
      <c r="L65" s="1180">
        <v>0</v>
      </c>
      <c r="M65" s="1190">
        <v>5334.9210000000003</v>
      </c>
      <c r="N65" s="1189">
        <v>0</v>
      </c>
      <c r="O65" s="1180">
        <v>0</v>
      </c>
      <c r="P65" s="1190">
        <v>0</v>
      </c>
      <c r="Q65" s="1189">
        <v>0</v>
      </c>
      <c r="R65" s="1180">
        <v>0</v>
      </c>
      <c r="S65" s="1190">
        <v>0</v>
      </c>
      <c r="T65" s="1189">
        <v>0</v>
      </c>
      <c r="U65" s="1180">
        <v>0</v>
      </c>
      <c r="V65" s="1190">
        <v>0</v>
      </c>
      <c r="W65" s="1189">
        <v>0</v>
      </c>
      <c r="X65" s="1180">
        <v>0</v>
      </c>
      <c r="Y65" s="1190">
        <v>0</v>
      </c>
      <c r="Z65" s="1189">
        <v>0</v>
      </c>
      <c r="AA65" s="1180">
        <v>0</v>
      </c>
      <c r="AB65" s="1190">
        <v>0</v>
      </c>
      <c r="AC65" s="1189">
        <v>0</v>
      </c>
      <c r="AD65" s="1180">
        <v>0</v>
      </c>
      <c r="AE65" s="1190">
        <v>0</v>
      </c>
      <c r="AF65" s="1189">
        <v>0</v>
      </c>
      <c r="AG65" s="1180">
        <v>0</v>
      </c>
      <c r="AH65" s="1190">
        <v>0</v>
      </c>
      <c r="AI65" s="1189">
        <v>0</v>
      </c>
      <c r="AJ65" s="1180">
        <v>0</v>
      </c>
      <c r="AK65" s="1190">
        <v>0</v>
      </c>
      <c r="AL65" s="1189">
        <v>0</v>
      </c>
      <c r="AM65" s="1180">
        <v>0</v>
      </c>
      <c r="AN65" s="1190">
        <v>0</v>
      </c>
      <c r="AO65" s="1189">
        <v>0</v>
      </c>
      <c r="AP65" s="1180">
        <v>0</v>
      </c>
      <c r="AQ65" s="1190">
        <v>0</v>
      </c>
      <c r="AR65" s="1189">
        <v>0</v>
      </c>
      <c r="AS65" s="1180">
        <v>0</v>
      </c>
      <c r="AT65" s="1190">
        <v>0</v>
      </c>
      <c r="AU65" s="1189">
        <v>0</v>
      </c>
      <c r="AV65" s="1180">
        <v>0</v>
      </c>
      <c r="AW65" s="1190">
        <v>0</v>
      </c>
      <c r="AX65" s="1189">
        <v>0</v>
      </c>
      <c r="AY65" s="1180">
        <v>0</v>
      </c>
      <c r="AZ65" s="1190">
        <v>0</v>
      </c>
      <c r="BA65" s="1189">
        <v>5334.9210000000003</v>
      </c>
      <c r="BB65" s="1180">
        <v>0</v>
      </c>
      <c r="BC65" s="1191">
        <v>5334.9210000000003</v>
      </c>
      <c r="BD65" s="1176"/>
      <c r="BE65" s="1176"/>
    </row>
    <row r="66" spans="1:57" s="1171" customFormat="1" ht="10.199999999999999">
      <c r="A66" s="1172" t="s">
        <v>1115</v>
      </c>
      <c r="B66" s="1183">
        <v>53382398.528999999</v>
      </c>
      <c r="C66" s="1184">
        <v>5311730.3071447397</v>
      </c>
      <c r="D66" s="1185">
        <v>73529791.584999993</v>
      </c>
      <c r="E66" s="1183">
        <v>1774460.8829999999</v>
      </c>
      <c r="F66" s="1184">
        <v>44049.965199050886</v>
      </c>
      <c r="G66" s="1185">
        <v>1941542.402</v>
      </c>
      <c r="H66" s="1183">
        <v>79730104.247999996</v>
      </c>
      <c r="I66" s="1184">
        <v>10257954.063274452</v>
      </c>
      <c r="J66" s="1185">
        <v>118638524.01000001</v>
      </c>
      <c r="K66" s="1183">
        <v>7230940.5800000001</v>
      </c>
      <c r="L66" s="1184">
        <v>473228.09912997624</v>
      </c>
      <c r="M66" s="1185">
        <v>9025894.7599999998</v>
      </c>
      <c r="N66" s="1183">
        <v>9011649.7249999996</v>
      </c>
      <c r="O66" s="1184">
        <v>1293163.1679409437</v>
      </c>
      <c r="P66" s="1185">
        <v>13916617.622</v>
      </c>
      <c r="Q66" s="1183">
        <v>39735400.001000002</v>
      </c>
      <c r="R66" s="1184">
        <v>3965832.547851305</v>
      </c>
      <c r="S66" s="1185">
        <v>54777802.854999997</v>
      </c>
      <c r="T66" s="1183">
        <v>1470271.22</v>
      </c>
      <c r="U66" s="1184">
        <v>120861.03796467176</v>
      </c>
      <c r="V66" s="1185">
        <v>1928697.1370000001</v>
      </c>
      <c r="W66" s="1183">
        <v>34282776.123999998</v>
      </c>
      <c r="X66" s="1184">
        <v>3410126.9546533087</v>
      </c>
      <c r="Y66" s="1185">
        <v>47217387.663000003</v>
      </c>
      <c r="Z66" s="1183">
        <v>13437324.155999999</v>
      </c>
      <c r="AA66" s="1184">
        <v>4971.2330609016608</v>
      </c>
      <c r="AB66" s="1185">
        <v>13456180.044</v>
      </c>
      <c r="AC66" s="1183">
        <v>2642090.8199999998</v>
      </c>
      <c r="AD66" s="1184">
        <v>227308.53836013708</v>
      </c>
      <c r="AE66" s="1185">
        <v>3504272.1069999998</v>
      </c>
      <c r="AF66" s="1183">
        <v>3752884.19</v>
      </c>
      <c r="AG66" s="1184">
        <v>60.099920906933825</v>
      </c>
      <c r="AH66" s="1185">
        <v>3753112.1490000002</v>
      </c>
      <c r="AI66" s="1183">
        <v>2166540.83</v>
      </c>
      <c r="AJ66" s="1184">
        <v>1224212.6857368837</v>
      </c>
      <c r="AK66" s="1185">
        <v>6809979.5470000003</v>
      </c>
      <c r="AL66" s="1183">
        <v>1659203.825</v>
      </c>
      <c r="AM66" s="1184">
        <v>0</v>
      </c>
      <c r="AN66" s="1185">
        <v>1659203.825</v>
      </c>
      <c r="AO66" s="1183">
        <v>753067.85</v>
      </c>
      <c r="AP66" s="1184">
        <v>397.65119957817029</v>
      </c>
      <c r="AQ66" s="1185">
        <v>754576.14199999999</v>
      </c>
      <c r="AR66" s="1183">
        <v>269770.26899999997</v>
      </c>
      <c r="AS66" s="1184">
        <v>228499.80464012653</v>
      </c>
      <c r="AT66" s="1185">
        <v>1136470.0279999999</v>
      </c>
      <c r="AU66" s="1183">
        <v>63000</v>
      </c>
      <c r="AV66" s="1184">
        <v>27000</v>
      </c>
      <c r="AW66" s="1185">
        <v>165411</v>
      </c>
      <c r="AX66" s="1183">
        <v>354333.36</v>
      </c>
      <c r="AY66" s="1184">
        <v>125795.3437911943</v>
      </c>
      <c r="AZ66" s="1185">
        <v>831475.09900000005</v>
      </c>
      <c r="BA66" s="1183">
        <v>251716216.616</v>
      </c>
      <c r="BB66" s="1184">
        <v>26715191.501450036</v>
      </c>
      <c r="BC66" s="1185">
        <v>353046937.98100001</v>
      </c>
      <c r="BD66" s="1176"/>
      <c r="BE66" s="1176"/>
    </row>
    <row r="67" spans="1:57">
      <c r="A67" s="1192" t="s">
        <v>1116</v>
      </c>
      <c r="B67" s="1193">
        <v>3.7930000000000001</v>
      </c>
      <c r="C67" s="1194"/>
      <c r="D67" s="1195"/>
      <c r="E67" s="1195"/>
      <c r="F67" s="1194"/>
      <c r="G67" s="1195"/>
      <c r="H67" s="1195"/>
      <c r="I67" s="1194"/>
      <c r="J67" s="1195"/>
      <c r="K67" s="1195"/>
      <c r="L67" s="1194"/>
      <c r="M67" s="1195"/>
      <c r="N67" s="1195"/>
      <c r="O67" s="1194"/>
      <c r="P67" s="1195"/>
      <c r="Q67" s="1195"/>
      <c r="R67" s="1194"/>
      <c r="S67" s="1195"/>
      <c r="T67" s="1195"/>
      <c r="U67" s="1194"/>
      <c r="V67" s="1195"/>
      <c r="W67" s="1195"/>
      <c r="X67" s="1194"/>
      <c r="Y67" s="1195"/>
      <c r="Z67" s="1195"/>
      <c r="AA67" s="1194"/>
      <c r="AB67" s="1195"/>
      <c r="AC67" s="1195"/>
      <c r="AD67" s="1194"/>
      <c r="AE67" s="1195"/>
      <c r="AF67" s="1195"/>
      <c r="AG67" s="1194"/>
      <c r="AH67" s="1195"/>
      <c r="AI67" s="1195"/>
      <c r="AJ67" s="1194"/>
      <c r="AK67" s="1195"/>
      <c r="AL67" s="1195"/>
      <c r="AM67" s="1194"/>
      <c r="AN67" s="1195"/>
      <c r="AO67" s="1195"/>
      <c r="AP67" s="1194"/>
      <c r="AQ67" s="1195"/>
      <c r="AR67" s="1195"/>
      <c r="AS67" s="1194"/>
      <c r="AT67" s="1195"/>
      <c r="AU67" s="1195"/>
      <c r="AV67" s="1195"/>
      <c r="AW67" s="1195"/>
      <c r="AX67" s="1195"/>
      <c r="AY67" s="1195"/>
      <c r="AZ67" s="1195"/>
      <c r="BA67" s="1195"/>
      <c r="BB67" s="1194"/>
      <c r="BC67" s="1195"/>
    </row>
    <row r="68" spans="1:57">
      <c r="A68" s="1194" t="s">
        <v>666</v>
      </c>
      <c r="B68" s="1194"/>
      <c r="C68" s="1194"/>
      <c r="D68" s="1195"/>
      <c r="E68" s="1194"/>
      <c r="F68" s="1194"/>
      <c r="G68" s="1195"/>
      <c r="H68" s="1194"/>
      <c r="I68" s="1194"/>
      <c r="J68" s="1195"/>
      <c r="K68" s="1194"/>
      <c r="L68" s="1194"/>
      <c r="M68" s="1195"/>
      <c r="N68" s="1194"/>
      <c r="O68" s="1194"/>
      <c r="P68" s="1195"/>
      <c r="Q68" s="1194"/>
      <c r="R68" s="1194"/>
      <c r="S68" s="1195"/>
      <c r="T68" s="1194"/>
      <c r="U68" s="1194"/>
      <c r="V68" s="1195"/>
      <c r="W68" s="1194"/>
      <c r="X68" s="1194"/>
      <c r="Y68" s="1195"/>
      <c r="Z68" s="1194"/>
      <c r="AA68" s="1194"/>
      <c r="AB68" s="1195"/>
      <c r="AC68" s="1194"/>
      <c r="AD68" s="1194"/>
      <c r="AE68" s="1195"/>
      <c r="AF68" s="1194"/>
      <c r="AG68" s="1194"/>
      <c r="AH68" s="1195"/>
      <c r="AI68" s="1194"/>
      <c r="AJ68" s="1194"/>
      <c r="AK68" s="1195"/>
      <c r="AL68" s="1194"/>
      <c r="AM68" s="1194"/>
      <c r="AN68" s="1195"/>
      <c r="AO68" s="1194"/>
      <c r="AP68" s="1194"/>
      <c r="AQ68" s="1195"/>
      <c r="AR68" s="1194"/>
      <c r="AS68" s="1194"/>
      <c r="AT68" s="1195"/>
      <c r="AU68" s="1195"/>
      <c r="AV68" s="1195"/>
      <c r="AW68" s="1195"/>
      <c r="AX68" s="1195"/>
      <c r="AY68" s="1195"/>
      <c r="AZ68" s="1195"/>
      <c r="BA68" s="1194"/>
      <c r="BB68" s="1194"/>
      <c r="BC68" s="1195"/>
    </row>
    <row r="69" spans="1:57">
      <c r="A69" s="30" t="s">
        <v>1117</v>
      </c>
      <c r="B69" s="18"/>
      <c r="C69" s="18"/>
      <c r="D69" s="18"/>
      <c r="E69" s="18"/>
      <c r="F69" s="18"/>
      <c r="G69" s="18"/>
      <c r="H69" s="18"/>
      <c r="I69" s="18"/>
    </row>
    <row r="70" spans="1:57">
      <c r="A70" s="30" t="s">
        <v>711</v>
      </c>
      <c r="B70" s="827"/>
      <c r="C70" s="827"/>
      <c r="D70" s="828"/>
      <c r="E70" s="827"/>
      <c r="F70" s="827"/>
      <c r="G70" s="827"/>
      <c r="H70" s="828"/>
      <c r="I70" s="827"/>
    </row>
    <row r="71" spans="1:57">
      <c r="A71" s="33"/>
    </row>
  </sheetData>
  <mergeCells count="20">
    <mergeCell ref="AO5:AQ5"/>
    <mergeCell ref="AR5:AT5"/>
    <mergeCell ref="AU5:AW5"/>
    <mergeCell ref="AX5:AZ5"/>
    <mergeCell ref="BA5:BC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0B32C940-E01D-4EF1-B5F9-05AC44C83ABB}"/>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C677-7F51-46DB-8DE9-CD1DC88318C2}">
  <dimension ref="A1:T72"/>
  <sheetViews>
    <sheetView showGridLines="0" zoomScale="90" zoomScaleNormal="90" zoomScaleSheetLayoutView="70" workbookViewId="0"/>
  </sheetViews>
  <sheetFormatPr baseColWidth="10" defaultColWidth="11.44140625" defaultRowHeight="13.2"/>
  <cols>
    <col min="1" max="1" width="31" style="7" customWidth="1"/>
    <col min="2" max="2" width="9" style="7" bestFit="1" customWidth="1"/>
    <col min="3" max="3" width="7.5546875" style="7" bestFit="1" customWidth="1"/>
    <col min="4" max="4" width="10.44140625" style="7" bestFit="1" customWidth="1"/>
    <col min="5" max="8" width="7.5546875" style="7" bestFit="1" customWidth="1"/>
    <col min="9" max="9" width="6.88671875" style="7" bestFit="1" customWidth="1"/>
    <col min="10" max="10" width="9" style="7" bestFit="1" customWidth="1"/>
    <col min="11" max="12" width="7.5546875" style="7" bestFit="1" customWidth="1"/>
    <col min="13" max="14" width="9" style="7" bestFit="1" customWidth="1"/>
    <col min="15" max="15" width="9" style="7" customWidth="1"/>
    <col min="16" max="16" width="7.5546875" style="7" bestFit="1" customWidth="1"/>
    <col min="17" max="18" width="7.5546875" style="7" customWidth="1"/>
    <col min="19" max="19" width="9" style="7" bestFit="1" customWidth="1"/>
    <col min="20" max="20" width="17.109375" style="7" customWidth="1"/>
    <col min="21"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9"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31" style="7" customWidth="1"/>
    <col min="258" max="258" width="9" style="7" bestFit="1" customWidth="1"/>
    <col min="259" max="259" width="7.5546875" style="7" bestFit="1" customWidth="1"/>
    <col min="260" max="260" width="10.44140625" style="7" bestFit="1" customWidth="1"/>
    <col min="261" max="264" width="7.5546875" style="7" bestFit="1" customWidth="1"/>
    <col min="265" max="265" width="6.88671875" style="7" bestFit="1" customWidth="1"/>
    <col min="266" max="266" width="9" style="7" bestFit="1" customWidth="1"/>
    <col min="267" max="268" width="7.5546875" style="7" bestFit="1" customWidth="1"/>
    <col min="269" max="270" width="9" style="7" bestFit="1" customWidth="1"/>
    <col min="271" max="271" width="9" style="7" customWidth="1"/>
    <col min="272" max="272" width="7.5546875" style="7" bestFit="1" customWidth="1"/>
    <col min="273" max="274" width="7.5546875" style="7" customWidth="1"/>
    <col min="275" max="275" width="9" style="7" bestFit="1" customWidth="1"/>
    <col min="276" max="276" width="17.109375" style="7" customWidth="1"/>
    <col min="277"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9"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31" style="7" customWidth="1"/>
    <col min="514" max="514" width="9" style="7" bestFit="1" customWidth="1"/>
    <col min="515" max="515" width="7.5546875" style="7" bestFit="1" customWidth="1"/>
    <col min="516" max="516" width="10.44140625" style="7" bestFit="1" customWidth="1"/>
    <col min="517" max="520" width="7.5546875" style="7" bestFit="1" customWidth="1"/>
    <col min="521" max="521" width="6.88671875" style="7" bestFit="1" customWidth="1"/>
    <col min="522" max="522" width="9" style="7" bestFit="1" customWidth="1"/>
    <col min="523" max="524" width="7.5546875" style="7" bestFit="1" customWidth="1"/>
    <col min="525" max="526" width="9" style="7" bestFit="1" customWidth="1"/>
    <col min="527" max="527" width="9" style="7" customWidth="1"/>
    <col min="528" max="528" width="7.5546875" style="7" bestFit="1" customWidth="1"/>
    <col min="529" max="530" width="7.5546875" style="7" customWidth="1"/>
    <col min="531" max="531" width="9" style="7" bestFit="1" customWidth="1"/>
    <col min="532" max="532" width="17.109375" style="7" customWidth="1"/>
    <col min="533"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9"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31" style="7" customWidth="1"/>
    <col min="770" max="770" width="9" style="7" bestFit="1" customWidth="1"/>
    <col min="771" max="771" width="7.5546875" style="7" bestFit="1" customWidth="1"/>
    <col min="772" max="772" width="10.44140625" style="7" bestFit="1" customWidth="1"/>
    <col min="773" max="776" width="7.5546875" style="7" bestFit="1" customWidth="1"/>
    <col min="777" max="777" width="6.88671875" style="7" bestFit="1" customWidth="1"/>
    <col min="778" max="778" width="9" style="7" bestFit="1" customWidth="1"/>
    <col min="779" max="780" width="7.5546875" style="7" bestFit="1" customWidth="1"/>
    <col min="781" max="782" width="9" style="7" bestFit="1" customWidth="1"/>
    <col min="783" max="783" width="9" style="7" customWidth="1"/>
    <col min="784" max="784" width="7.5546875" style="7" bestFit="1" customWidth="1"/>
    <col min="785" max="786" width="7.5546875" style="7" customWidth="1"/>
    <col min="787" max="787" width="9" style="7" bestFit="1" customWidth="1"/>
    <col min="788" max="788" width="17.109375" style="7" customWidth="1"/>
    <col min="789"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9"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31" style="7" customWidth="1"/>
    <col min="1026" max="1026" width="9" style="7" bestFit="1" customWidth="1"/>
    <col min="1027" max="1027" width="7.5546875" style="7" bestFit="1" customWidth="1"/>
    <col min="1028" max="1028" width="10.44140625" style="7" bestFit="1" customWidth="1"/>
    <col min="1029" max="1032" width="7.5546875" style="7" bestFit="1" customWidth="1"/>
    <col min="1033" max="1033" width="6.88671875" style="7" bestFit="1" customWidth="1"/>
    <col min="1034" max="1034" width="9" style="7" bestFit="1" customWidth="1"/>
    <col min="1035" max="1036" width="7.5546875" style="7" bestFit="1" customWidth="1"/>
    <col min="1037" max="1038" width="9" style="7" bestFit="1" customWidth="1"/>
    <col min="1039" max="1039" width="9" style="7" customWidth="1"/>
    <col min="1040" max="1040" width="7.5546875" style="7" bestFit="1" customWidth="1"/>
    <col min="1041" max="1042" width="7.5546875" style="7" customWidth="1"/>
    <col min="1043" max="1043" width="9" style="7" bestFit="1" customWidth="1"/>
    <col min="1044" max="1044" width="17.109375" style="7" customWidth="1"/>
    <col min="1045"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9"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31" style="7" customWidth="1"/>
    <col min="1282" max="1282" width="9" style="7" bestFit="1" customWidth="1"/>
    <col min="1283" max="1283" width="7.5546875" style="7" bestFit="1" customWidth="1"/>
    <col min="1284" max="1284" width="10.44140625" style="7" bestFit="1" customWidth="1"/>
    <col min="1285" max="1288" width="7.5546875" style="7" bestFit="1" customWidth="1"/>
    <col min="1289" max="1289" width="6.88671875" style="7" bestFit="1" customWidth="1"/>
    <col min="1290" max="1290" width="9" style="7" bestFit="1" customWidth="1"/>
    <col min="1291" max="1292" width="7.5546875" style="7" bestFit="1" customWidth="1"/>
    <col min="1293" max="1294" width="9" style="7" bestFit="1" customWidth="1"/>
    <col min="1295" max="1295" width="9" style="7" customWidth="1"/>
    <col min="1296" max="1296" width="7.5546875" style="7" bestFit="1" customWidth="1"/>
    <col min="1297" max="1298" width="7.5546875" style="7" customWidth="1"/>
    <col min="1299" max="1299" width="9" style="7" bestFit="1" customWidth="1"/>
    <col min="1300" max="1300" width="17.109375" style="7" customWidth="1"/>
    <col min="1301"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9"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31" style="7" customWidth="1"/>
    <col min="1538" max="1538" width="9" style="7" bestFit="1" customWidth="1"/>
    <col min="1539" max="1539" width="7.5546875" style="7" bestFit="1" customWidth="1"/>
    <col min="1540" max="1540" width="10.44140625" style="7" bestFit="1" customWidth="1"/>
    <col min="1541" max="1544" width="7.5546875" style="7" bestFit="1" customWidth="1"/>
    <col min="1545" max="1545" width="6.88671875" style="7" bestFit="1" customWidth="1"/>
    <col min="1546" max="1546" width="9" style="7" bestFit="1" customWidth="1"/>
    <col min="1547" max="1548" width="7.5546875" style="7" bestFit="1" customWidth="1"/>
    <col min="1549" max="1550" width="9" style="7" bestFit="1" customWidth="1"/>
    <col min="1551" max="1551" width="9" style="7" customWidth="1"/>
    <col min="1552" max="1552" width="7.5546875" style="7" bestFit="1" customWidth="1"/>
    <col min="1553" max="1554" width="7.5546875" style="7" customWidth="1"/>
    <col min="1555" max="1555" width="9" style="7" bestFit="1" customWidth="1"/>
    <col min="1556" max="1556" width="17.109375" style="7" customWidth="1"/>
    <col min="1557"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9"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31" style="7" customWidth="1"/>
    <col min="1794" max="1794" width="9" style="7" bestFit="1" customWidth="1"/>
    <col min="1795" max="1795" width="7.5546875" style="7" bestFit="1" customWidth="1"/>
    <col min="1796" max="1796" width="10.44140625" style="7" bestFit="1" customWidth="1"/>
    <col min="1797" max="1800" width="7.5546875" style="7" bestFit="1" customWidth="1"/>
    <col min="1801" max="1801" width="6.88671875" style="7" bestFit="1" customWidth="1"/>
    <col min="1802" max="1802" width="9" style="7" bestFit="1" customWidth="1"/>
    <col min="1803" max="1804" width="7.5546875" style="7" bestFit="1" customWidth="1"/>
    <col min="1805" max="1806" width="9" style="7" bestFit="1" customWidth="1"/>
    <col min="1807" max="1807" width="9" style="7" customWidth="1"/>
    <col min="1808" max="1808" width="7.5546875" style="7" bestFit="1" customWidth="1"/>
    <col min="1809" max="1810" width="7.5546875" style="7" customWidth="1"/>
    <col min="1811" max="1811" width="9" style="7" bestFit="1" customWidth="1"/>
    <col min="1812" max="1812" width="17.109375" style="7" customWidth="1"/>
    <col min="1813"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9"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31" style="7" customWidth="1"/>
    <col min="2050" max="2050" width="9" style="7" bestFit="1" customWidth="1"/>
    <col min="2051" max="2051" width="7.5546875" style="7" bestFit="1" customWidth="1"/>
    <col min="2052" max="2052" width="10.44140625" style="7" bestFit="1" customWidth="1"/>
    <col min="2053" max="2056" width="7.5546875" style="7" bestFit="1" customWidth="1"/>
    <col min="2057" max="2057" width="6.88671875" style="7" bestFit="1" customWidth="1"/>
    <col min="2058" max="2058" width="9" style="7" bestFit="1" customWidth="1"/>
    <col min="2059" max="2060" width="7.5546875" style="7" bestFit="1" customWidth="1"/>
    <col min="2061" max="2062" width="9" style="7" bestFit="1" customWidth="1"/>
    <col min="2063" max="2063" width="9" style="7" customWidth="1"/>
    <col min="2064" max="2064" width="7.5546875" style="7" bestFit="1" customWidth="1"/>
    <col min="2065" max="2066" width="7.5546875" style="7" customWidth="1"/>
    <col min="2067" max="2067" width="9" style="7" bestFit="1" customWidth="1"/>
    <col min="2068" max="2068" width="17.109375" style="7" customWidth="1"/>
    <col min="2069"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9"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31" style="7" customWidth="1"/>
    <col min="2306" max="2306" width="9" style="7" bestFit="1" customWidth="1"/>
    <col min="2307" max="2307" width="7.5546875" style="7" bestFit="1" customWidth="1"/>
    <col min="2308" max="2308" width="10.44140625" style="7" bestFit="1" customWidth="1"/>
    <col min="2309" max="2312" width="7.5546875" style="7" bestFit="1" customWidth="1"/>
    <col min="2313" max="2313" width="6.88671875" style="7" bestFit="1" customWidth="1"/>
    <col min="2314" max="2314" width="9" style="7" bestFit="1" customWidth="1"/>
    <col min="2315" max="2316" width="7.5546875" style="7" bestFit="1" customWidth="1"/>
    <col min="2317" max="2318" width="9" style="7" bestFit="1" customWidth="1"/>
    <col min="2319" max="2319" width="9" style="7" customWidth="1"/>
    <col min="2320" max="2320" width="7.5546875" style="7" bestFit="1" customWidth="1"/>
    <col min="2321" max="2322" width="7.5546875" style="7" customWidth="1"/>
    <col min="2323" max="2323" width="9" style="7" bestFit="1" customWidth="1"/>
    <col min="2324" max="2324" width="17.109375" style="7" customWidth="1"/>
    <col min="2325"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9"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31" style="7" customWidth="1"/>
    <col min="2562" max="2562" width="9" style="7" bestFit="1" customWidth="1"/>
    <col min="2563" max="2563" width="7.5546875" style="7" bestFit="1" customWidth="1"/>
    <col min="2564" max="2564" width="10.44140625" style="7" bestFit="1" customWidth="1"/>
    <col min="2565" max="2568" width="7.5546875" style="7" bestFit="1" customWidth="1"/>
    <col min="2569" max="2569" width="6.88671875" style="7" bestFit="1" customWidth="1"/>
    <col min="2570" max="2570" width="9" style="7" bestFit="1" customWidth="1"/>
    <col min="2571" max="2572" width="7.5546875" style="7" bestFit="1" customWidth="1"/>
    <col min="2573" max="2574" width="9" style="7" bestFit="1" customWidth="1"/>
    <col min="2575" max="2575" width="9" style="7" customWidth="1"/>
    <col min="2576" max="2576" width="7.5546875" style="7" bestFit="1" customWidth="1"/>
    <col min="2577" max="2578" width="7.5546875" style="7" customWidth="1"/>
    <col min="2579" max="2579" width="9" style="7" bestFit="1" customWidth="1"/>
    <col min="2580" max="2580" width="17.109375" style="7" customWidth="1"/>
    <col min="2581"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9"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31" style="7" customWidth="1"/>
    <col min="2818" max="2818" width="9" style="7" bestFit="1" customWidth="1"/>
    <col min="2819" max="2819" width="7.5546875" style="7" bestFit="1" customWidth="1"/>
    <col min="2820" max="2820" width="10.44140625" style="7" bestFit="1" customWidth="1"/>
    <col min="2821" max="2824" width="7.5546875" style="7" bestFit="1" customWidth="1"/>
    <col min="2825" max="2825" width="6.88671875" style="7" bestFit="1" customWidth="1"/>
    <col min="2826" max="2826" width="9" style="7" bestFit="1" customWidth="1"/>
    <col min="2827" max="2828" width="7.5546875" style="7" bestFit="1" customWidth="1"/>
    <col min="2829" max="2830" width="9" style="7" bestFit="1" customWidth="1"/>
    <col min="2831" max="2831" width="9" style="7" customWidth="1"/>
    <col min="2832" max="2832" width="7.5546875" style="7" bestFit="1" customWidth="1"/>
    <col min="2833" max="2834" width="7.5546875" style="7" customWidth="1"/>
    <col min="2835" max="2835" width="9" style="7" bestFit="1" customWidth="1"/>
    <col min="2836" max="2836" width="17.109375" style="7" customWidth="1"/>
    <col min="2837"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9"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31" style="7" customWidth="1"/>
    <col min="3074" max="3074" width="9" style="7" bestFit="1" customWidth="1"/>
    <col min="3075" max="3075" width="7.5546875" style="7" bestFit="1" customWidth="1"/>
    <col min="3076" max="3076" width="10.44140625" style="7" bestFit="1" customWidth="1"/>
    <col min="3077" max="3080" width="7.5546875" style="7" bestFit="1" customWidth="1"/>
    <col min="3081" max="3081" width="6.88671875" style="7" bestFit="1" customWidth="1"/>
    <col min="3082" max="3082" width="9" style="7" bestFit="1" customWidth="1"/>
    <col min="3083" max="3084" width="7.5546875" style="7" bestFit="1" customWidth="1"/>
    <col min="3085" max="3086" width="9" style="7" bestFit="1" customWidth="1"/>
    <col min="3087" max="3087" width="9" style="7" customWidth="1"/>
    <col min="3088" max="3088" width="7.5546875" style="7" bestFit="1" customWidth="1"/>
    <col min="3089" max="3090" width="7.5546875" style="7" customWidth="1"/>
    <col min="3091" max="3091" width="9" style="7" bestFit="1" customWidth="1"/>
    <col min="3092" max="3092" width="17.109375" style="7" customWidth="1"/>
    <col min="3093"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9"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31" style="7" customWidth="1"/>
    <col min="3330" max="3330" width="9" style="7" bestFit="1" customWidth="1"/>
    <col min="3331" max="3331" width="7.5546875" style="7" bestFit="1" customWidth="1"/>
    <col min="3332" max="3332" width="10.44140625" style="7" bestFit="1" customWidth="1"/>
    <col min="3333" max="3336" width="7.5546875" style="7" bestFit="1" customWidth="1"/>
    <col min="3337" max="3337" width="6.88671875" style="7" bestFit="1" customWidth="1"/>
    <col min="3338" max="3338" width="9" style="7" bestFit="1" customWidth="1"/>
    <col min="3339" max="3340" width="7.5546875" style="7" bestFit="1" customWidth="1"/>
    <col min="3341" max="3342" width="9" style="7" bestFit="1" customWidth="1"/>
    <col min="3343" max="3343" width="9" style="7" customWidth="1"/>
    <col min="3344" max="3344" width="7.5546875" style="7" bestFit="1" customWidth="1"/>
    <col min="3345" max="3346" width="7.5546875" style="7" customWidth="1"/>
    <col min="3347" max="3347" width="9" style="7" bestFit="1" customWidth="1"/>
    <col min="3348" max="3348" width="17.109375" style="7" customWidth="1"/>
    <col min="3349"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9"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31" style="7" customWidth="1"/>
    <col min="3586" max="3586" width="9" style="7" bestFit="1" customWidth="1"/>
    <col min="3587" max="3587" width="7.5546875" style="7" bestFit="1" customWidth="1"/>
    <col min="3588" max="3588" width="10.44140625" style="7" bestFit="1" customWidth="1"/>
    <col min="3589" max="3592" width="7.5546875" style="7" bestFit="1" customWidth="1"/>
    <col min="3593" max="3593" width="6.88671875" style="7" bestFit="1" customWidth="1"/>
    <col min="3594" max="3594" width="9" style="7" bestFit="1" customWidth="1"/>
    <col min="3595" max="3596" width="7.5546875" style="7" bestFit="1" customWidth="1"/>
    <col min="3597" max="3598" width="9" style="7" bestFit="1" customWidth="1"/>
    <col min="3599" max="3599" width="9" style="7" customWidth="1"/>
    <col min="3600" max="3600" width="7.5546875" style="7" bestFit="1" customWidth="1"/>
    <col min="3601" max="3602" width="7.5546875" style="7" customWidth="1"/>
    <col min="3603" max="3603" width="9" style="7" bestFit="1" customWidth="1"/>
    <col min="3604" max="3604" width="17.109375" style="7" customWidth="1"/>
    <col min="3605"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9"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31" style="7" customWidth="1"/>
    <col min="3842" max="3842" width="9" style="7" bestFit="1" customWidth="1"/>
    <col min="3843" max="3843" width="7.5546875" style="7" bestFit="1" customWidth="1"/>
    <col min="3844" max="3844" width="10.44140625" style="7" bestFit="1" customWidth="1"/>
    <col min="3845" max="3848" width="7.5546875" style="7" bestFit="1" customWidth="1"/>
    <col min="3849" max="3849" width="6.88671875" style="7" bestFit="1" customWidth="1"/>
    <col min="3850" max="3850" width="9" style="7" bestFit="1" customWidth="1"/>
    <col min="3851" max="3852" width="7.5546875" style="7" bestFit="1" customWidth="1"/>
    <col min="3853" max="3854" width="9" style="7" bestFit="1" customWidth="1"/>
    <col min="3855" max="3855" width="9" style="7" customWidth="1"/>
    <col min="3856" max="3856" width="7.5546875" style="7" bestFit="1" customWidth="1"/>
    <col min="3857" max="3858" width="7.5546875" style="7" customWidth="1"/>
    <col min="3859" max="3859" width="9" style="7" bestFit="1" customWidth="1"/>
    <col min="3860" max="3860" width="17.109375" style="7" customWidth="1"/>
    <col min="3861"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9"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31" style="7" customWidth="1"/>
    <col min="4098" max="4098" width="9" style="7" bestFit="1" customWidth="1"/>
    <col min="4099" max="4099" width="7.5546875" style="7" bestFit="1" customWidth="1"/>
    <col min="4100" max="4100" width="10.44140625" style="7" bestFit="1" customWidth="1"/>
    <col min="4101" max="4104" width="7.5546875" style="7" bestFit="1" customWidth="1"/>
    <col min="4105" max="4105" width="6.88671875" style="7" bestFit="1" customWidth="1"/>
    <col min="4106" max="4106" width="9" style="7" bestFit="1" customWidth="1"/>
    <col min="4107" max="4108" width="7.5546875" style="7" bestFit="1" customWidth="1"/>
    <col min="4109" max="4110" width="9" style="7" bestFit="1" customWidth="1"/>
    <col min="4111" max="4111" width="9" style="7" customWidth="1"/>
    <col min="4112" max="4112" width="7.5546875" style="7" bestFit="1" customWidth="1"/>
    <col min="4113" max="4114" width="7.5546875" style="7" customWidth="1"/>
    <col min="4115" max="4115" width="9" style="7" bestFit="1" customWidth="1"/>
    <col min="4116" max="4116" width="17.109375" style="7" customWidth="1"/>
    <col min="4117"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9"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31" style="7" customWidth="1"/>
    <col min="4354" max="4354" width="9" style="7" bestFit="1" customWidth="1"/>
    <col min="4355" max="4355" width="7.5546875" style="7" bestFit="1" customWidth="1"/>
    <col min="4356" max="4356" width="10.44140625" style="7" bestFit="1" customWidth="1"/>
    <col min="4357" max="4360" width="7.5546875" style="7" bestFit="1" customWidth="1"/>
    <col min="4361" max="4361" width="6.88671875" style="7" bestFit="1" customWidth="1"/>
    <col min="4362" max="4362" width="9" style="7" bestFit="1" customWidth="1"/>
    <col min="4363" max="4364" width="7.5546875" style="7" bestFit="1" customWidth="1"/>
    <col min="4365" max="4366" width="9" style="7" bestFit="1" customWidth="1"/>
    <col min="4367" max="4367" width="9" style="7" customWidth="1"/>
    <col min="4368" max="4368" width="7.5546875" style="7" bestFit="1" customWidth="1"/>
    <col min="4369" max="4370" width="7.5546875" style="7" customWidth="1"/>
    <col min="4371" max="4371" width="9" style="7" bestFit="1" customWidth="1"/>
    <col min="4372" max="4372" width="17.109375" style="7" customWidth="1"/>
    <col min="4373"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9"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31" style="7" customWidth="1"/>
    <col min="4610" max="4610" width="9" style="7" bestFit="1" customWidth="1"/>
    <col min="4611" max="4611" width="7.5546875" style="7" bestFit="1" customWidth="1"/>
    <col min="4612" max="4612" width="10.44140625" style="7" bestFit="1" customWidth="1"/>
    <col min="4613" max="4616" width="7.5546875" style="7" bestFit="1" customWidth="1"/>
    <col min="4617" max="4617" width="6.88671875" style="7" bestFit="1" customWidth="1"/>
    <col min="4618" max="4618" width="9" style="7" bestFit="1" customWidth="1"/>
    <col min="4619" max="4620" width="7.5546875" style="7" bestFit="1" customWidth="1"/>
    <col min="4621" max="4622" width="9" style="7" bestFit="1" customWidth="1"/>
    <col min="4623" max="4623" width="9" style="7" customWidth="1"/>
    <col min="4624" max="4624" width="7.5546875" style="7" bestFit="1" customWidth="1"/>
    <col min="4625" max="4626" width="7.5546875" style="7" customWidth="1"/>
    <col min="4627" max="4627" width="9" style="7" bestFit="1" customWidth="1"/>
    <col min="4628" max="4628" width="17.109375" style="7" customWidth="1"/>
    <col min="4629"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9"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31" style="7" customWidth="1"/>
    <col min="4866" max="4866" width="9" style="7" bestFit="1" customWidth="1"/>
    <col min="4867" max="4867" width="7.5546875" style="7" bestFit="1" customWidth="1"/>
    <col min="4868" max="4868" width="10.44140625" style="7" bestFit="1" customWidth="1"/>
    <col min="4869" max="4872" width="7.5546875" style="7" bestFit="1" customWidth="1"/>
    <col min="4873" max="4873" width="6.88671875" style="7" bestFit="1" customWidth="1"/>
    <col min="4874" max="4874" width="9" style="7" bestFit="1" customWidth="1"/>
    <col min="4875" max="4876" width="7.5546875" style="7" bestFit="1" customWidth="1"/>
    <col min="4877" max="4878" width="9" style="7" bestFit="1" customWidth="1"/>
    <col min="4879" max="4879" width="9" style="7" customWidth="1"/>
    <col min="4880" max="4880" width="7.5546875" style="7" bestFit="1" customWidth="1"/>
    <col min="4881" max="4882" width="7.5546875" style="7" customWidth="1"/>
    <col min="4883" max="4883" width="9" style="7" bestFit="1" customWidth="1"/>
    <col min="4884" max="4884" width="17.109375" style="7" customWidth="1"/>
    <col min="4885"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9"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31" style="7" customWidth="1"/>
    <col min="5122" max="5122" width="9" style="7" bestFit="1" customWidth="1"/>
    <col min="5123" max="5123" width="7.5546875" style="7" bestFit="1" customWidth="1"/>
    <col min="5124" max="5124" width="10.44140625" style="7" bestFit="1" customWidth="1"/>
    <col min="5125" max="5128" width="7.5546875" style="7" bestFit="1" customWidth="1"/>
    <col min="5129" max="5129" width="6.88671875" style="7" bestFit="1" customWidth="1"/>
    <col min="5130" max="5130" width="9" style="7" bestFit="1" customWidth="1"/>
    <col min="5131" max="5132" width="7.5546875" style="7" bestFit="1" customWidth="1"/>
    <col min="5133" max="5134" width="9" style="7" bestFit="1" customWidth="1"/>
    <col min="5135" max="5135" width="9" style="7" customWidth="1"/>
    <col min="5136" max="5136" width="7.5546875" style="7" bestFit="1" customWidth="1"/>
    <col min="5137" max="5138" width="7.5546875" style="7" customWidth="1"/>
    <col min="5139" max="5139" width="9" style="7" bestFit="1" customWidth="1"/>
    <col min="5140" max="5140" width="17.109375" style="7" customWidth="1"/>
    <col min="5141"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9"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31" style="7" customWidth="1"/>
    <col min="5378" max="5378" width="9" style="7" bestFit="1" customWidth="1"/>
    <col min="5379" max="5379" width="7.5546875" style="7" bestFit="1" customWidth="1"/>
    <col min="5380" max="5380" width="10.44140625" style="7" bestFit="1" customWidth="1"/>
    <col min="5381" max="5384" width="7.5546875" style="7" bestFit="1" customWidth="1"/>
    <col min="5385" max="5385" width="6.88671875" style="7" bestFit="1" customWidth="1"/>
    <col min="5386" max="5386" width="9" style="7" bestFit="1" customWidth="1"/>
    <col min="5387" max="5388" width="7.5546875" style="7" bestFit="1" customWidth="1"/>
    <col min="5389" max="5390" width="9" style="7" bestFit="1" customWidth="1"/>
    <col min="5391" max="5391" width="9" style="7" customWidth="1"/>
    <col min="5392" max="5392" width="7.5546875" style="7" bestFit="1" customWidth="1"/>
    <col min="5393" max="5394" width="7.5546875" style="7" customWidth="1"/>
    <col min="5395" max="5395" width="9" style="7" bestFit="1" customWidth="1"/>
    <col min="5396" max="5396" width="17.109375" style="7" customWidth="1"/>
    <col min="5397"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9"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31" style="7" customWidth="1"/>
    <col min="5634" max="5634" width="9" style="7" bestFit="1" customWidth="1"/>
    <col min="5635" max="5635" width="7.5546875" style="7" bestFit="1" customWidth="1"/>
    <col min="5636" max="5636" width="10.44140625" style="7" bestFit="1" customWidth="1"/>
    <col min="5637" max="5640" width="7.5546875" style="7" bestFit="1" customWidth="1"/>
    <col min="5641" max="5641" width="6.88671875" style="7" bestFit="1" customWidth="1"/>
    <col min="5642" max="5642" width="9" style="7" bestFit="1" customWidth="1"/>
    <col min="5643" max="5644" width="7.5546875" style="7" bestFit="1" customWidth="1"/>
    <col min="5645" max="5646" width="9" style="7" bestFit="1" customWidth="1"/>
    <col min="5647" max="5647" width="9" style="7" customWidth="1"/>
    <col min="5648" max="5648" width="7.5546875" style="7" bestFit="1" customWidth="1"/>
    <col min="5649" max="5650" width="7.5546875" style="7" customWidth="1"/>
    <col min="5651" max="5651" width="9" style="7" bestFit="1" customWidth="1"/>
    <col min="5652" max="5652" width="17.109375" style="7" customWidth="1"/>
    <col min="5653"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9"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31" style="7" customWidth="1"/>
    <col min="5890" max="5890" width="9" style="7" bestFit="1" customWidth="1"/>
    <col min="5891" max="5891" width="7.5546875" style="7" bestFit="1" customWidth="1"/>
    <col min="5892" max="5892" width="10.44140625" style="7" bestFit="1" customWidth="1"/>
    <col min="5893" max="5896" width="7.5546875" style="7" bestFit="1" customWidth="1"/>
    <col min="5897" max="5897" width="6.88671875" style="7" bestFit="1" customWidth="1"/>
    <col min="5898" max="5898" width="9" style="7" bestFit="1" customWidth="1"/>
    <col min="5899" max="5900" width="7.5546875" style="7" bestFit="1" customWidth="1"/>
    <col min="5901" max="5902" width="9" style="7" bestFit="1" customWidth="1"/>
    <col min="5903" max="5903" width="9" style="7" customWidth="1"/>
    <col min="5904" max="5904" width="7.5546875" style="7" bestFit="1" customWidth="1"/>
    <col min="5905" max="5906" width="7.5546875" style="7" customWidth="1"/>
    <col min="5907" max="5907" width="9" style="7" bestFit="1" customWidth="1"/>
    <col min="5908" max="5908" width="17.109375" style="7" customWidth="1"/>
    <col min="5909"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9"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31" style="7" customWidth="1"/>
    <col min="6146" max="6146" width="9" style="7" bestFit="1" customWidth="1"/>
    <col min="6147" max="6147" width="7.5546875" style="7" bestFit="1" customWidth="1"/>
    <col min="6148" max="6148" width="10.44140625" style="7" bestFit="1" customWidth="1"/>
    <col min="6149" max="6152" width="7.5546875" style="7" bestFit="1" customWidth="1"/>
    <col min="6153" max="6153" width="6.88671875" style="7" bestFit="1" customWidth="1"/>
    <col min="6154" max="6154" width="9" style="7" bestFit="1" customWidth="1"/>
    <col min="6155" max="6156" width="7.5546875" style="7" bestFit="1" customWidth="1"/>
    <col min="6157" max="6158" width="9" style="7" bestFit="1" customWidth="1"/>
    <col min="6159" max="6159" width="9" style="7" customWidth="1"/>
    <col min="6160" max="6160" width="7.5546875" style="7" bestFit="1" customWidth="1"/>
    <col min="6161" max="6162" width="7.5546875" style="7" customWidth="1"/>
    <col min="6163" max="6163" width="9" style="7" bestFit="1" customWidth="1"/>
    <col min="6164" max="6164" width="17.109375" style="7" customWidth="1"/>
    <col min="6165"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9"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31" style="7" customWidth="1"/>
    <col min="6402" max="6402" width="9" style="7" bestFit="1" customWidth="1"/>
    <col min="6403" max="6403" width="7.5546875" style="7" bestFit="1" customWidth="1"/>
    <col min="6404" max="6404" width="10.44140625" style="7" bestFit="1" customWidth="1"/>
    <col min="6405" max="6408" width="7.5546875" style="7" bestFit="1" customWidth="1"/>
    <col min="6409" max="6409" width="6.88671875" style="7" bestFit="1" customWidth="1"/>
    <col min="6410" max="6410" width="9" style="7" bestFit="1" customWidth="1"/>
    <col min="6411" max="6412" width="7.5546875" style="7" bestFit="1" customWidth="1"/>
    <col min="6413" max="6414" width="9" style="7" bestFit="1" customWidth="1"/>
    <col min="6415" max="6415" width="9" style="7" customWidth="1"/>
    <col min="6416" max="6416" width="7.5546875" style="7" bestFit="1" customWidth="1"/>
    <col min="6417" max="6418" width="7.5546875" style="7" customWidth="1"/>
    <col min="6419" max="6419" width="9" style="7" bestFit="1" customWidth="1"/>
    <col min="6420" max="6420" width="17.109375" style="7" customWidth="1"/>
    <col min="6421"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9"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31" style="7" customWidth="1"/>
    <col min="6658" max="6658" width="9" style="7" bestFit="1" customWidth="1"/>
    <col min="6659" max="6659" width="7.5546875" style="7" bestFit="1" customWidth="1"/>
    <col min="6660" max="6660" width="10.44140625" style="7" bestFit="1" customWidth="1"/>
    <col min="6661" max="6664" width="7.5546875" style="7" bestFit="1" customWidth="1"/>
    <col min="6665" max="6665" width="6.88671875" style="7" bestFit="1" customWidth="1"/>
    <col min="6666" max="6666" width="9" style="7" bestFit="1" customWidth="1"/>
    <col min="6667" max="6668" width="7.5546875" style="7" bestFit="1" customWidth="1"/>
    <col min="6669" max="6670" width="9" style="7" bestFit="1" customWidth="1"/>
    <col min="6671" max="6671" width="9" style="7" customWidth="1"/>
    <col min="6672" max="6672" width="7.5546875" style="7" bestFit="1" customWidth="1"/>
    <col min="6673" max="6674" width="7.5546875" style="7" customWidth="1"/>
    <col min="6675" max="6675" width="9" style="7" bestFit="1" customWidth="1"/>
    <col min="6676" max="6676" width="17.109375" style="7" customWidth="1"/>
    <col min="6677"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9"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31" style="7" customWidth="1"/>
    <col min="6914" max="6914" width="9" style="7" bestFit="1" customWidth="1"/>
    <col min="6915" max="6915" width="7.5546875" style="7" bestFit="1" customWidth="1"/>
    <col min="6916" max="6916" width="10.44140625" style="7" bestFit="1" customWidth="1"/>
    <col min="6917" max="6920" width="7.5546875" style="7" bestFit="1" customWidth="1"/>
    <col min="6921" max="6921" width="6.88671875" style="7" bestFit="1" customWidth="1"/>
    <col min="6922" max="6922" width="9" style="7" bestFit="1" customWidth="1"/>
    <col min="6923" max="6924" width="7.5546875" style="7" bestFit="1" customWidth="1"/>
    <col min="6925" max="6926" width="9" style="7" bestFit="1" customWidth="1"/>
    <col min="6927" max="6927" width="9" style="7" customWidth="1"/>
    <col min="6928" max="6928" width="7.5546875" style="7" bestFit="1" customWidth="1"/>
    <col min="6929" max="6930" width="7.5546875" style="7" customWidth="1"/>
    <col min="6931" max="6931" width="9" style="7" bestFit="1" customWidth="1"/>
    <col min="6932" max="6932" width="17.109375" style="7" customWidth="1"/>
    <col min="6933"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9"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31" style="7" customWidth="1"/>
    <col min="7170" max="7170" width="9" style="7" bestFit="1" customWidth="1"/>
    <col min="7171" max="7171" width="7.5546875" style="7" bestFit="1" customWidth="1"/>
    <col min="7172" max="7172" width="10.44140625" style="7" bestFit="1" customWidth="1"/>
    <col min="7173" max="7176" width="7.5546875" style="7" bestFit="1" customWidth="1"/>
    <col min="7177" max="7177" width="6.88671875" style="7" bestFit="1" customWidth="1"/>
    <col min="7178" max="7178" width="9" style="7" bestFit="1" customWidth="1"/>
    <col min="7179" max="7180" width="7.5546875" style="7" bestFit="1" customWidth="1"/>
    <col min="7181" max="7182" width="9" style="7" bestFit="1" customWidth="1"/>
    <col min="7183" max="7183" width="9" style="7" customWidth="1"/>
    <col min="7184" max="7184" width="7.5546875" style="7" bestFit="1" customWidth="1"/>
    <col min="7185" max="7186" width="7.5546875" style="7" customWidth="1"/>
    <col min="7187" max="7187" width="9" style="7" bestFit="1" customWidth="1"/>
    <col min="7188" max="7188" width="17.109375" style="7" customWidth="1"/>
    <col min="7189"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9"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31" style="7" customWidth="1"/>
    <col min="7426" max="7426" width="9" style="7" bestFit="1" customWidth="1"/>
    <col min="7427" max="7427" width="7.5546875" style="7" bestFit="1" customWidth="1"/>
    <col min="7428" max="7428" width="10.44140625" style="7" bestFit="1" customWidth="1"/>
    <col min="7429" max="7432" width="7.5546875" style="7" bestFit="1" customWidth="1"/>
    <col min="7433" max="7433" width="6.88671875" style="7" bestFit="1" customWidth="1"/>
    <col min="7434" max="7434" width="9" style="7" bestFit="1" customWidth="1"/>
    <col min="7435" max="7436" width="7.5546875" style="7" bestFit="1" customWidth="1"/>
    <col min="7437" max="7438" width="9" style="7" bestFit="1" customWidth="1"/>
    <col min="7439" max="7439" width="9" style="7" customWidth="1"/>
    <col min="7440" max="7440" width="7.5546875" style="7" bestFit="1" customWidth="1"/>
    <col min="7441" max="7442" width="7.5546875" style="7" customWidth="1"/>
    <col min="7443" max="7443" width="9" style="7" bestFit="1" customWidth="1"/>
    <col min="7444" max="7444" width="17.109375" style="7" customWidth="1"/>
    <col min="7445"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9"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31" style="7" customWidth="1"/>
    <col min="7682" max="7682" width="9" style="7" bestFit="1" customWidth="1"/>
    <col min="7683" max="7683" width="7.5546875" style="7" bestFit="1" customWidth="1"/>
    <col min="7684" max="7684" width="10.44140625" style="7" bestFit="1" customWidth="1"/>
    <col min="7685" max="7688" width="7.5546875" style="7" bestFit="1" customWidth="1"/>
    <col min="7689" max="7689" width="6.88671875" style="7" bestFit="1" customWidth="1"/>
    <col min="7690" max="7690" width="9" style="7" bestFit="1" customWidth="1"/>
    <col min="7691" max="7692" width="7.5546875" style="7" bestFit="1" customWidth="1"/>
    <col min="7693" max="7694" width="9" style="7" bestFit="1" customWidth="1"/>
    <col min="7695" max="7695" width="9" style="7" customWidth="1"/>
    <col min="7696" max="7696" width="7.5546875" style="7" bestFit="1" customWidth="1"/>
    <col min="7697" max="7698" width="7.5546875" style="7" customWidth="1"/>
    <col min="7699" max="7699" width="9" style="7" bestFit="1" customWidth="1"/>
    <col min="7700" max="7700" width="17.109375" style="7" customWidth="1"/>
    <col min="7701"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9"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31" style="7" customWidth="1"/>
    <col min="7938" max="7938" width="9" style="7" bestFit="1" customWidth="1"/>
    <col min="7939" max="7939" width="7.5546875" style="7" bestFit="1" customWidth="1"/>
    <col min="7940" max="7940" width="10.44140625" style="7" bestFit="1" customWidth="1"/>
    <col min="7941" max="7944" width="7.5546875" style="7" bestFit="1" customWidth="1"/>
    <col min="7945" max="7945" width="6.88671875" style="7" bestFit="1" customWidth="1"/>
    <col min="7946" max="7946" width="9" style="7" bestFit="1" customWidth="1"/>
    <col min="7947" max="7948" width="7.5546875" style="7" bestFit="1" customWidth="1"/>
    <col min="7949" max="7950" width="9" style="7" bestFit="1" customWidth="1"/>
    <col min="7951" max="7951" width="9" style="7" customWidth="1"/>
    <col min="7952" max="7952" width="7.5546875" style="7" bestFit="1" customWidth="1"/>
    <col min="7953" max="7954" width="7.5546875" style="7" customWidth="1"/>
    <col min="7955" max="7955" width="9" style="7" bestFit="1" customWidth="1"/>
    <col min="7956" max="7956" width="17.109375" style="7" customWidth="1"/>
    <col min="7957"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9"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31" style="7" customWidth="1"/>
    <col min="8194" max="8194" width="9" style="7" bestFit="1" customWidth="1"/>
    <col min="8195" max="8195" width="7.5546875" style="7" bestFit="1" customWidth="1"/>
    <col min="8196" max="8196" width="10.44140625" style="7" bestFit="1" customWidth="1"/>
    <col min="8197" max="8200" width="7.5546875" style="7" bestFit="1" customWidth="1"/>
    <col min="8201" max="8201" width="6.88671875" style="7" bestFit="1" customWidth="1"/>
    <col min="8202" max="8202" width="9" style="7" bestFit="1" customWidth="1"/>
    <col min="8203" max="8204" width="7.5546875" style="7" bestFit="1" customWidth="1"/>
    <col min="8205" max="8206" width="9" style="7" bestFit="1" customWidth="1"/>
    <col min="8207" max="8207" width="9" style="7" customWidth="1"/>
    <col min="8208" max="8208" width="7.5546875" style="7" bestFit="1" customWidth="1"/>
    <col min="8209" max="8210" width="7.5546875" style="7" customWidth="1"/>
    <col min="8211" max="8211" width="9" style="7" bestFit="1" customWidth="1"/>
    <col min="8212" max="8212" width="17.109375" style="7" customWidth="1"/>
    <col min="8213"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9"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31" style="7" customWidth="1"/>
    <col min="8450" max="8450" width="9" style="7" bestFit="1" customWidth="1"/>
    <col min="8451" max="8451" width="7.5546875" style="7" bestFit="1" customWidth="1"/>
    <col min="8452" max="8452" width="10.44140625" style="7" bestFit="1" customWidth="1"/>
    <col min="8453" max="8456" width="7.5546875" style="7" bestFit="1" customWidth="1"/>
    <col min="8457" max="8457" width="6.88671875" style="7" bestFit="1" customWidth="1"/>
    <col min="8458" max="8458" width="9" style="7" bestFit="1" customWidth="1"/>
    <col min="8459" max="8460" width="7.5546875" style="7" bestFit="1" customWidth="1"/>
    <col min="8461" max="8462" width="9" style="7" bestFit="1" customWidth="1"/>
    <col min="8463" max="8463" width="9" style="7" customWidth="1"/>
    <col min="8464" max="8464" width="7.5546875" style="7" bestFit="1" customWidth="1"/>
    <col min="8465" max="8466" width="7.5546875" style="7" customWidth="1"/>
    <col min="8467" max="8467" width="9" style="7" bestFit="1" customWidth="1"/>
    <col min="8468" max="8468" width="17.109375" style="7" customWidth="1"/>
    <col min="8469"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9"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31" style="7" customWidth="1"/>
    <col min="8706" max="8706" width="9" style="7" bestFit="1" customWidth="1"/>
    <col min="8707" max="8707" width="7.5546875" style="7" bestFit="1" customWidth="1"/>
    <col min="8708" max="8708" width="10.44140625" style="7" bestFit="1" customWidth="1"/>
    <col min="8709" max="8712" width="7.5546875" style="7" bestFit="1" customWidth="1"/>
    <col min="8713" max="8713" width="6.88671875" style="7" bestFit="1" customWidth="1"/>
    <col min="8714" max="8714" width="9" style="7" bestFit="1" customWidth="1"/>
    <col min="8715" max="8716" width="7.5546875" style="7" bestFit="1" customWidth="1"/>
    <col min="8717" max="8718" width="9" style="7" bestFit="1" customWidth="1"/>
    <col min="8719" max="8719" width="9" style="7" customWidth="1"/>
    <col min="8720" max="8720" width="7.5546875" style="7" bestFit="1" customWidth="1"/>
    <col min="8721" max="8722" width="7.5546875" style="7" customWidth="1"/>
    <col min="8723" max="8723" width="9" style="7" bestFit="1" customWidth="1"/>
    <col min="8724" max="8724" width="17.109375" style="7" customWidth="1"/>
    <col min="8725"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9"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31" style="7" customWidth="1"/>
    <col min="8962" max="8962" width="9" style="7" bestFit="1" customWidth="1"/>
    <col min="8963" max="8963" width="7.5546875" style="7" bestFit="1" customWidth="1"/>
    <col min="8964" max="8964" width="10.44140625" style="7" bestFit="1" customWidth="1"/>
    <col min="8965" max="8968" width="7.5546875" style="7" bestFit="1" customWidth="1"/>
    <col min="8969" max="8969" width="6.88671875" style="7" bestFit="1" customWidth="1"/>
    <col min="8970" max="8970" width="9" style="7" bestFit="1" customWidth="1"/>
    <col min="8971" max="8972" width="7.5546875" style="7" bestFit="1" customWidth="1"/>
    <col min="8973" max="8974" width="9" style="7" bestFit="1" customWidth="1"/>
    <col min="8975" max="8975" width="9" style="7" customWidth="1"/>
    <col min="8976" max="8976" width="7.5546875" style="7" bestFit="1" customWidth="1"/>
    <col min="8977" max="8978" width="7.5546875" style="7" customWidth="1"/>
    <col min="8979" max="8979" width="9" style="7" bestFit="1" customWidth="1"/>
    <col min="8980" max="8980" width="17.109375" style="7" customWidth="1"/>
    <col min="8981"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9"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31" style="7" customWidth="1"/>
    <col min="9218" max="9218" width="9" style="7" bestFit="1" customWidth="1"/>
    <col min="9219" max="9219" width="7.5546875" style="7" bestFit="1" customWidth="1"/>
    <col min="9220" max="9220" width="10.44140625" style="7" bestFit="1" customWidth="1"/>
    <col min="9221" max="9224" width="7.5546875" style="7" bestFit="1" customWidth="1"/>
    <col min="9225" max="9225" width="6.88671875" style="7" bestFit="1" customWidth="1"/>
    <col min="9226" max="9226" width="9" style="7" bestFit="1" customWidth="1"/>
    <col min="9227" max="9228" width="7.5546875" style="7" bestFit="1" customWidth="1"/>
    <col min="9229" max="9230" width="9" style="7" bestFit="1" customWidth="1"/>
    <col min="9231" max="9231" width="9" style="7" customWidth="1"/>
    <col min="9232" max="9232" width="7.5546875" style="7" bestFit="1" customWidth="1"/>
    <col min="9233" max="9234" width="7.5546875" style="7" customWidth="1"/>
    <col min="9235" max="9235" width="9" style="7" bestFit="1" customWidth="1"/>
    <col min="9236" max="9236" width="17.109375" style="7" customWidth="1"/>
    <col min="9237"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9"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31" style="7" customWidth="1"/>
    <col min="9474" max="9474" width="9" style="7" bestFit="1" customWidth="1"/>
    <col min="9475" max="9475" width="7.5546875" style="7" bestFit="1" customWidth="1"/>
    <col min="9476" max="9476" width="10.44140625" style="7" bestFit="1" customWidth="1"/>
    <col min="9477" max="9480" width="7.5546875" style="7" bestFit="1" customWidth="1"/>
    <col min="9481" max="9481" width="6.88671875" style="7" bestFit="1" customWidth="1"/>
    <col min="9482" max="9482" width="9" style="7" bestFit="1" customWidth="1"/>
    <col min="9483" max="9484" width="7.5546875" style="7" bestFit="1" customWidth="1"/>
    <col min="9485" max="9486" width="9" style="7" bestFit="1" customWidth="1"/>
    <col min="9487" max="9487" width="9" style="7" customWidth="1"/>
    <col min="9488" max="9488" width="7.5546875" style="7" bestFit="1" customWidth="1"/>
    <col min="9489" max="9490" width="7.5546875" style="7" customWidth="1"/>
    <col min="9491" max="9491" width="9" style="7" bestFit="1" customWidth="1"/>
    <col min="9492" max="9492" width="17.109375" style="7" customWidth="1"/>
    <col min="9493"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9"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31" style="7" customWidth="1"/>
    <col min="9730" max="9730" width="9" style="7" bestFit="1" customWidth="1"/>
    <col min="9731" max="9731" width="7.5546875" style="7" bestFit="1" customWidth="1"/>
    <col min="9732" max="9732" width="10.44140625" style="7" bestFit="1" customWidth="1"/>
    <col min="9733" max="9736" width="7.5546875" style="7" bestFit="1" customWidth="1"/>
    <col min="9737" max="9737" width="6.88671875" style="7" bestFit="1" customWidth="1"/>
    <col min="9738" max="9738" width="9" style="7" bestFit="1" customWidth="1"/>
    <col min="9739" max="9740" width="7.5546875" style="7" bestFit="1" customWidth="1"/>
    <col min="9741" max="9742" width="9" style="7" bestFit="1" customWidth="1"/>
    <col min="9743" max="9743" width="9" style="7" customWidth="1"/>
    <col min="9744" max="9744" width="7.5546875" style="7" bestFit="1" customWidth="1"/>
    <col min="9745" max="9746" width="7.5546875" style="7" customWidth="1"/>
    <col min="9747" max="9747" width="9" style="7" bestFit="1" customWidth="1"/>
    <col min="9748" max="9748" width="17.109375" style="7" customWidth="1"/>
    <col min="9749"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9"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31" style="7" customWidth="1"/>
    <col min="9986" max="9986" width="9" style="7" bestFit="1" customWidth="1"/>
    <col min="9987" max="9987" width="7.5546875" style="7" bestFit="1" customWidth="1"/>
    <col min="9988" max="9988" width="10.44140625" style="7" bestFit="1" customWidth="1"/>
    <col min="9989" max="9992" width="7.5546875" style="7" bestFit="1" customWidth="1"/>
    <col min="9993" max="9993" width="6.88671875" style="7" bestFit="1" customWidth="1"/>
    <col min="9994" max="9994" width="9" style="7" bestFit="1" customWidth="1"/>
    <col min="9995" max="9996" width="7.5546875" style="7" bestFit="1" customWidth="1"/>
    <col min="9997" max="9998" width="9" style="7" bestFit="1" customWidth="1"/>
    <col min="9999" max="9999" width="9" style="7" customWidth="1"/>
    <col min="10000" max="10000" width="7.5546875" style="7" bestFit="1" customWidth="1"/>
    <col min="10001" max="10002" width="7.5546875" style="7" customWidth="1"/>
    <col min="10003" max="10003" width="9" style="7" bestFit="1" customWidth="1"/>
    <col min="10004" max="10004" width="17.109375" style="7" customWidth="1"/>
    <col min="10005"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9"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31" style="7" customWidth="1"/>
    <col min="10242" max="10242" width="9" style="7" bestFit="1" customWidth="1"/>
    <col min="10243" max="10243" width="7.5546875" style="7" bestFit="1" customWidth="1"/>
    <col min="10244" max="10244" width="10.44140625" style="7" bestFit="1" customWidth="1"/>
    <col min="10245" max="10248" width="7.5546875" style="7" bestFit="1" customWidth="1"/>
    <col min="10249" max="10249" width="6.88671875" style="7" bestFit="1" customWidth="1"/>
    <col min="10250" max="10250" width="9" style="7" bestFit="1" customWidth="1"/>
    <col min="10251" max="10252" width="7.5546875" style="7" bestFit="1" customWidth="1"/>
    <col min="10253" max="10254" width="9" style="7" bestFit="1" customWidth="1"/>
    <col min="10255" max="10255" width="9" style="7" customWidth="1"/>
    <col min="10256" max="10256" width="7.5546875" style="7" bestFit="1" customWidth="1"/>
    <col min="10257" max="10258" width="7.5546875" style="7" customWidth="1"/>
    <col min="10259" max="10259" width="9" style="7" bestFit="1" customWidth="1"/>
    <col min="10260" max="10260" width="17.109375" style="7" customWidth="1"/>
    <col min="10261"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9"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31" style="7" customWidth="1"/>
    <col min="10498" max="10498" width="9" style="7" bestFit="1" customWidth="1"/>
    <col min="10499" max="10499" width="7.5546875" style="7" bestFit="1" customWidth="1"/>
    <col min="10500" max="10500" width="10.44140625" style="7" bestFit="1" customWidth="1"/>
    <col min="10501" max="10504" width="7.5546875" style="7" bestFit="1" customWidth="1"/>
    <col min="10505" max="10505" width="6.88671875" style="7" bestFit="1" customWidth="1"/>
    <col min="10506" max="10506" width="9" style="7" bestFit="1" customWidth="1"/>
    <col min="10507" max="10508" width="7.5546875" style="7" bestFit="1" customWidth="1"/>
    <col min="10509" max="10510" width="9" style="7" bestFit="1" customWidth="1"/>
    <col min="10511" max="10511" width="9" style="7" customWidth="1"/>
    <col min="10512" max="10512" width="7.5546875" style="7" bestFit="1" customWidth="1"/>
    <col min="10513" max="10514" width="7.5546875" style="7" customWidth="1"/>
    <col min="10515" max="10515" width="9" style="7" bestFit="1" customWidth="1"/>
    <col min="10516" max="10516" width="17.109375" style="7" customWidth="1"/>
    <col min="10517"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9"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31" style="7" customWidth="1"/>
    <col min="10754" max="10754" width="9" style="7" bestFit="1" customWidth="1"/>
    <col min="10755" max="10755" width="7.5546875" style="7" bestFit="1" customWidth="1"/>
    <col min="10756" max="10756" width="10.44140625" style="7" bestFit="1" customWidth="1"/>
    <col min="10757" max="10760" width="7.5546875" style="7" bestFit="1" customWidth="1"/>
    <col min="10761" max="10761" width="6.88671875" style="7" bestFit="1" customWidth="1"/>
    <col min="10762" max="10762" width="9" style="7" bestFit="1" customWidth="1"/>
    <col min="10763" max="10764" width="7.5546875" style="7" bestFit="1" customWidth="1"/>
    <col min="10765" max="10766" width="9" style="7" bestFit="1" customWidth="1"/>
    <col min="10767" max="10767" width="9" style="7" customWidth="1"/>
    <col min="10768" max="10768" width="7.5546875" style="7" bestFit="1" customWidth="1"/>
    <col min="10769" max="10770" width="7.5546875" style="7" customWidth="1"/>
    <col min="10771" max="10771" width="9" style="7" bestFit="1" customWidth="1"/>
    <col min="10772" max="10772" width="17.109375" style="7" customWidth="1"/>
    <col min="10773"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9"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31" style="7" customWidth="1"/>
    <col min="11010" max="11010" width="9" style="7" bestFit="1" customWidth="1"/>
    <col min="11011" max="11011" width="7.5546875" style="7" bestFit="1" customWidth="1"/>
    <col min="11012" max="11012" width="10.44140625" style="7" bestFit="1" customWidth="1"/>
    <col min="11013" max="11016" width="7.5546875" style="7" bestFit="1" customWidth="1"/>
    <col min="11017" max="11017" width="6.88671875" style="7" bestFit="1" customWidth="1"/>
    <col min="11018" max="11018" width="9" style="7" bestFit="1" customWidth="1"/>
    <col min="11019" max="11020" width="7.5546875" style="7" bestFit="1" customWidth="1"/>
    <col min="11021" max="11022" width="9" style="7" bestFit="1" customWidth="1"/>
    <col min="11023" max="11023" width="9" style="7" customWidth="1"/>
    <col min="11024" max="11024" width="7.5546875" style="7" bestFit="1" customWidth="1"/>
    <col min="11025" max="11026" width="7.5546875" style="7" customWidth="1"/>
    <col min="11027" max="11027" width="9" style="7" bestFit="1" customWidth="1"/>
    <col min="11028" max="11028" width="17.109375" style="7" customWidth="1"/>
    <col min="11029"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9"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31" style="7" customWidth="1"/>
    <col min="11266" max="11266" width="9" style="7" bestFit="1" customWidth="1"/>
    <col min="11267" max="11267" width="7.5546875" style="7" bestFit="1" customWidth="1"/>
    <col min="11268" max="11268" width="10.44140625" style="7" bestFit="1" customWidth="1"/>
    <col min="11269" max="11272" width="7.5546875" style="7" bestFit="1" customWidth="1"/>
    <col min="11273" max="11273" width="6.88671875" style="7" bestFit="1" customWidth="1"/>
    <col min="11274" max="11274" width="9" style="7" bestFit="1" customWidth="1"/>
    <col min="11275" max="11276" width="7.5546875" style="7" bestFit="1" customWidth="1"/>
    <col min="11277" max="11278" width="9" style="7" bestFit="1" customWidth="1"/>
    <col min="11279" max="11279" width="9" style="7" customWidth="1"/>
    <col min="11280" max="11280" width="7.5546875" style="7" bestFit="1" customWidth="1"/>
    <col min="11281" max="11282" width="7.5546875" style="7" customWidth="1"/>
    <col min="11283" max="11283" width="9" style="7" bestFit="1" customWidth="1"/>
    <col min="11284" max="11284" width="17.109375" style="7" customWidth="1"/>
    <col min="11285"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9"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31" style="7" customWidth="1"/>
    <col min="11522" max="11522" width="9" style="7" bestFit="1" customWidth="1"/>
    <col min="11523" max="11523" width="7.5546875" style="7" bestFit="1" customWidth="1"/>
    <col min="11524" max="11524" width="10.44140625" style="7" bestFit="1" customWidth="1"/>
    <col min="11525" max="11528" width="7.5546875" style="7" bestFit="1" customWidth="1"/>
    <col min="11529" max="11529" width="6.88671875" style="7" bestFit="1" customWidth="1"/>
    <col min="11530" max="11530" width="9" style="7" bestFit="1" customWidth="1"/>
    <col min="11531" max="11532" width="7.5546875" style="7" bestFit="1" customWidth="1"/>
    <col min="11533" max="11534" width="9" style="7" bestFit="1" customWidth="1"/>
    <col min="11535" max="11535" width="9" style="7" customWidth="1"/>
    <col min="11536" max="11536" width="7.5546875" style="7" bestFit="1" customWidth="1"/>
    <col min="11537" max="11538" width="7.5546875" style="7" customWidth="1"/>
    <col min="11539" max="11539" width="9" style="7" bestFit="1" customWidth="1"/>
    <col min="11540" max="11540" width="17.109375" style="7" customWidth="1"/>
    <col min="11541"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9"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31" style="7" customWidth="1"/>
    <col min="11778" max="11778" width="9" style="7" bestFit="1" customWidth="1"/>
    <col min="11779" max="11779" width="7.5546875" style="7" bestFit="1" customWidth="1"/>
    <col min="11780" max="11780" width="10.44140625" style="7" bestFit="1" customWidth="1"/>
    <col min="11781" max="11784" width="7.5546875" style="7" bestFit="1" customWidth="1"/>
    <col min="11785" max="11785" width="6.88671875" style="7" bestFit="1" customWidth="1"/>
    <col min="11786" max="11786" width="9" style="7" bestFit="1" customWidth="1"/>
    <col min="11787" max="11788" width="7.5546875" style="7" bestFit="1" customWidth="1"/>
    <col min="11789" max="11790" width="9" style="7" bestFit="1" customWidth="1"/>
    <col min="11791" max="11791" width="9" style="7" customWidth="1"/>
    <col min="11792" max="11792" width="7.5546875" style="7" bestFit="1" customWidth="1"/>
    <col min="11793" max="11794" width="7.5546875" style="7" customWidth="1"/>
    <col min="11795" max="11795" width="9" style="7" bestFit="1" customWidth="1"/>
    <col min="11796" max="11796" width="17.109375" style="7" customWidth="1"/>
    <col min="11797"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9"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31" style="7" customWidth="1"/>
    <col min="12034" max="12034" width="9" style="7" bestFit="1" customWidth="1"/>
    <col min="12035" max="12035" width="7.5546875" style="7" bestFit="1" customWidth="1"/>
    <col min="12036" max="12036" width="10.44140625" style="7" bestFit="1" customWidth="1"/>
    <col min="12037" max="12040" width="7.5546875" style="7" bestFit="1" customWidth="1"/>
    <col min="12041" max="12041" width="6.88671875" style="7" bestFit="1" customWidth="1"/>
    <col min="12042" max="12042" width="9" style="7" bestFit="1" customWidth="1"/>
    <col min="12043" max="12044" width="7.5546875" style="7" bestFit="1" customWidth="1"/>
    <col min="12045" max="12046" width="9" style="7" bestFit="1" customWidth="1"/>
    <col min="12047" max="12047" width="9" style="7" customWidth="1"/>
    <col min="12048" max="12048" width="7.5546875" style="7" bestFit="1" customWidth="1"/>
    <col min="12049" max="12050" width="7.5546875" style="7" customWidth="1"/>
    <col min="12051" max="12051" width="9" style="7" bestFit="1" customWidth="1"/>
    <col min="12052" max="12052" width="17.109375" style="7" customWidth="1"/>
    <col min="12053"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9"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31" style="7" customWidth="1"/>
    <col min="12290" max="12290" width="9" style="7" bestFit="1" customWidth="1"/>
    <col min="12291" max="12291" width="7.5546875" style="7" bestFit="1" customWidth="1"/>
    <col min="12292" max="12292" width="10.44140625" style="7" bestFit="1" customWidth="1"/>
    <col min="12293" max="12296" width="7.5546875" style="7" bestFit="1" customWidth="1"/>
    <col min="12297" max="12297" width="6.88671875" style="7" bestFit="1" customWidth="1"/>
    <col min="12298" max="12298" width="9" style="7" bestFit="1" customWidth="1"/>
    <col min="12299" max="12300" width="7.5546875" style="7" bestFit="1" customWidth="1"/>
    <col min="12301" max="12302" width="9" style="7" bestFit="1" customWidth="1"/>
    <col min="12303" max="12303" width="9" style="7" customWidth="1"/>
    <col min="12304" max="12304" width="7.5546875" style="7" bestFit="1" customWidth="1"/>
    <col min="12305" max="12306" width="7.5546875" style="7" customWidth="1"/>
    <col min="12307" max="12307" width="9" style="7" bestFit="1" customWidth="1"/>
    <col min="12308" max="12308" width="17.109375" style="7" customWidth="1"/>
    <col min="12309"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9"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31" style="7" customWidth="1"/>
    <col min="12546" max="12546" width="9" style="7" bestFit="1" customWidth="1"/>
    <col min="12547" max="12547" width="7.5546875" style="7" bestFit="1" customWidth="1"/>
    <col min="12548" max="12548" width="10.44140625" style="7" bestFit="1" customWidth="1"/>
    <col min="12549" max="12552" width="7.5546875" style="7" bestFit="1" customWidth="1"/>
    <col min="12553" max="12553" width="6.88671875" style="7" bestFit="1" customWidth="1"/>
    <col min="12554" max="12554" width="9" style="7" bestFit="1" customWidth="1"/>
    <col min="12555" max="12556" width="7.5546875" style="7" bestFit="1" customWidth="1"/>
    <col min="12557" max="12558" width="9" style="7" bestFit="1" customWidth="1"/>
    <col min="12559" max="12559" width="9" style="7" customWidth="1"/>
    <col min="12560" max="12560" width="7.5546875" style="7" bestFit="1" customWidth="1"/>
    <col min="12561" max="12562" width="7.5546875" style="7" customWidth="1"/>
    <col min="12563" max="12563" width="9" style="7" bestFit="1" customWidth="1"/>
    <col min="12564" max="12564" width="17.109375" style="7" customWidth="1"/>
    <col min="12565"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9"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31" style="7" customWidth="1"/>
    <col min="12802" max="12802" width="9" style="7" bestFit="1" customWidth="1"/>
    <col min="12803" max="12803" width="7.5546875" style="7" bestFit="1" customWidth="1"/>
    <col min="12804" max="12804" width="10.44140625" style="7" bestFit="1" customWidth="1"/>
    <col min="12805" max="12808" width="7.5546875" style="7" bestFit="1" customWidth="1"/>
    <col min="12809" max="12809" width="6.88671875" style="7" bestFit="1" customWidth="1"/>
    <col min="12810" max="12810" width="9" style="7" bestFit="1" customWidth="1"/>
    <col min="12811" max="12812" width="7.5546875" style="7" bestFit="1" customWidth="1"/>
    <col min="12813" max="12814" width="9" style="7" bestFit="1" customWidth="1"/>
    <col min="12815" max="12815" width="9" style="7" customWidth="1"/>
    <col min="12816" max="12816" width="7.5546875" style="7" bestFit="1" customWidth="1"/>
    <col min="12817" max="12818" width="7.5546875" style="7" customWidth="1"/>
    <col min="12819" max="12819" width="9" style="7" bestFit="1" customWidth="1"/>
    <col min="12820" max="12820" width="17.109375" style="7" customWidth="1"/>
    <col min="12821"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9"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31" style="7" customWidth="1"/>
    <col min="13058" max="13058" width="9" style="7" bestFit="1" customWidth="1"/>
    <col min="13059" max="13059" width="7.5546875" style="7" bestFit="1" customWidth="1"/>
    <col min="13060" max="13060" width="10.44140625" style="7" bestFit="1" customWidth="1"/>
    <col min="13061" max="13064" width="7.5546875" style="7" bestFit="1" customWidth="1"/>
    <col min="13065" max="13065" width="6.88671875" style="7" bestFit="1" customWidth="1"/>
    <col min="13066" max="13066" width="9" style="7" bestFit="1" customWidth="1"/>
    <col min="13067" max="13068" width="7.5546875" style="7" bestFit="1" customWidth="1"/>
    <col min="13069" max="13070" width="9" style="7" bestFit="1" customWidth="1"/>
    <col min="13071" max="13071" width="9" style="7" customWidth="1"/>
    <col min="13072" max="13072" width="7.5546875" style="7" bestFit="1" customWidth="1"/>
    <col min="13073" max="13074" width="7.5546875" style="7" customWidth="1"/>
    <col min="13075" max="13075" width="9" style="7" bestFit="1" customWidth="1"/>
    <col min="13076" max="13076" width="17.109375" style="7" customWidth="1"/>
    <col min="13077"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9"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31" style="7" customWidth="1"/>
    <col min="13314" max="13314" width="9" style="7" bestFit="1" customWidth="1"/>
    <col min="13315" max="13315" width="7.5546875" style="7" bestFit="1" customWidth="1"/>
    <col min="13316" max="13316" width="10.44140625" style="7" bestFit="1" customWidth="1"/>
    <col min="13317" max="13320" width="7.5546875" style="7" bestFit="1" customWidth="1"/>
    <col min="13321" max="13321" width="6.88671875" style="7" bestFit="1" customWidth="1"/>
    <col min="13322" max="13322" width="9" style="7" bestFit="1" customWidth="1"/>
    <col min="13323" max="13324" width="7.5546875" style="7" bestFit="1" customWidth="1"/>
    <col min="13325" max="13326" width="9" style="7" bestFit="1" customWidth="1"/>
    <col min="13327" max="13327" width="9" style="7" customWidth="1"/>
    <col min="13328" max="13328" width="7.5546875" style="7" bestFit="1" customWidth="1"/>
    <col min="13329" max="13330" width="7.5546875" style="7" customWidth="1"/>
    <col min="13331" max="13331" width="9" style="7" bestFit="1" customWidth="1"/>
    <col min="13332" max="13332" width="17.109375" style="7" customWidth="1"/>
    <col min="13333"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9"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31" style="7" customWidth="1"/>
    <col min="13570" max="13570" width="9" style="7" bestFit="1" customWidth="1"/>
    <col min="13571" max="13571" width="7.5546875" style="7" bestFit="1" customWidth="1"/>
    <col min="13572" max="13572" width="10.44140625" style="7" bestFit="1" customWidth="1"/>
    <col min="13573" max="13576" width="7.5546875" style="7" bestFit="1" customWidth="1"/>
    <col min="13577" max="13577" width="6.88671875" style="7" bestFit="1" customWidth="1"/>
    <col min="13578" max="13578" width="9" style="7" bestFit="1" customWidth="1"/>
    <col min="13579" max="13580" width="7.5546875" style="7" bestFit="1" customWidth="1"/>
    <col min="13581" max="13582" width="9" style="7" bestFit="1" customWidth="1"/>
    <col min="13583" max="13583" width="9" style="7" customWidth="1"/>
    <col min="13584" max="13584" width="7.5546875" style="7" bestFit="1" customWidth="1"/>
    <col min="13585" max="13586" width="7.5546875" style="7" customWidth="1"/>
    <col min="13587" max="13587" width="9" style="7" bestFit="1" customWidth="1"/>
    <col min="13588" max="13588" width="17.109375" style="7" customWidth="1"/>
    <col min="13589"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9"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31" style="7" customWidth="1"/>
    <col min="13826" max="13826" width="9" style="7" bestFit="1" customWidth="1"/>
    <col min="13827" max="13827" width="7.5546875" style="7" bestFit="1" customWidth="1"/>
    <col min="13828" max="13828" width="10.44140625" style="7" bestFit="1" customWidth="1"/>
    <col min="13829" max="13832" width="7.5546875" style="7" bestFit="1" customWidth="1"/>
    <col min="13833" max="13833" width="6.88671875" style="7" bestFit="1" customWidth="1"/>
    <col min="13834" max="13834" width="9" style="7" bestFit="1" customWidth="1"/>
    <col min="13835" max="13836" width="7.5546875" style="7" bestFit="1" customWidth="1"/>
    <col min="13837" max="13838" width="9" style="7" bestFit="1" customWidth="1"/>
    <col min="13839" max="13839" width="9" style="7" customWidth="1"/>
    <col min="13840" max="13840" width="7.5546875" style="7" bestFit="1" customWidth="1"/>
    <col min="13841" max="13842" width="7.5546875" style="7" customWidth="1"/>
    <col min="13843" max="13843" width="9" style="7" bestFit="1" customWidth="1"/>
    <col min="13844" max="13844" width="17.109375" style="7" customWidth="1"/>
    <col min="13845"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9"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31" style="7" customWidth="1"/>
    <col min="14082" max="14082" width="9" style="7" bestFit="1" customWidth="1"/>
    <col min="14083" max="14083" width="7.5546875" style="7" bestFit="1" customWidth="1"/>
    <col min="14084" max="14084" width="10.44140625" style="7" bestFit="1" customWidth="1"/>
    <col min="14085" max="14088" width="7.5546875" style="7" bestFit="1" customWidth="1"/>
    <col min="14089" max="14089" width="6.88671875" style="7" bestFit="1" customWidth="1"/>
    <col min="14090" max="14090" width="9" style="7" bestFit="1" customWidth="1"/>
    <col min="14091" max="14092" width="7.5546875" style="7" bestFit="1" customWidth="1"/>
    <col min="14093" max="14094" width="9" style="7" bestFit="1" customWidth="1"/>
    <col min="14095" max="14095" width="9" style="7" customWidth="1"/>
    <col min="14096" max="14096" width="7.5546875" style="7" bestFit="1" customWidth="1"/>
    <col min="14097" max="14098" width="7.5546875" style="7" customWidth="1"/>
    <col min="14099" max="14099" width="9" style="7" bestFit="1" customWidth="1"/>
    <col min="14100" max="14100" width="17.109375" style="7" customWidth="1"/>
    <col min="14101"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9"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31" style="7" customWidth="1"/>
    <col min="14338" max="14338" width="9" style="7" bestFit="1" customWidth="1"/>
    <col min="14339" max="14339" width="7.5546875" style="7" bestFit="1" customWidth="1"/>
    <col min="14340" max="14340" width="10.44140625" style="7" bestFit="1" customWidth="1"/>
    <col min="14341" max="14344" width="7.5546875" style="7" bestFit="1" customWidth="1"/>
    <col min="14345" max="14345" width="6.88671875" style="7" bestFit="1" customWidth="1"/>
    <col min="14346" max="14346" width="9" style="7" bestFit="1" customWidth="1"/>
    <col min="14347" max="14348" width="7.5546875" style="7" bestFit="1" customWidth="1"/>
    <col min="14349" max="14350" width="9" style="7" bestFit="1" customWidth="1"/>
    <col min="14351" max="14351" width="9" style="7" customWidth="1"/>
    <col min="14352" max="14352" width="7.5546875" style="7" bestFit="1" customWidth="1"/>
    <col min="14353" max="14354" width="7.5546875" style="7" customWidth="1"/>
    <col min="14355" max="14355" width="9" style="7" bestFit="1" customWidth="1"/>
    <col min="14356" max="14356" width="17.109375" style="7" customWidth="1"/>
    <col min="14357"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9"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31" style="7" customWidth="1"/>
    <col min="14594" max="14594" width="9" style="7" bestFit="1" customWidth="1"/>
    <col min="14595" max="14595" width="7.5546875" style="7" bestFit="1" customWidth="1"/>
    <col min="14596" max="14596" width="10.44140625" style="7" bestFit="1" customWidth="1"/>
    <col min="14597" max="14600" width="7.5546875" style="7" bestFit="1" customWidth="1"/>
    <col min="14601" max="14601" width="6.88671875" style="7" bestFit="1" customWidth="1"/>
    <col min="14602" max="14602" width="9" style="7" bestFit="1" customWidth="1"/>
    <col min="14603" max="14604" width="7.5546875" style="7" bestFit="1" customWidth="1"/>
    <col min="14605" max="14606" width="9" style="7" bestFit="1" customWidth="1"/>
    <col min="14607" max="14607" width="9" style="7" customWidth="1"/>
    <col min="14608" max="14608" width="7.5546875" style="7" bestFit="1" customWidth="1"/>
    <col min="14609" max="14610" width="7.5546875" style="7" customWidth="1"/>
    <col min="14611" max="14611" width="9" style="7" bestFit="1" customWidth="1"/>
    <col min="14612" max="14612" width="17.109375" style="7" customWidth="1"/>
    <col min="14613"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9"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31" style="7" customWidth="1"/>
    <col min="14850" max="14850" width="9" style="7" bestFit="1" customWidth="1"/>
    <col min="14851" max="14851" width="7.5546875" style="7" bestFit="1" customWidth="1"/>
    <col min="14852" max="14852" width="10.44140625" style="7" bestFit="1" customWidth="1"/>
    <col min="14853" max="14856" width="7.5546875" style="7" bestFit="1" customWidth="1"/>
    <col min="14857" max="14857" width="6.88671875" style="7" bestFit="1" customWidth="1"/>
    <col min="14858" max="14858" width="9" style="7" bestFit="1" customWidth="1"/>
    <col min="14859" max="14860" width="7.5546875" style="7" bestFit="1" customWidth="1"/>
    <col min="14861" max="14862" width="9" style="7" bestFit="1" customWidth="1"/>
    <col min="14863" max="14863" width="9" style="7" customWidth="1"/>
    <col min="14864" max="14864" width="7.5546875" style="7" bestFit="1" customWidth="1"/>
    <col min="14865" max="14866" width="7.5546875" style="7" customWidth="1"/>
    <col min="14867" max="14867" width="9" style="7" bestFit="1" customWidth="1"/>
    <col min="14868" max="14868" width="17.109375" style="7" customWidth="1"/>
    <col min="14869"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9"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31" style="7" customWidth="1"/>
    <col min="15106" max="15106" width="9" style="7" bestFit="1" customWidth="1"/>
    <col min="15107" max="15107" width="7.5546875" style="7" bestFit="1" customWidth="1"/>
    <col min="15108" max="15108" width="10.44140625" style="7" bestFit="1" customWidth="1"/>
    <col min="15109" max="15112" width="7.5546875" style="7" bestFit="1" customWidth="1"/>
    <col min="15113" max="15113" width="6.88671875" style="7" bestFit="1" customWidth="1"/>
    <col min="15114" max="15114" width="9" style="7" bestFit="1" customWidth="1"/>
    <col min="15115" max="15116" width="7.5546875" style="7" bestFit="1" customWidth="1"/>
    <col min="15117" max="15118" width="9" style="7" bestFit="1" customWidth="1"/>
    <col min="15119" max="15119" width="9" style="7" customWidth="1"/>
    <col min="15120" max="15120" width="7.5546875" style="7" bestFit="1" customWidth="1"/>
    <col min="15121" max="15122" width="7.5546875" style="7" customWidth="1"/>
    <col min="15123" max="15123" width="9" style="7" bestFit="1" customWidth="1"/>
    <col min="15124" max="15124" width="17.109375" style="7" customWidth="1"/>
    <col min="15125"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9"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31" style="7" customWidth="1"/>
    <col min="15362" max="15362" width="9" style="7" bestFit="1" customWidth="1"/>
    <col min="15363" max="15363" width="7.5546875" style="7" bestFit="1" customWidth="1"/>
    <col min="15364" max="15364" width="10.44140625" style="7" bestFit="1" customWidth="1"/>
    <col min="15365" max="15368" width="7.5546875" style="7" bestFit="1" customWidth="1"/>
    <col min="15369" max="15369" width="6.88671875" style="7" bestFit="1" customWidth="1"/>
    <col min="15370" max="15370" width="9" style="7" bestFit="1" customWidth="1"/>
    <col min="15371" max="15372" width="7.5546875" style="7" bestFit="1" customWidth="1"/>
    <col min="15373" max="15374" width="9" style="7" bestFit="1" customWidth="1"/>
    <col min="15375" max="15375" width="9" style="7" customWidth="1"/>
    <col min="15376" max="15376" width="7.5546875" style="7" bestFit="1" customWidth="1"/>
    <col min="15377" max="15378" width="7.5546875" style="7" customWidth="1"/>
    <col min="15379" max="15379" width="9" style="7" bestFit="1" customWidth="1"/>
    <col min="15380" max="15380" width="17.109375" style="7" customWidth="1"/>
    <col min="15381"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9"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31" style="7" customWidth="1"/>
    <col min="15618" max="15618" width="9" style="7" bestFit="1" customWidth="1"/>
    <col min="15619" max="15619" width="7.5546875" style="7" bestFit="1" customWidth="1"/>
    <col min="15620" max="15620" width="10.44140625" style="7" bestFit="1" customWidth="1"/>
    <col min="15621" max="15624" width="7.5546875" style="7" bestFit="1" customWidth="1"/>
    <col min="15625" max="15625" width="6.88671875" style="7" bestFit="1" customWidth="1"/>
    <col min="15626" max="15626" width="9" style="7" bestFit="1" customWidth="1"/>
    <col min="15627" max="15628" width="7.5546875" style="7" bestFit="1" customWidth="1"/>
    <col min="15629" max="15630" width="9" style="7" bestFit="1" customWidth="1"/>
    <col min="15631" max="15631" width="9" style="7" customWidth="1"/>
    <col min="15632" max="15632" width="7.5546875" style="7" bestFit="1" customWidth="1"/>
    <col min="15633" max="15634" width="7.5546875" style="7" customWidth="1"/>
    <col min="15635" max="15635" width="9" style="7" bestFit="1" customWidth="1"/>
    <col min="15636" max="15636" width="17.109375" style="7" customWidth="1"/>
    <col min="15637"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9"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31" style="7" customWidth="1"/>
    <col min="15874" max="15874" width="9" style="7" bestFit="1" customWidth="1"/>
    <col min="15875" max="15875" width="7.5546875" style="7" bestFit="1" customWidth="1"/>
    <col min="15876" max="15876" width="10.44140625" style="7" bestFit="1" customWidth="1"/>
    <col min="15877" max="15880" width="7.5546875" style="7" bestFit="1" customWidth="1"/>
    <col min="15881" max="15881" width="6.88671875" style="7" bestFit="1" customWidth="1"/>
    <col min="15882" max="15882" width="9" style="7" bestFit="1" customWidth="1"/>
    <col min="15883" max="15884" width="7.5546875" style="7" bestFit="1" customWidth="1"/>
    <col min="15885" max="15886" width="9" style="7" bestFit="1" customWidth="1"/>
    <col min="15887" max="15887" width="9" style="7" customWidth="1"/>
    <col min="15888" max="15888" width="7.5546875" style="7" bestFit="1" customWidth="1"/>
    <col min="15889" max="15890" width="7.5546875" style="7" customWidth="1"/>
    <col min="15891" max="15891" width="9" style="7" bestFit="1" customWidth="1"/>
    <col min="15892" max="15892" width="17.109375" style="7" customWidth="1"/>
    <col min="15893"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9"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31" style="7" customWidth="1"/>
    <col min="16130" max="16130" width="9" style="7" bestFit="1" customWidth="1"/>
    <col min="16131" max="16131" width="7.5546875" style="7" bestFit="1" customWidth="1"/>
    <col min="16132" max="16132" width="10.44140625" style="7" bestFit="1" customWidth="1"/>
    <col min="16133" max="16136" width="7.5546875" style="7" bestFit="1" customWidth="1"/>
    <col min="16137" max="16137" width="6.88671875" style="7" bestFit="1" customWidth="1"/>
    <col min="16138" max="16138" width="9" style="7" bestFit="1" customWidth="1"/>
    <col min="16139" max="16140" width="7.5546875" style="7" bestFit="1" customWidth="1"/>
    <col min="16141" max="16142" width="9" style="7" bestFit="1" customWidth="1"/>
    <col min="16143" max="16143" width="9" style="7" customWidth="1"/>
    <col min="16144" max="16144" width="7.5546875" style="7" bestFit="1" customWidth="1"/>
    <col min="16145" max="16146" width="7.5546875" style="7" customWidth="1"/>
    <col min="16147" max="16147" width="9" style="7" bestFit="1" customWidth="1"/>
    <col min="16148" max="16148" width="17.109375" style="7" customWidth="1"/>
    <col min="16149"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9"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378" t="s">
        <v>1210</v>
      </c>
    </row>
    <row r="2" spans="1:20" ht="42" customHeight="1">
      <c r="A2" s="350" t="s">
        <v>1118</v>
      </c>
      <c r="B2" s="350"/>
      <c r="C2" s="350"/>
      <c r="D2" s="350"/>
      <c r="E2" s="350"/>
      <c r="F2" s="350"/>
      <c r="G2" s="350"/>
      <c r="H2" s="350"/>
      <c r="I2" s="350"/>
      <c r="J2" s="350"/>
      <c r="K2" s="350"/>
      <c r="L2" s="350"/>
      <c r="M2" s="350"/>
      <c r="N2" s="350"/>
      <c r="O2" s="350"/>
      <c r="P2" s="350"/>
      <c r="Q2" s="350"/>
      <c r="R2" s="350"/>
      <c r="S2" s="350"/>
    </row>
    <row r="3" spans="1:20" ht="17.399999999999999">
      <c r="A3" s="795">
        <v>45199</v>
      </c>
      <c r="B3" s="795"/>
      <c r="C3" s="795"/>
      <c r="D3" s="795"/>
      <c r="E3" s="795"/>
      <c r="F3" s="795"/>
      <c r="G3" s="795"/>
      <c r="H3" s="795"/>
      <c r="I3" s="795"/>
      <c r="J3" s="795"/>
      <c r="K3" s="795"/>
      <c r="L3" s="795"/>
      <c r="M3" s="795"/>
      <c r="N3" s="795"/>
      <c r="O3" s="795"/>
      <c r="P3" s="795"/>
      <c r="Q3" s="795"/>
      <c r="R3" s="795"/>
      <c r="S3" s="795"/>
    </row>
    <row r="4" spans="1:20" ht="16.8">
      <c r="A4" s="796" t="s">
        <v>173</v>
      </c>
      <c r="B4" s="796"/>
      <c r="C4" s="796"/>
      <c r="D4" s="796"/>
      <c r="E4" s="796"/>
      <c r="F4" s="796"/>
      <c r="G4" s="796"/>
      <c r="H4" s="796"/>
      <c r="I4" s="796"/>
      <c r="J4" s="796"/>
      <c r="K4" s="796"/>
      <c r="L4" s="796"/>
      <c r="M4" s="796"/>
      <c r="N4" s="796"/>
      <c r="O4" s="796"/>
      <c r="P4" s="796"/>
      <c r="Q4" s="796"/>
      <c r="R4" s="796"/>
      <c r="S4" s="796"/>
    </row>
    <row r="5" spans="1:20" ht="15.75" customHeight="1" thickBot="1">
      <c r="A5" s="1196"/>
      <c r="B5" s="798"/>
      <c r="C5" s="798"/>
      <c r="D5" s="798"/>
      <c r="E5" s="798"/>
      <c r="F5" s="798"/>
      <c r="G5" s="798"/>
      <c r="H5" s="798"/>
      <c r="I5" s="798"/>
      <c r="J5" s="798"/>
      <c r="K5" s="798"/>
      <c r="L5" s="798"/>
      <c r="M5" s="798"/>
      <c r="N5" s="798"/>
      <c r="O5" s="798"/>
      <c r="P5" s="798"/>
      <c r="Q5" s="798"/>
      <c r="R5" s="798"/>
      <c r="S5" s="799"/>
    </row>
    <row r="6" spans="1:20" ht="96.75" customHeight="1">
      <c r="A6" s="354" t="s">
        <v>779</v>
      </c>
      <c r="B6" s="800" t="s">
        <v>29</v>
      </c>
      <c r="C6" s="801" t="s">
        <v>30</v>
      </c>
      <c r="D6" s="801" t="s">
        <v>31</v>
      </c>
      <c r="E6" s="801" t="s">
        <v>32</v>
      </c>
      <c r="F6" s="801" t="s">
        <v>33</v>
      </c>
      <c r="G6" s="801" t="s">
        <v>114</v>
      </c>
      <c r="H6" s="801" t="s">
        <v>35</v>
      </c>
      <c r="I6" s="801" t="s">
        <v>780</v>
      </c>
      <c r="J6" s="801" t="s">
        <v>37</v>
      </c>
      <c r="K6" s="801" t="s">
        <v>38</v>
      </c>
      <c r="L6" s="801" t="s">
        <v>39</v>
      </c>
      <c r="M6" s="801" t="s">
        <v>116</v>
      </c>
      <c r="N6" s="801" t="s">
        <v>151</v>
      </c>
      <c r="O6" s="801" t="s">
        <v>42</v>
      </c>
      <c r="P6" s="801" t="s">
        <v>43</v>
      </c>
      <c r="Q6" s="801" t="s">
        <v>44</v>
      </c>
      <c r="R6" s="801" t="s">
        <v>762</v>
      </c>
      <c r="S6" s="802" t="s">
        <v>46</v>
      </c>
      <c r="T6" s="13"/>
    </row>
    <row r="7" spans="1:20" ht="13.8">
      <c r="A7" s="803" t="s">
        <v>781</v>
      </c>
      <c r="B7" s="1197">
        <v>7.2610206667274614E-5</v>
      </c>
      <c r="C7" s="1197">
        <v>1.4498599581991246E-4</v>
      </c>
      <c r="D7" s="1197">
        <v>0.2276149723762117</v>
      </c>
      <c r="E7" s="1197">
        <v>0</v>
      </c>
      <c r="F7" s="1197">
        <v>0</v>
      </c>
      <c r="G7" s="1197">
        <v>1.5478003863515228</v>
      </c>
      <c r="H7" s="1197">
        <v>0</v>
      </c>
      <c r="I7" s="1197">
        <v>0</v>
      </c>
      <c r="J7" s="1197" t="s">
        <v>132</v>
      </c>
      <c r="K7" s="1197">
        <v>0</v>
      </c>
      <c r="L7" s="1197" t="s">
        <v>132</v>
      </c>
      <c r="M7" s="1197">
        <v>0</v>
      </c>
      <c r="N7" s="1197" t="s">
        <v>132</v>
      </c>
      <c r="O7" s="1197">
        <v>0</v>
      </c>
      <c r="P7" s="1197">
        <v>0</v>
      </c>
      <c r="Q7" s="1197">
        <v>0</v>
      </c>
      <c r="R7" s="1197">
        <v>0</v>
      </c>
      <c r="S7" s="804">
        <v>0.38797318568851347</v>
      </c>
      <c r="T7" s="1198"/>
    </row>
    <row r="8" spans="1:20" ht="13.8">
      <c r="A8" s="806" t="s">
        <v>782</v>
      </c>
      <c r="B8" s="1199">
        <v>0</v>
      </c>
      <c r="C8" s="1199" t="s">
        <v>132</v>
      </c>
      <c r="D8" s="1199">
        <v>0</v>
      </c>
      <c r="E8" s="1199">
        <v>0</v>
      </c>
      <c r="F8" s="1199">
        <v>0</v>
      </c>
      <c r="G8" s="1199">
        <v>0</v>
      </c>
      <c r="H8" s="1199">
        <v>0</v>
      </c>
      <c r="I8" s="1199">
        <v>0</v>
      </c>
      <c r="J8" s="1199" t="s">
        <v>132</v>
      </c>
      <c r="K8" s="1199" t="s">
        <v>132</v>
      </c>
      <c r="L8" s="1199" t="s">
        <v>132</v>
      </c>
      <c r="M8" s="1199" t="s">
        <v>132</v>
      </c>
      <c r="N8" s="1199" t="s">
        <v>132</v>
      </c>
      <c r="O8" s="1199" t="s">
        <v>132</v>
      </c>
      <c r="P8" s="1199" t="s">
        <v>132</v>
      </c>
      <c r="Q8" s="1199" t="s">
        <v>132</v>
      </c>
      <c r="R8" s="1199" t="s">
        <v>132</v>
      </c>
      <c r="S8" s="804">
        <v>0</v>
      </c>
      <c r="T8" s="13"/>
    </row>
    <row r="9" spans="1:20" ht="13.8">
      <c r="A9" s="806" t="s">
        <v>124</v>
      </c>
      <c r="B9" s="1199">
        <v>0</v>
      </c>
      <c r="C9" s="1199" t="s">
        <v>132</v>
      </c>
      <c r="D9" s="1199">
        <v>1.1165338194483015E-2</v>
      </c>
      <c r="E9" s="1199">
        <v>0</v>
      </c>
      <c r="F9" s="1199">
        <v>0</v>
      </c>
      <c r="G9" s="1199">
        <v>5.6805228777052932</v>
      </c>
      <c r="H9" s="1199" t="s">
        <v>132</v>
      </c>
      <c r="I9" s="1199">
        <v>0</v>
      </c>
      <c r="J9" s="1199" t="s">
        <v>132</v>
      </c>
      <c r="K9" s="1199" t="s">
        <v>132</v>
      </c>
      <c r="L9" s="1199" t="s">
        <v>132</v>
      </c>
      <c r="M9" s="1199">
        <v>0</v>
      </c>
      <c r="N9" s="1199" t="s">
        <v>132</v>
      </c>
      <c r="O9" s="1199" t="s">
        <v>132</v>
      </c>
      <c r="P9" s="1199" t="s">
        <v>132</v>
      </c>
      <c r="Q9" s="1199" t="s">
        <v>132</v>
      </c>
      <c r="R9" s="1199" t="s">
        <v>132</v>
      </c>
      <c r="S9" s="804">
        <v>0.35171667534555373</v>
      </c>
      <c r="T9" s="13"/>
    </row>
    <row r="10" spans="1:20" ht="13.8">
      <c r="A10" s="806" t="s">
        <v>134</v>
      </c>
      <c r="B10" s="1199">
        <v>4.6103960013893314E-5</v>
      </c>
      <c r="C10" s="1199">
        <v>2.9319980284049001E-6</v>
      </c>
      <c r="D10" s="1199">
        <v>0.28267764919274541</v>
      </c>
      <c r="E10" s="1199">
        <v>0</v>
      </c>
      <c r="F10" s="1199">
        <v>0</v>
      </c>
      <c r="G10" s="1199">
        <v>2.2801545096367217</v>
      </c>
      <c r="H10" s="1199">
        <v>0</v>
      </c>
      <c r="I10" s="1199">
        <v>0</v>
      </c>
      <c r="J10" s="1199" t="s">
        <v>132</v>
      </c>
      <c r="K10" s="1199">
        <v>0</v>
      </c>
      <c r="L10" s="1199" t="s">
        <v>132</v>
      </c>
      <c r="M10" s="1199">
        <v>0</v>
      </c>
      <c r="N10" s="1199" t="s">
        <v>132</v>
      </c>
      <c r="O10" s="1199">
        <v>0</v>
      </c>
      <c r="P10" s="1199">
        <v>0</v>
      </c>
      <c r="Q10" s="1199">
        <v>0</v>
      </c>
      <c r="R10" s="1199">
        <v>0</v>
      </c>
      <c r="S10" s="804">
        <v>0.57691117330427277</v>
      </c>
      <c r="T10" s="13"/>
    </row>
    <row r="11" spans="1:20" ht="13.8">
      <c r="A11" s="806" t="s">
        <v>702</v>
      </c>
      <c r="B11" s="1199">
        <v>0</v>
      </c>
      <c r="C11" s="1199" t="s">
        <v>132</v>
      </c>
      <c r="D11" s="1199">
        <v>0</v>
      </c>
      <c r="E11" s="1199" t="s">
        <v>132</v>
      </c>
      <c r="F11" s="1199">
        <v>0</v>
      </c>
      <c r="G11" s="1199">
        <v>1.1343310355739521E-3</v>
      </c>
      <c r="H11" s="1199">
        <v>0</v>
      </c>
      <c r="I11" s="1199">
        <v>0</v>
      </c>
      <c r="J11" s="1199" t="s">
        <v>132</v>
      </c>
      <c r="K11" s="1199" t="s">
        <v>132</v>
      </c>
      <c r="L11" s="1199" t="s">
        <v>132</v>
      </c>
      <c r="M11" s="1199">
        <v>0</v>
      </c>
      <c r="N11" s="1199" t="s">
        <v>132</v>
      </c>
      <c r="O11" s="1199" t="s">
        <v>132</v>
      </c>
      <c r="P11" s="1199" t="s">
        <v>132</v>
      </c>
      <c r="Q11" s="1199" t="s">
        <v>132</v>
      </c>
      <c r="R11" s="1199" t="s">
        <v>132</v>
      </c>
      <c r="S11" s="804">
        <v>2.3461957031848665E-4</v>
      </c>
      <c r="T11" s="13"/>
    </row>
    <row r="12" spans="1:20" ht="13.8">
      <c r="A12" s="806" t="s">
        <v>783</v>
      </c>
      <c r="B12" s="1199">
        <v>1.1479587237417084E-3</v>
      </c>
      <c r="C12" s="1199" t="s">
        <v>132</v>
      </c>
      <c r="D12" s="1199">
        <v>0</v>
      </c>
      <c r="E12" s="1199">
        <v>0</v>
      </c>
      <c r="F12" s="1199">
        <v>0</v>
      </c>
      <c r="G12" s="1199">
        <v>0</v>
      </c>
      <c r="H12" s="1199" t="s">
        <v>132</v>
      </c>
      <c r="I12" s="1199">
        <v>0</v>
      </c>
      <c r="J12" s="1199" t="s">
        <v>132</v>
      </c>
      <c r="K12" s="1199">
        <v>0</v>
      </c>
      <c r="L12" s="1199" t="s">
        <v>132</v>
      </c>
      <c r="M12" s="1199">
        <v>0</v>
      </c>
      <c r="N12" s="1199" t="s">
        <v>132</v>
      </c>
      <c r="O12" s="1199" t="s">
        <v>132</v>
      </c>
      <c r="P12" s="1199">
        <v>0</v>
      </c>
      <c r="Q12" s="1199">
        <v>0</v>
      </c>
      <c r="R12" s="1199" t="s">
        <v>132</v>
      </c>
      <c r="S12" s="804">
        <v>1.0477294332905606E-4</v>
      </c>
      <c r="T12" s="13"/>
    </row>
    <row r="13" spans="1:20" ht="13.8">
      <c r="A13" s="806" t="s">
        <v>784</v>
      </c>
      <c r="B13" s="1199">
        <v>0</v>
      </c>
      <c r="C13" s="1199">
        <v>0</v>
      </c>
      <c r="D13" s="1199">
        <v>0</v>
      </c>
      <c r="E13" s="1199">
        <v>0</v>
      </c>
      <c r="F13" s="1199">
        <v>0</v>
      </c>
      <c r="G13" s="1199">
        <v>0.20876516992070268</v>
      </c>
      <c r="H13" s="1199" t="s">
        <v>132</v>
      </c>
      <c r="I13" s="1199">
        <v>0</v>
      </c>
      <c r="J13" s="1199" t="s">
        <v>132</v>
      </c>
      <c r="K13" s="1199">
        <v>0</v>
      </c>
      <c r="L13" s="1199" t="s">
        <v>132</v>
      </c>
      <c r="M13" s="1199">
        <v>0</v>
      </c>
      <c r="N13" s="1199" t="s">
        <v>132</v>
      </c>
      <c r="O13" s="1199" t="s">
        <v>132</v>
      </c>
      <c r="P13" s="1199">
        <v>0</v>
      </c>
      <c r="Q13" s="1199">
        <v>0</v>
      </c>
      <c r="R13" s="1199" t="s">
        <v>132</v>
      </c>
      <c r="S13" s="804">
        <v>4.9228440166585959E-2</v>
      </c>
      <c r="T13" s="13"/>
    </row>
    <row r="14" spans="1:20" ht="13.8" hidden="1">
      <c r="A14" s="806" t="s">
        <v>785</v>
      </c>
      <c r="B14" s="1199">
        <v>2.6908258589020275E-6</v>
      </c>
      <c r="C14" s="1199">
        <v>100</v>
      </c>
      <c r="D14" s="1199">
        <v>0.59061398341039728</v>
      </c>
      <c r="E14" s="1199">
        <v>0</v>
      </c>
      <c r="F14" s="1199">
        <v>0</v>
      </c>
      <c r="G14" s="1199">
        <v>3.3437527316379681E-5</v>
      </c>
      <c r="H14" s="1199">
        <v>0</v>
      </c>
      <c r="I14" s="1199">
        <v>0</v>
      </c>
      <c r="J14" s="1199" t="s">
        <v>132</v>
      </c>
      <c r="K14" s="1199" t="s">
        <v>132</v>
      </c>
      <c r="L14" s="1199" t="s">
        <v>132</v>
      </c>
      <c r="M14" s="1199">
        <v>0</v>
      </c>
      <c r="N14" s="1199" t="s">
        <v>132</v>
      </c>
      <c r="O14" s="1199" t="s">
        <v>132</v>
      </c>
      <c r="P14" s="1199">
        <v>0</v>
      </c>
      <c r="Q14" s="1199">
        <v>0</v>
      </c>
      <c r="R14" s="1199" t="s">
        <v>132</v>
      </c>
      <c r="S14" s="804">
        <v>0.18319700639287681</v>
      </c>
      <c r="T14" s="13"/>
    </row>
    <row r="15" spans="1:20" ht="3" customHeight="1">
      <c r="A15" s="806"/>
      <c r="B15" s="1200"/>
      <c r="C15" s="646"/>
      <c r="D15" s="646"/>
      <c r="E15" s="646"/>
      <c r="F15" s="646"/>
      <c r="G15" s="646"/>
      <c r="H15" s="646"/>
      <c r="I15" s="646"/>
      <c r="J15" s="646"/>
      <c r="K15" s="646"/>
      <c r="L15" s="646"/>
      <c r="M15" s="646"/>
      <c r="N15" s="646"/>
      <c r="O15" s="646"/>
      <c r="P15" s="646"/>
      <c r="Q15" s="646"/>
      <c r="R15" s="646"/>
      <c r="S15" s="812"/>
      <c r="T15" s="13"/>
    </row>
    <row r="16" spans="1:20" ht="13.8">
      <c r="A16" s="803" t="s">
        <v>786</v>
      </c>
      <c r="B16" s="1197">
        <v>1.7812059923631149</v>
      </c>
      <c r="C16" s="1197">
        <v>12.841172977280097</v>
      </c>
      <c r="D16" s="1197">
        <v>1.729933171114564</v>
      </c>
      <c r="E16" s="1197">
        <v>5.0452567794918695</v>
      </c>
      <c r="F16" s="1197">
        <v>3.1732542947267177</v>
      </c>
      <c r="G16" s="1197">
        <v>1.5603488119232509</v>
      </c>
      <c r="H16" s="1197">
        <v>0</v>
      </c>
      <c r="I16" s="1197">
        <v>3.1499810298880186</v>
      </c>
      <c r="J16" s="1197" t="s">
        <v>132</v>
      </c>
      <c r="K16" s="1197">
        <v>0.82100186871353464</v>
      </c>
      <c r="L16" s="1197" t="s">
        <v>132</v>
      </c>
      <c r="M16" s="1197">
        <v>1.9339522450300763</v>
      </c>
      <c r="N16" s="1197" t="s">
        <v>132</v>
      </c>
      <c r="O16" s="1197">
        <v>0</v>
      </c>
      <c r="P16" s="1197">
        <v>0</v>
      </c>
      <c r="Q16" s="1197">
        <v>0</v>
      </c>
      <c r="R16" s="1197" t="s">
        <v>132</v>
      </c>
      <c r="S16" s="804">
        <v>2.043739671068554</v>
      </c>
      <c r="T16" s="13"/>
    </row>
    <row r="17" spans="1:20" ht="13.8">
      <c r="A17" s="806" t="s">
        <v>782</v>
      </c>
      <c r="B17" s="1199">
        <v>1.6381018083708125</v>
      </c>
      <c r="C17" s="1199" t="s">
        <v>132</v>
      </c>
      <c r="D17" s="1199">
        <v>6.7802616302948288E-2</v>
      </c>
      <c r="E17" s="1199">
        <v>12.702375128619634</v>
      </c>
      <c r="F17" s="1199">
        <v>0</v>
      </c>
      <c r="G17" s="1199">
        <v>0.13979693572270963</v>
      </c>
      <c r="H17" s="1199">
        <v>0</v>
      </c>
      <c r="I17" s="1199">
        <v>0</v>
      </c>
      <c r="J17" s="1199" t="s">
        <v>132</v>
      </c>
      <c r="K17" s="1199" t="s">
        <v>132</v>
      </c>
      <c r="L17" s="1199" t="s">
        <v>132</v>
      </c>
      <c r="M17" s="1199" t="s">
        <v>132</v>
      </c>
      <c r="N17" s="1199" t="s">
        <v>132</v>
      </c>
      <c r="O17" s="1199" t="s">
        <v>132</v>
      </c>
      <c r="P17" s="1199" t="s">
        <v>132</v>
      </c>
      <c r="Q17" s="1199" t="s">
        <v>132</v>
      </c>
      <c r="R17" s="1199" t="s">
        <v>132</v>
      </c>
      <c r="S17" s="804">
        <v>0.61088213044298567</v>
      </c>
      <c r="T17" s="13"/>
    </row>
    <row r="18" spans="1:20" ht="13.8">
      <c r="A18" s="806" t="s">
        <v>124</v>
      </c>
      <c r="B18" s="1199">
        <v>0.92294358642627594</v>
      </c>
      <c r="C18" s="1199">
        <v>7.2755850754590234</v>
      </c>
      <c r="D18" s="1199">
        <v>0.39169627689074415</v>
      </c>
      <c r="E18" s="1199">
        <v>14.855198016241259</v>
      </c>
      <c r="F18" s="1199">
        <v>5.0773137952333887</v>
      </c>
      <c r="G18" s="1199">
        <v>0.89053375137931301</v>
      </c>
      <c r="H18" s="1199" t="s">
        <v>132</v>
      </c>
      <c r="I18" s="1199">
        <v>0.80446293889077924</v>
      </c>
      <c r="J18" s="1199" t="s">
        <v>132</v>
      </c>
      <c r="K18" s="1199">
        <v>0</v>
      </c>
      <c r="L18" s="1199" t="s">
        <v>132</v>
      </c>
      <c r="M18" s="1199">
        <v>0</v>
      </c>
      <c r="N18" s="1199" t="s">
        <v>132</v>
      </c>
      <c r="O18" s="1199" t="s">
        <v>132</v>
      </c>
      <c r="P18" s="1199">
        <v>0</v>
      </c>
      <c r="Q18" s="1199">
        <v>0</v>
      </c>
      <c r="R18" s="1199" t="s">
        <v>132</v>
      </c>
      <c r="S18" s="804">
        <v>1.1483004312979299</v>
      </c>
      <c r="T18" s="13"/>
    </row>
    <row r="19" spans="1:20" ht="13.8">
      <c r="A19" s="806" t="s">
        <v>134</v>
      </c>
      <c r="B19" s="1199">
        <v>2.2331296301627916</v>
      </c>
      <c r="C19" s="1199">
        <v>38.965554859477322</v>
      </c>
      <c r="D19" s="1199">
        <v>2.2491536281541245</v>
      </c>
      <c r="E19" s="1199">
        <v>7.0279470347721498</v>
      </c>
      <c r="F19" s="1199">
        <v>3.8173110654367868</v>
      </c>
      <c r="G19" s="1199">
        <v>2.2644014301201927</v>
      </c>
      <c r="H19" s="1199">
        <v>0</v>
      </c>
      <c r="I19" s="1199">
        <v>3.9247310375584981</v>
      </c>
      <c r="J19" s="1199" t="s">
        <v>132</v>
      </c>
      <c r="K19" s="1199">
        <v>0.50602459749809181</v>
      </c>
      <c r="L19" s="1199" t="s">
        <v>132</v>
      </c>
      <c r="M19" s="1199">
        <v>2.8319132004934149</v>
      </c>
      <c r="N19" s="1199" t="s">
        <v>132</v>
      </c>
      <c r="O19" s="1199">
        <v>0</v>
      </c>
      <c r="P19" s="1199">
        <v>0</v>
      </c>
      <c r="Q19" s="1199">
        <v>0</v>
      </c>
      <c r="R19" s="1199" t="s">
        <v>132</v>
      </c>
      <c r="S19" s="804">
        <v>2.6090567939637044</v>
      </c>
      <c r="T19" s="13"/>
    </row>
    <row r="20" spans="1:20" ht="13.8">
      <c r="A20" s="806" t="s">
        <v>702</v>
      </c>
      <c r="B20" s="1199">
        <v>0.85332252147336562</v>
      </c>
      <c r="C20" s="1199" t="s">
        <v>132</v>
      </c>
      <c r="D20" s="1199">
        <v>0</v>
      </c>
      <c r="E20" s="1199">
        <v>100</v>
      </c>
      <c r="F20" s="1199">
        <v>0</v>
      </c>
      <c r="G20" s="1199">
        <v>0</v>
      </c>
      <c r="H20" s="1199">
        <v>0</v>
      </c>
      <c r="I20" s="1199">
        <v>0</v>
      </c>
      <c r="J20" s="1199" t="s">
        <v>132</v>
      </c>
      <c r="K20" s="1199" t="s">
        <v>132</v>
      </c>
      <c r="L20" s="1199" t="s">
        <v>132</v>
      </c>
      <c r="M20" s="1199">
        <v>0</v>
      </c>
      <c r="N20" s="1199" t="s">
        <v>132</v>
      </c>
      <c r="O20" s="1199">
        <v>0</v>
      </c>
      <c r="P20" s="1199" t="s">
        <v>132</v>
      </c>
      <c r="Q20" s="1199" t="s">
        <v>132</v>
      </c>
      <c r="R20" s="1199" t="s">
        <v>132</v>
      </c>
      <c r="S20" s="804">
        <v>0.11519049804929607</v>
      </c>
      <c r="T20" s="13"/>
    </row>
    <row r="21" spans="1:20" ht="13.8">
      <c r="A21" s="806" t="s">
        <v>783</v>
      </c>
      <c r="B21" s="1199">
        <v>0.44721603712807112</v>
      </c>
      <c r="C21" s="1199">
        <v>0</v>
      </c>
      <c r="D21" s="1199">
        <v>1.0140107695135667</v>
      </c>
      <c r="E21" s="1199">
        <v>3.5859760565426511</v>
      </c>
      <c r="F21" s="1199">
        <v>1.6506913470596656</v>
      </c>
      <c r="G21" s="1199">
        <v>0.14251838996037691</v>
      </c>
      <c r="H21" s="1199" t="s">
        <v>132</v>
      </c>
      <c r="I21" s="1199">
        <v>0.70652358209368127</v>
      </c>
      <c r="J21" s="1199" t="s">
        <v>132</v>
      </c>
      <c r="K21" s="1199">
        <v>1.3920907386394339</v>
      </c>
      <c r="L21" s="1199" t="s">
        <v>132</v>
      </c>
      <c r="M21" s="1199">
        <v>0.78834779117089604</v>
      </c>
      <c r="N21" s="1199" t="s">
        <v>132</v>
      </c>
      <c r="O21" s="1199" t="s">
        <v>132</v>
      </c>
      <c r="P21" s="1199">
        <v>0</v>
      </c>
      <c r="Q21" s="1199">
        <v>0</v>
      </c>
      <c r="R21" s="1199" t="s">
        <v>132</v>
      </c>
      <c r="S21" s="804">
        <v>0.74936919711884964</v>
      </c>
      <c r="T21" s="13"/>
    </row>
    <row r="22" spans="1:20" ht="13.8">
      <c r="A22" s="806" t="s">
        <v>784</v>
      </c>
      <c r="B22" s="1199">
        <v>1.1364593366733126E-2</v>
      </c>
      <c r="C22" s="1199">
        <v>0</v>
      </c>
      <c r="D22" s="1199">
        <v>0.72650478476093494</v>
      </c>
      <c r="E22" s="1199">
        <v>2.0847084333230872</v>
      </c>
      <c r="F22" s="1199">
        <v>2.1435253303557884</v>
      </c>
      <c r="G22" s="1199">
        <v>0.2262096646517209</v>
      </c>
      <c r="H22" s="1199">
        <v>0</v>
      </c>
      <c r="I22" s="1199">
        <v>1.1887741851875961</v>
      </c>
      <c r="J22" s="1199" t="s">
        <v>132</v>
      </c>
      <c r="K22" s="1199">
        <v>1.3226220199913059</v>
      </c>
      <c r="L22" s="1199" t="s">
        <v>132</v>
      </c>
      <c r="M22" s="1199">
        <v>0</v>
      </c>
      <c r="N22" s="1199" t="s">
        <v>132</v>
      </c>
      <c r="O22" s="1199" t="s">
        <v>132</v>
      </c>
      <c r="P22" s="1199">
        <v>0</v>
      </c>
      <c r="Q22" s="1199">
        <v>0</v>
      </c>
      <c r="R22" s="1199" t="s">
        <v>132</v>
      </c>
      <c r="S22" s="804">
        <v>0.63154050651886329</v>
      </c>
      <c r="T22" s="13"/>
    </row>
    <row r="23" spans="1:20" ht="13.8" hidden="1">
      <c r="A23" s="806" t="s">
        <v>785</v>
      </c>
      <c r="B23" s="1199">
        <v>19.404794759664025</v>
      </c>
      <c r="C23" s="1199">
        <v>66.684655039200152</v>
      </c>
      <c r="D23" s="1199">
        <v>4.8904244932714436</v>
      </c>
      <c r="E23" s="1199">
        <v>6.4743985284663585</v>
      </c>
      <c r="F23" s="1199">
        <v>21.97440738188001</v>
      </c>
      <c r="G23" s="1199">
        <v>2.3004224771559587E-2</v>
      </c>
      <c r="H23" s="1199">
        <v>0</v>
      </c>
      <c r="I23" s="1199">
        <v>15.119117962470089</v>
      </c>
      <c r="J23" s="1199" t="s">
        <v>132</v>
      </c>
      <c r="K23" s="1199">
        <v>100</v>
      </c>
      <c r="L23" s="1199" t="s">
        <v>132</v>
      </c>
      <c r="M23" s="1199">
        <v>0</v>
      </c>
      <c r="N23" s="1199" t="s">
        <v>132</v>
      </c>
      <c r="O23" s="1199" t="s">
        <v>132</v>
      </c>
      <c r="P23" s="1199">
        <v>0</v>
      </c>
      <c r="Q23" s="1199">
        <v>0</v>
      </c>
      <c r="R23" s="1199" t="s">
        <v>132</v>
      </c>
      <c r="S23" s="804">
        <v>11.447024830629154</v>
      </c>
      <c r="T23" s="13"/>
    </row>
    <row r="24" spans="1:20" ht="2.25" customHeight="1">
      <c r="A24" s="806"/>
      <c r="B24" s="1200"/>
      <c r="C24" s="646"/>
      <c r="D24" s="646"/>
      <c r="E24" s="646"/>
      <c r="F24" s="646"/>
      <c r="G24" s="646"/>
      <c r="H24" s="646"/>
      <c r="I24" s="646"/>
      <c r="J24" s="646"/>
      <c r="K24" s="646"/>
      <c r="L24" s="646"/>
      <c r="M24" s="646"/>
      <c r="N24" s="646"/>
      <c r="O24" s="646"/>
      <c r="P24" s="646"/>
      <c r="Q24" s="646"/>
      <c r="R24" s="646"/>
      <c r="S24" s="812"/>
      <c r="T24" s="13"/>
    </row>
    <row r="25" spans="1:20" ht="13.8">
      <c r="A25" s="803" t="s">
        <v>788</v>
      </c>
      <c r="B25" s="1197">
        <v>13.186212054154833</v>
      </c>
      <c r="C25" s="1197">
        <v>29.200747017104245</v>
      </c>
      <c r="D25" s="1197">
        <v>14.255248215703661</v>
      </c>
      <c r="E25" s="1197">
        <v>30.960866111580849</v>
      </c>
      <c r="F25" s="1197">
        <v>13.673303105124472</v>
      </c>
      <c r="G25" s="1197">
        <v>14.649648440169011</v>
      </c>
      <c r="H25" s="1197">
        <v>0</v>
      </c>
      <c r="I25" s="1197">
        <v>8.5252496575176231</v>
      </c>
      <c r="J25" s="1197">
        <v>10.827441319216426</v>
      </c>
      <c r="K25" s="1197">
        <v>32.501050116067617</v>
      </c>
      <c r="L25" s="1197" t="s">
        <v>132</v>
      </c>
      <c r="M25" s="1197">
        <v>4.7471246151959159</v>
      </c>
      <c r="N25" s="1197" t="s">
        <v>132</v>
      </c>
      <c r="O25" s="1197">
        <v>0</v>
      </c>
      <c r="P25" s="1197" t="s">
        <v>132</v>
      </c>
      <c r="Q25" s="1197" t="s">
        <v>132</v>
      </c>
      <c r="R25" s="1197" t="s">
        <v>132</v>
      </c>
      <c r="S25" s="804">
        <v>13.677569468664702</v>
      </c>
      <c r="T25" s="13"/>
    </row>
    <row r="26" spans="1:20" ht="13.8">
      <c r="A26" s="806" t="s">
        <v>782</v>
      </c>
      <c r="B26" s="1199">
        <v>17.974256039576346</v>
      </c>
      <c r="C26" s="1199" t="s">
        <v>132</v>
      </c>
      <c r="D26" s="1199">
        <v>21.296659118779662</v>
      </c>
      <c r="E26" s="1199">
        <v>8.1739983145264929</v>
      </c>
      <c r="F26" s="1199">
        <v>22.552948937125734</v>
      </c>
      <c r="G26" s="1199">
        <v>13.869322088095357</v>
      </c>
      <c r="H26" s="1199">
        <v>0</v>
      </c>
      <c r="I26" s="1199">
        <v>9.2382360321862098</v>
      </c>
      <c r="J26" s="1199" t="s">
        <v>132</v>
      </c>
      <c r="K26" s="1199" t="s">
        <v>132</v>
      </c>
      <c r="L26" s="1199" t="s">
        <v>132</v>
      </c>
      <c r="M26" s="1199" t="s">
        <v>132</v>
      </c>
      <c r="N26" s="1199" t="s">
        <v>132</v>
      </c>
      <c r="O26" s="1199" t="s">
        <v>132</v>
      </c>
      <c r="P26" s="1199" t="s">
        <v>132</v>
      </c>
      <c r="Q26" s="1199" t="s">
        <v>132</v>
      </c>
      <c r="R26" s="1199" t="s">
        <v>132</v>
      </c>
      <c r="S26" s="804">
        <v>19.397259269999665</v>
      </c>
      <c r="T26" s="13"/>
    </row>
    <row r="27" spans="1:20" ht="13.8">
      <c r="A27" s="806" t="s">
        <v>124</v>
      </c>
      <c r="B27" s="1199">
        <v>5.3362362194085033</v>
      </c>
      <c r="C27" s="1199">
        <v>40.3528918043109</v>
      </c>
      <c r="D27" s="1199">
        <v>3.6828909417533606</v>
      </c>
      <c r="E27" s="1199">
        <v>24.569257292829779</v>
      </c>
      <c r="F27" s="1199">
        <v>2.3859375494207877</v>
      </c>
      <c r="G27" s="1199">
        <v>7.3152594177312267</v>
      </c>
      <c r="H27" s="1199" t="s">
        <v>132</v>
      </c>
      <c r="I27" s="1199">
        <v>0.59856069555043823</v>
      </c>
      <c r="J27" s="1199" t="s">
        <v>132</v>
      </c>
      <c r="K27" s="1199">
        <v>100</v>
      </c>
      <c r="L27" s="1199" t="s">
        <v>132</v>
      </c>
      <c r="M27" s="1199">
        <v>1.0890983751539176</v>
      </c>
      <c r="N27" s="1199" t="s">
        <v>132</v>
      </c>
      <c r="O27" s="1199" t="s">
        <v>132</v>
      </c>
      <c r="P27" s="1199" t="s">
        <v>132</v>
      </c>
      <c r="Q27" s="1199" t="s">
        <v>132</v>
      </c>
      <c r="R27" s="1199" t="s">
        <v>132</v>
      </c>
      <c r="S27" s="804">
        <v>4.622036347914749</v>
      </c>
      <c r="T27" s="13"/>
    </row>
    <row r="28" spans="1:20" ht="13.8">
      <c r="A28" s="806" t="s">
        <v>134</v>
      </c>
      <c r="B28" s="1199">
        <v>13.966385971498752</v>
      </c>
      <c r="C28" s="1199">
        <v>30.051574142402764</v>
      </c>
      <c r="D28" s="1199">
        <v>14.568754806155242</v>
      </c>
      <c r="E28" s="1199">
        <v>35.094247013844573</v>
      </c>
      <c r="F28" s="1199">
        <v>13.80324763740059</v>
      </c>
      <c r="G28" s="1199">
        <v>14.789708153097376</v>
      </c>
      <c r="H28" s="1199">
        <v>0</v>
      </c>
      <c r="I28" s="1199">
        <v>10.844675857779874</v>
      </c>
      <c r="J28" s="1199">
        <v>10.827441319216426</v>
      </c>
      <c r="K28" s="1199">
        <v>37.950401442810254</v>
      </c>
      <c r="L28" s="1199" t="s">
        <v>132</v>
      </c>
      <c r="M28" s="1199">
        <v>3.8355052135126217</v>
      </c>
      <c r="N28" s="1199" t="s">
        <v>132</v>
      </c>
      <c r="O28" s="1199">
        <v>0</v>
      </c>
      <c r="P28" s="1199" t="s">
        <v>132</v>
      </c>
      <c r="Q28" s="1199" t="s">
        <v>132</v>
      </c>
      <c r="R28" s="1199" t="s">
        <v>132</v>
      </c>
      <c r="S28" s="804">
        <v>14.189079175615001</v>
      </c>
      <c r="T28" s="13"/>
    </row>
    <row r="29" spans="1:20" ht="13.8">
      <c r="A29" s="806" t="s">
        <v>702</v>
      </c>
      <c r="B29" s="1199">
        <v>4.8859169633887243</v>
      </c>
      <c r="C29" s="1199" t="s">
        <v>132</v>
      </c>
      <c r="D29" s="1199">
        <v>0</v>
      </c>
      <c r="E29" s="1199">
        <v>100</v>
      </c>
      <c r="F29" s="1199">
        <v>0</v>
      </c>
      <c r="G29" s="1199">
        <v>0</v>
      </c>
      <c r="H29" s="1199">
        <v>0</v>
      </c>
      <c r="I29" s="1199">
        <v>0</v>
      </c>
      <c r="J29" s="1199" t="s">
        <v>132</v>
      </c>
      <c r="K29" s="1199" t="s">
        <v>132</v>
      </c>
      <c r="L29" s="1199" t="s">
        <v>132</v>
      </c>
      <c r="M29" s="1199">
        <v>0</v>
      </c>
      <c r="N29" s="1199" t="s">
        <v>132</v>
      </c>
      <c r="O29" s="1199">
        <v>0</v>
      </c>
      <c r="P29" s="1199" t="s">
        <v>132</v>
      </c>
      <c r="Q29" s="1199" t="s">
        <v>132</v>
      </c>
      <c r="R29" s="1199" t="s">
        <v>132</v>
      </c>
      <c r="S29" s="804">
        <v>3.3545356396630419</v>
      </c>
      <c r="T29" s="13"/>
    </row>
    <row r="30" spans="1:20" ht="13.8">
      <c r="A30" s="806" t="s">
        <v>783</v>
      </c>
      <c r="B30" s="1199">
        <v>7.8097295421753961</v>
      </c>
      <c r="C30" s="1199">
        <v>1.581514815502133</v>
      </c>
      <c r="D30" s="1199">
        <v>15.72277749192291</v>
      </c>
      <c r="E30" s="1199">
        <v>31.910148782804043</v>
      </c>
      <c r="F30" s="1199">
        <v>14.829563060746075</v>
      </c>
      <c r="G30" s="1199">
        <v>15.24834425259284</v>
      </c>
      <c r="H30" s="1199" t="s">
        <v>132</v>
      </c>
      <c r="I30" s="1199">
        <v>3.8412190444194345</v>
      </c>
      <c r="J30" s="1199" t="s">
        <v>132</v>
      </c>
      <c r="K30" s="1199">
        <v>18.81298204901735</v>
      </c>
      <c r="L30" s="1199" t="s">
        <v>132</v>
      </c>
      <c r="M30" s="1199">
        <v>3.6818919255584088</v>
      </c>
      <c r="N30" s="1199" t="s">
        <v>132</v>
      </c>
      <c r="O30" s="1199" t="s">
        <v>132</v>
      </c>
      <c r="P30" s="1199" t="s">
        <v>132</v>
      </c>
      <c r="Q30" s="1199" t="s">
        <v>132</v>
      </c>
      <c r="R30" s="1199" t="s">
        <v>132</v>
      </c>
      <c r="S30" s="804">
        <v>10.798899805916626</v>
      </c>
      <c r="T30" s="13"/>
    </row>
    <row r="31" spans="1:20" ht="13.8">
      <c r="A31" s="806" t="s">
        <v>784</v>
      </c>
      <c r="B31" s="1199">
        <v>0.78385764155921855</v>
      </c>
      <c r="C31" s="1199">
        <v>35.473072194523056</v>
      </c>
      <c r="D31" s="1199">
        <v>4.6765040963000359</v>
      </c>
      <c r="E31" s="1199">
        <v>20.194284165563165</v>
      </c>
      <c r="F31" s="1199">
        <v>5.9940961521319664</v>
      </c>
      <c r="G31" s="1199">
        <v>12.321917717907203</v>
      </c>
      <c r="H31" s="1199">
        <v>0</v>
      </c>
      <c r="I31" s="1199">
        <v>1.5849019004855813</v>
      </c>
      <c r="J31" s="1199" t="s">
        <v>132</v>
      </c>
      <c r="K31" s="1199">
        <v>86.281538288321272</v>
      </c>
      <c r="L31" s="1199" t="s">
        <v>132</v>
      </c>
      <c r="M31" s="1199">
        <v>10.120471600398972</v>
      </c>
      <c r="N31" s="1199" t="s">
        <v>132</v>
      </c>
      <c r="O31" s="1199" t="s">
        <v>132</v>
      </c>
      <c r="P31" s="1199" t="s">
        <v>132</v>
      </c>
      <c r="Q31" s="1199" t="s">
        <v>132</v>
      </c>
      <c r="R31" s="1199" t="s">
        <v>132</v>
      </c>
      <c r="S31" s="804">
        <v>5.1977218664111877</v>
      </c>
      <c r="T31" s="13"/>
    </row>
    <row r="32" spans="1:20" ht="13.8" hidden="1">
      <c r="A32" s="806" t="s">
        <v>785</v>
      </c>
      <c r="B32" s="1199">
        <v>21.306979515539208</v>
      </c>
      <c r="C32" s="1199">
        <v>97.882661329637315</v>
      </c>
      <c r="D32" s="1199">
        <v>16.013936018343465</v>
      </c>
      <c r="E32" s="1199">
        <v>28.264399925983476</v>
      </c>
      <c r="F32" s="1199">
        <v>25.582990164651846</v>
      </c>
      <c r="G32" s="1199">
        <v>22.903621363869217</v>
      </c>
      <c r="H32" s="1199">
        <v>0</v>
      </c>
      <c r="I32" s="1199">
        <v>1.867985684954683</v>
      </c>
      <c r="J32" s="1199" t="s">
        <v>132</v>
      </c>
      <c r="K32" s="1199">
        <v>19.325468737254663</v>
      </c>
      <c r="L32" s="1199" t="s">
        <v>132</v>
      </c>
      <c r="M32" s="1199">
        <v>97.783171136320746</v>
      </c>
      <c r="N32" s="1199" t="s">
        <v>132</v>
      </c>
      <c r="O32" s="1199" t="s">
        <v>132</v>
      </c>
      <c r="P32" s="1199" t="s">
        <v>132</v>
      </c>
      <c r="Q32" s="1199" t="s">
        <v>132</v>
      </c>
      <c r="R32" s="1199" t="s">
        <v>132</v>
      </c>
      <c r="S32" s="804">
        <v>17.31125797224092</v>
      </c>
      <c r="T32" s="13"/>
    </row>
    <row r="33" spans="1:20" ht="3.75" customHeight="1">
      <c r="A33" s="806"/>
      <c r="B33" s="1200"/>
      <c r="C33" s="646"/>
      <c r="D33" s="646"/>
      <c r="E33" s="646"/>
      <c r="F33" s="646"/>
      <c r="G33" s="646"/>
      <c r="H33" s="646"/>
      <c r="I33" s="646"/>
      <c r="J33" s="646"/>
      <c r="K33" s="646"/>
      <c r="L33" s="646"/>
      <c r="M33" s="646"/>
      <c r="N33" s="646"/>
      <c r="O33" s="646"/>
      <c r="P33" s="646"/>
      <c r="Q33" s="646"/>
      <c r="R33" s="646"/>
      <c r="S33" s="812"/>
      <c r="T33" s="13"/>
    </row>
    <row r="34" spans="1:20" ht="13.8">
      <c r="A34" s="803" t="s">
        <v>789</v>
      </c>
      <c r="B34" s="1197">
        <v>10.082133647469277</v>
      </c>
      <c r="C34" s="1197">
        <v>16.209664713892895</v>
      </c>
      <c r="D34" s="1197">
        <v>9.7898832043233082</v>
      </c>
      <c r="E34" s="1197">
        <v>12.607812020305403</v>
      </c>
      <c r="F34" s="1197">
        <v>13.571913015277909</v>
      </c>
      <c r="G34" s="1197">
        <v>15.298837651031263</v>
      </c>
      <c r="H34" s="1197">
        <v>0</v>
      </c>
      <c r="I34" s="1197">
        <v>15.051270533729516</v>
      </c>
      <c r="J34" s="1197">
        <v>6.451429863717788</v>
      </c>
      <c r="K34" s="1197">
        <v>77.681839634853802</v>
      </c>
      <c r="L34" s="1197">
        <v>18.069990279547369</v>
      </c>
      <c r="M34" s="1197" t="s">
        <v>132</v>
      </c>
      <c r="N34" s="1197" t="s">
        <v>132</v>
      </c>
      <c r="O34" s="1197">
        <v>0</v>
      </c>
      <c r="P34" s="1197" t="s">
        <v>132</v>
      </c>
      <c r="Q34" s="1197" t="s">
        <v>132</v>
      </c>
      <c r="R34" s="1197" t="s">
        <v>132</v>
      </c>
      <c r="S34" s="804">
        <v>9.2032863295910214</v>
      </c>
      <c r="T34" s="13"/>
    </row>
    <row r="35" spans="1:20" ht="13.8">
      <c r="A35" s="806" t="s">
        <v>782</v>
      </c>
      <c r="B35" s="1199">
        <v>15.658744754016782</v>
      </c>
      <c r="C35" s="1199" t="s">
        <v>132</v>
      </c>
      <c r="D35" s="1199">
        <v>17.577609095231033</v>
      </c>
      <c r="E35" s="1199" t="s">
        <v>132</v>
      </c>
      <c r="F35" s="1199">
        <v>26.724581730340013</v>
      </c>
      <c r="G35" s="1199">
        <v>2.7166124468163808</v>
      </c>
      <c r="H35" s="1199">
        <v>0</v>
      </c>
      <c r="I35" s="1199">
        <v>0</v>
      </c>
      <c r="J35" s="1199" t="s">
        <v>132</v>
      </c>
      <c r="K35" s="1199" t="s">
        <v>132</v>
      </c>
      <c r="L35" s="1199" t="s">
        <v>132</v>
      </c>
      <c r="M35" s="1199" t="s">
        <v>132</v>
      </c>
      <c r="N35" s="1199" t="s">
        <v>132</v>
      </c>
      <c r="O35" s="1199" t="s">
        <v>132</v>
      </c>
      <c r="P35" s="1199" t="s">
        <v>132</v>
      </c>
      <c r="Q35" s="1199" t="s">
        <v>132</v>
      </c>
      <c r="R35" s="1199" t="s">
        <v>132</v>
      </c>
      <c r="S35" s="804">
        <v>16.458375210860972</v>
      </c>
      <c r="T35" s="13"/>
    </row>
    <row r="36" spans="1:20" ht="13.8">
      <c r="A36" s="806" t="s">
        <v>124</v>
      </c>
      <c r="B36" s="1199">
        <v>14.23279427145882</v>
      </c>
      <c r="C36" s="1199">
        <v>0</v>
      </c>
      <c r="D36" s="1199">
        <v>2.3957190042697336</v>
      </c>
      <c r="E36" s="1199">
        <v>0.83598155995005075</v>
      </c>
      <c r="F36" s="1199">
        <v>0</v>
      </c>
      <c r="G36" s="1199">
        <v>4.669710038651913</v>
      </c>
      <c r="H36" s="1199" t="s">
        <v>132</v>
      </c>
      <c r="I36" s="1199">
        <v>0</v>
      </c>
      <c r="J36" s="1199" t="s">
        <v>132</v>
      </c>
      <c r="K36" s="1199" t="s">
        <v>132</v>
      </c>
      <c r="L36" s="1199" t="s">
        <v>132</v>
      </c>
      <c r="M36" s="1199" t="s">
        <v>132</v>
      </c>
      <c r="N36" s="1199" t="s">
        <v>132</v>
      </c>
      <c r="O36" s="1199" t="s">
        <v>132</v>
      </c>
      <c r="P36" s="1199" t="s">
        <v>132</v>
      </c>
      <c r="Q36" s="1199" t="s">
        <v>132</v>
      </c>
      <c r="R36" s="1199" t="s">
        <v>132</v>
      </c>
      <c r="S36" s="804">
        <v>2.8156436568756229</v>
      </c>
      <c r="T36" s="13"/>
    </row>
    <row r="37" spans="1:20" ht="13.8">
      <c r="A37" s="806" t="s">
        <v>134</v>
      </c>
      <c r="B37" s="1199">
        <v>8.9296028433578609</v>
      </c>
      <c r="C37" s="1199">
        <v>18.829471959810995</v>
      </c>
      <c r="D37" s="1199">
        <v>8.5525353071059484</v>
      </c>
      <c r="E37" s="1199">
        <v>12.548039394642313</v>
      </c>
      <c r="F37" s="1199">
        <v>17.134821051550926</v>
      </c>
      <c r="G37" s="1199">
        <v>14.193776027113927</v>
      </c>
      <c r="H37" s="1199" t="s">
        <v>132</v>
      </c>
      <c r="I37" s="1199">
        <v>15.050390202366822</v>
      </c>
      <c r="J37" s="1199">
        <v>6.451429863717788</v>
      </c>
      <c r="K37" s="1199">
        <v>68.733617667349804</v>
      </c>
      <c r="L37" s="1199">
        <v>18.069990279547369</v>
      </c>
      <c r="M37" s="1199" t="s">
        <v>132</v>
      </c>
      <c r="N37" s="1199" t="s">
        <v>132</v>
      </c>
      <c r="O37" s="1199">
        <v>0</v>
      </c>
      <c r="P37" s="1199" t="s">
        <v>132</v>
      </c>
      <c r="Q37" s="1199" t="s">
        <v>132</v>
      </c>
      <c r="R37" s="1199" t="s">
        <v>132</v>
      </c>
      <c r="S37" s="804">
        <v>8.5207069879264346</v>
      </c>
      <c r="T37" s="13"/>
    </row>
    <row r="38" spans="1:20" ht="13.8">
      <c r="A38" s="806" t="s">
        <v>702</v>
      </c>
      <c r="B38" s="1199">
        <v>0</v>
      </c>
      <c r="C38" s="1199" t="s">
        <v>132</v>
      </c>
      <c r="D38" s="1199">
        <v>0</v>
      </c>
      <c r="E38" s="1199" t="s">
        <v>132</v>
      </c>
      <c r="F38" s="1199" t="s">
        <v>132</v>
      </c>
      <c r="G38" s="1199">
        <v>0</v>
      </c>
      <c r="H38" s="1199" t="s">
        <v>132</v>
      </c>
      <c r="I38" s="1199" t="s">
        <v>132</v>
      </c>
      <c r="J38" s="1199" t="s">
        <v>132</v>
      </c>
      <c r="K38" s="1199" t="s">
        <v>132</v>
      </c>
      <c r="L38" s="1199" t="s">
        <v>132</v>
      </c>
      <c r="M38" s="1199" t="s">
        <v>132</v>
      </c>
      <c r="N38" s="1199" t="s">
        <v>132</v>
      </c>
      <c r="O38" s="1199" t="s">
        <v>132</v>
      </c>
      <c r="P38" s="1199" t="s">
        <v>132</v>
      </c>
      <c r="Q38" s="1199" t="s">
        <v>132</v>
      </c>
      <c r="R38" s="1199" t="s">
        <v>132</v>
      </c>
      <c r="S38" s="804">
        <v>0</v>
      </c>
      <c r="T38" s="13"/>
    </row>
    <row r="39" spans="1:20" ht="13.8">
      <c r="A39" s="806" t="s">
        <v>783</v>
      </c>
      <c r="B39" s="1199">
        <v>19.145191906097676</v>
      </c>
      <c r="C39" s="1199">
        <v>0</v>
      </c>
      <c r="D39" s="1199">
        <v>69.310416248688</v>
      </c>
      <c r="E39" s="1199">
        <v>48.70293034863667</v>
      </c>
      <c r="F39" s="1199">
        <v>15.76102415873531</v>
      </c>
      <c r="G39" s="1199">
        <v>61.699751581987847</v>
      </c>
      <c r="H39" s="1199" t="s">
        <v>132</v>
      </c>
      <c r="I39" s="1199">
        <v>31.217302094169586</v>
      </c>
      <c r="J39" s="1199" t="s">
        <v>132</v>
      </c>
      <c r="K39" s="1199" t="s">
        <v>132</v>
      </c>
      <c r="L39" s="1199" t="s">
        <v>132</v>
      </c>
      <c r="M39" s="1199" t="s">
        <v>132</v>
      </c>
      <c r="N39" s="1199" t="s">
        <v>132</v>
      </c>
      <c r="O39" s="1199" t="s">
        <v>132</v>
      </c>
      <c r="P39" s="1199" t="s">
        <v>132</v>
      </c>
      <c r="Q39" s="1199" t="s">
        <v>132</v>
      </c>
      <c r="R39" s="1199" t="s">
        <v>132</v>
      </c>
      <c r="S39" s="804">
        <v>44.509259759299631</v>
      </c>
      <c r="T39" s="13"/>
    </row>
    <row r="40" spans="1:20" ht="13.8">
      <c r="A40" s="806" t="s">
        <v>784</v>
      </c>
      <c r="B40" s="1199">
        <v>1.0006732482390184</v>
      </c>
      <c r="C40" s="1199">
        <v>0</v>
      </c>
      <c r="D40" s="1199">
        <v>9.4053035952306949</v>
      </c>
      <c r="E40" s="1199">
        <v>3.9978737741852254E-2</v>
      </c>
      <c r="F40" s="1199">
        <v>5.6761553587515747</v>
      </c>
      <c r="G40" s="1199">
        <v>11.034243455045909</v>
      </c>
      <c r="H40" s="1199" t="s">
        <v>132</v>
      </c>
      <c r="I40" s="1199">
        <v>100</v>
      </c>
      <c r="J40" s="1199" t="s">
        <v>132</v>
      </c>
      <c r="K40" s="1199">
        <v>100</v>
      </c>
      <c r="L40" s="1199" t="s">
        <v>132</v>
      </c>
      <c r="M40" s="1199" t="s">
        <v>132</v>
      </c>
      <c r="N40" s="1199" t="s">
        <v>132</v>
      </c>
      <c r="O40" s="1199" t="s">
        <v>132</v>
      </c>
      <c r="P40" s="1199" t="s">
        <v>132</v>
      </c>
      <c r="Q40" s="1199" t="s">
        <v>132</v>
      </c>
      <c r="R40" s="1199" t="s">
        <v>132</v>
      </c>
      <c r="S40" s="804">
        <v>6.0041939373884592</v>
      </c>
      <c r="T40" s="13"/>
    </row>
    <row r="41" spans="1:20" ht="13.8" hidden="1">
      <c r="A41" s="806" t="s">
        <v>785</v>
      </c>
      <c r="B41" s="1199">
        <v>8.8167707111379343</v>
      </c>
      <c r="C41" s="1199">
        <v>100</v>
      </c>
      <c r="D41" s="1199">
        <v>88.990961006782868</v>
      </c>
      <c r="E41" s="1199">
        <v>44.227545714449015</v>
      </c>
      <c r="F41" s="1199">
        <v>76.76849562486845</v>
      </c>
      <c r="G41" s="1199">
        <v>88.00455511900303</v>
      </c>
      <c r="H41" s="1199" t="s">
        <v>132</v>
      </c>
      <c r="I41" s="1199">
        <v>99.184758397040795</v>
      </c>
      <c r="J41" s="1199" t="s">
        <v>132</v>
      </c>
      <c r="K41" s="1199">
        <v>100</v>
      </c>
      <c r="L41" s="1199" t="s">
        <v>132</v>
      </c>
      <c r="M41" s="1199" t="s">
        <v>132</v>
      </c>
      <c r="N41" s="1199" t="s">
        <v>132</v>
      </c>
      <c r="O41" s="1199" t="s">
        <v>132</v>
      </c>
      <c r="P41" s="1199" t="s">
        <v>132</v>
      </c>
      <c r="Q41" s="1199" t="s">
        <v>132</v>
      </c>
      <c r="R41" s="1199" t="s">
        <v>132</v>
      </c>
      <c r="S41" s="804">
        <v>37.847032840631648</v>
      </c>
      <c r="T41" s="13"/>
    </row>
    <row r="42" spans="1:20" ht="3" customHeight="1">
      <c r="A42" s="806"/>
      <c r="B42" s="1200"/>
      <c r="C42" s="646"/>
      <c r="D42" s="646"/>
      <c r="E42" s="646"/>
      <c r="F42" s="646"/>
      <c r="G42" s="646"/>
      <c r="H42" s="646"/>
      <c r="I42" s="646"/>
      <c r="J42" s="646"/>
      <c r="K42" s="646"/>
      <c r="L42" s="646"/>
      <c r="M42" s="646"/>
      <c r="N42" s="646"/>
      <c r="O42" s="646"/>
      <c r="P42" s="646"/>
      <c r="Q42" s="646"/>
      <c r="R42" s="646"/>
      <c r="S42" s="812"/>
      <c r="T42" s="13"/>
    </row>
    <row r="43" spans="1:20" ht="13.8">
      <c r="A43" s="803" t="s">
        <v>790</v>
      </c>
      <c r="B43" s="1197">
        <v>3.1563012241019677</v>
      </c>
      <c r="C43" s="1197">
        <v>88.569526540150022</v>
      </c>
      <c r="D43" s="1197">
        <v>5.9210743306821785</v>
      </c>
      <c r="E43" s="1197">
        <v>18.909521360979976</v>
      </c>
      <c r="F43" s="1197">
        <v>31.476272724517024</v>
      </c>
      <c r="G43" s="1197">
        <v>4.5840858409739633</v>
      </c>
      <c r="H43" s="1197">
        <v>0</v>
      </c>
      <c r="I43" s="1197">
        <v>9.5860469563659905</v>
      </c>
      <c r="J43" s="1197">
        <v>5.5949052501466277</v>
      </c>
      <c r="K43" s="1197" t="s">
        <v>132</v>
      </c>
      <c r="L43" s="1197">
        <v>5.3251835088741917</v>
      </c>
      <c r="M43" s="1197" t="s">
        <v>132</v>
      </c>
      <c r="N43" s="1197" t="s">
        <v>132</v>
      </c>
      <c r="O43" s="1197" t="s">
        <v>132</v>
      </c>
      <c r="P43" s="1197" t="s">
        <v>132</v>
      </c>
      <c r="Q43" s="1197" t="s">
        <v>132</v>
      </c>
      <c r="R43" s="1197" t="s">
        <v>132</v>
      </c>
      <c r="S43" s="804">
        <v>5.6346719622521846</v>
      </c>
      <c r="T43" s="13"/>
    </row>
    <row r="44" spans="1:20" ht="13.5" customHeight="1">
      <c r="A44" s="806" t="s">
        <v>782</v>
      </c>
      <c r="B44" s="1199">
        <v>3.5352720810327893</v>
      </c>
      <c r="C44" s="1199" t="s">
        <v>132</v>
      </c>
      <c r="D44" s="1199">
        <v>1.9366164638313101</v>
      </c>
      <c r="E44" s="1199" t="s">
        <v>132</v>
      </c>
      <c r="F44" s="1199">
        <v>0.75428173102942919</v>
      </c>
      <c r="G44" s="1199">
        <v>2.5246024047974158</v>
      </c>
      <c r="H44" s="1199">
        <v>0</v>
      </c>
      <c r="I44" s="1199">
        <v>5.3915488818471431</v>
      </c>
      <c r="J44" s="1199" t="s">
        <v>132</v>
      </c>
      <c r="K44" s="1199" t="s">
        <v>132</v>
      </c>
      <c r="L44" s="1199" t="s">
        <v>132</v>
      </c>
      <c r="M44" s="1199" t="s">
        <v>132</v>
      </c>
      <c r="N44" s="1199" t="s">
        <v>132</v>
      </c>
      <c r="O44" s="1199" t="s">
        <v>132</v>
      </c>
      <c r="P44" s="1199" t="s">
        <v>132</v>
      </c>
      <c r="Q44" s="1199" t="s">
        <v>132</v>
      </c>
      <c r="R44" s="1199" t="s">
        <v>132</v>
      </c>
      <c r="S44" s="804">
        <v>2.986531121279103</v>
      </c>
      <c r="T44" s="13"/>
    </row>
    <row r="45" spans="1:20" ht="13.8">
      <c r="A45" s="806" t="s">
        <v>124</v>
      </c>
      <c r="B45" s="1199">
        <v>0</v>
      </c>
      <c r="C45" s="1199" t="s">
        <v>132</v>
      </c>
      <c r="D45" s="1199">
        <v>8.1108493391437335</v>
      </c>
      <c r="E45" s="1199" t="s">
        <v>132</v>
      </c>
      <c r="F45" s="1199">
        <v>0</v>
      </c>
      <c r="G45" s="1199">
        <v>3.856111687511597E-4</v>
      </c>
      <c r="H45" s="1199" t="s">
        <v>132</v>
      </c>
      <c r="I45" s="1199">
        <v>0</v>
      </c>
      <c r="J45" s="1199" t="s">
        <v>132</v>
      </c>
      <c r="K45" s="1199" t="s">
        <v>132</v>
      </c>
      <c r="L45" s="1199" t="s">
        <v>132</v>
      </c>
      <c r="M45" s="1199" t="s">
        <v>132</v>
      </c>
      <c r="N45" s="1199" t="s">
        <v>132</v>
      </c>
      <c r="O45" s="1199" t="s">
        <v>132</v>
      </c>
      <c r="P45" s="1199" t="s">
        <v>132</v>
      </c>
      <c r="Q45" s="1199" t="s">
        <v>132</v>
      </c>
      <c r="R45" s="1199" t="s">
        <v>132</v>
      </c>
      <c r="S45" s="804">
        <v>7.6178763774117195</v>
      </c>
      <c r="T45" s="13"/>
    </row>
    <row r="46" spans="1:20" ht="12.75" customHeight="1">
      <c r="A46" s="806" t="s">
        <v>134</v>
      </c>
      <c r="B46" s="1199">
        <v>2.8607563184812461</v>
      </c>
      <c r="C46" s="1199" t="s">
        <v>132</v>
      </c>
      <c r="D46" s="1199">
        <v>3.4109451867489211</v>
      </c>
      <c r="E46" s="1199">
        <v>18.56712249790818</v>
      </c>
      <c r="F46" s="1199">
        <v>0.31022608077007935</v>
      </c>
      <c r="G46" s="1199">
        <v>3.4956679237390147</v>
      </c>
      <c r="H46" s="1199" t="s">
        <v>132</v>
      </c>
      <c r="I46" s="1199">
        <v>9.4021390793542032</v>
      </c>
      <c r="J46" s="1199">
        <v>5.5949052501466277</v>
      </c>
      <c r="K46" s="1199" t="s">
        <v>132</v>
      </c>
      <c r="L46" s="1199">
        <v>5.3251835088741917</v>
      </c>
      <c r="M46" s="1199" t="s">
        <v>132</v>
      </c>
      <c r="N46" s="1199" t="s">
        <v>132</v>
      </c>
      <c r="O46" s="1199" t="s">
        <v>132</v>
      </c>
      <c r="P46" s="1199" t="s">
        <v>132</v>
      </c>
      <c r="Q46" s="1199" t="s">
        <v>132</v>
      </c>
      <c r="R46" s="1199" t="s">
        <v>132</v>
      </c>
      <c r="S46" s="804">
        <v>5.3273896579432449</v>
      </c>
      <c r="T46" s="13"/>
    </row>
    <row r="47" spans="1:20" ht="13.8">
      <c r="A47" s="806" t="s">
        <v>702</v>
      </c>
      <c r="B47" s="1199" t="s">
        <v>132</v>
      </c>
      <c r="C47" s="1199" t="s">
        <v>132</v>
      </c>
      <c r="D47" s="1199">
        <v>0</v>
      </c>
      <c r="E47" s="1199" t="s">
        <v>132</v>
      </c>
      <c r="F47" s="1199" t="s">
        <v>132</v>
      </c>
      <c r="G47" s="1199" t="s">
        <v>132</v>
      </c>
      <c r="H47" s="1199" t="s">
        <v>132</v>
      </c>
      <c r="I47" s="1199" t="s">
        <v>132</v>
      </c>
      <c r="J47" s="1199" t="s">
        <v>132</v>
      </c>
      <c r="K47" s="1199" t="s">
        <v>132</v>
      </c>
      <c r="L47" s="1199" t="s">
        <v>132</v>
      </c>
      <c r="M47" s="1199" t="s">
        <v>132</v>
      </c>
      <c r="N47" s="1199" t="s">
        <v>132</v>
      </c>
      <c r="O47" s="1199" t="s">
        <v>132</v>
      </c>
      <c r="P47" s="1199" t="s">
        <v>132</v>
      </c>
      <c r="Q47" s="1199" t="s">
        <v>132</v>
      </c>
      <c r="R47" s="1199" t="s">
        <v>132</v>
      </c>
      <c r="S47" s="804">
        <v>0</v>
      </c>
      <c r="T47" s="13"/>
    </row>
    <row r="48" spans="1:20" ht="13.8">
      <c r="A48" s="806" t="s">
        <v>783</v>
      </c>
      <c r="B48" s="1199">
        <v>2.3934895453742362</v>
      </c>
      <c r="C48" s="1199">
        <v>100</v>
      </c>
      <c r="D48" s="1199">
        <v>27.852825458357316</v>
      </c>
      <c r="E48" s="1199">
        <v>100</v>
      </c>
      <c r="F48" s="1199">
        <v>6.6148359432378018E-7</v>
      </c>
      <c r="G48" s="1199">
        <v>62.307184434689368</v>
      </c>
      <c r="H48" s="1199" t="s">
        <v>132</v>
      </c>
      <c r="I48" s="1199">
        <v>100</v>
      </c>
      <c r="J48" s="1199" t="s">
        <v>132</v>
      </c>
      <c r="K48" s="1199" t="s">
        <v>132</v>
      </c>
      <c r="L48" s="1199" t="s">
        <v>132</v>
      </c>
      <c r="M48" s="1199" t="s">
        <v>132</v>
      </c>
      <c r="N48" s="1199" t="s">
        <v>132</v>
      </c>
      <c r="O48" s="1199" t="s">
        <v>132</v>
      </c>
      <c r="P48" s="1199" t="s">
        <v>132</v>
      </c>
      <c r="Q48" s="1199" t="s">
        <v>132</v>
      </c>
      <c r="R48" s="1199" t="s">
        <v>132</v>
      </c>
      <c r="S48" s="804">
        <v>8.3571983103871208</v>
      </c>
      <c r="T48" s="13"/>
    </row>
    <row r="49" spans="1:20" ht="13.8">
      <c r="A49" s="806" t="s">
        <v>784</v>
      </c>
      <c r="B49" s="1199">
        <v>0</v>
      </c>
      <c r="C49" s="1199" t="s">
        <v>132</v>
      </c>
      <c r="D49" s="1199">
        <v>0</v>
      </c>
      <c r="E49" s="1199" t="s">
        <v>132</v>
      </c>
      <c r="F49" s="1199" t="s">
        <v>132</v>
      </c>
      <c r="G49" s="1199">
        <v>0</v>
      </c>
      <c r="H49" s="1199" t="s">
        <v>132</v>
      </c>
      <c r="I49" s="1199" t="s">
        <v>132</v>
      </c>
      <c r="J49" s="1199" t="s">
        <v>132</v>
      </c>
      <c r="K49" s="1199" t="s">
        <v>132</v>
      </c>
      <c r="L49" s="1199" t="s">
        <v>132</v>
      </c>
      <c r="M49" s="1199" t="s">
        <v>132</v>
      </c>
      <c r="N49" s="1199" t="s">
        <v>132</v>
      </c>
      <c r="O49" s="1199" t="s">
        <v>132</v>
      </c>
      <c r="P49" s="1199" t="s">
        <v>132</v>
      </c>
      <c r="Q49" s="1199" t="s">
        <v>132</v>
      </c>
      <c r="R49" s="1199" t="s">
        <v>132</v>
      </c>
      <c r="S49" s="804">
        <v>0</v>
      </c>
      <c r="T49" s="13"/>
    </row>
    <row r="50" spans="1:20" ht="13.8" hidden="1">
      <c r="A50" s="806" t="s">
        <v>785</v>
      </c>
      <c r="B50" s="1199">
        <v>16.07359554671697</v>
      </c>
      <c r="C50" s="1199">
        <v>79.383591898692174</v>
      </c>
      <c r="D50" s="1199">
        <v>89.079377481087263</v>
      </c>
      <c r="E50" s="1199">
        <v>96.430638374048868</v>
      </c>
      <c r="F50" s="1199">
        <v>97.889604033736106</v>
      </c>
      <c r="G50" s="1199">
        <v>92.82173474562579</v>
      </c>
      <c r="H50" s="1199">
        <v>0</v>
      </c>
      <c r="I50" s="1199">
        <v>81.229325569956188</v>
      </c>
      <c r="J50" s="1199" t="s">
        <v>132</v>
      </c>
      <c r="K50" s="1199" t="s">
        <v>132</v>
      </c>
      <c r="L50" s="1199" t="s">
        <v>132</v>
      </c>
      <c r="M50" s="1199" t="s">
        <v>132</v>
      </c>
      <c r="N50" s="1199" t="s">
        <v>132</v>
      </c>
      <c r="O50" s="1199" t="s">
        <v>132</v>
      </c>
      <c r="P50" s="1199" t="s">
        <v>132</v>
      </c>
      <c r="Q50" s="1199" t="s">
        <v>132</v>
      </c>
      <c r="R50" s="1199" t="s">
        <v>132</v>
      </c>
      <c r="S50" s="804">
        <v>74.533679553282099</v>
      </c>
      <c r="T50" s="13"/>
    </row>
    <row r="51" spans="1:20" ht="3" customHeight="1">
      <c r="A51" s="806"/>
      <c r="B51" s="1200"/>
      <c r="C51" s="646"/>
      <c r="D51" s="646"/>
      <c r="E51" s="646"/>
      <c r="F51" s="646"/>
      <c r="G51" s="646"/>
      <c r="H51" s="646"/>
      <c r="I51" s="646"/>
      <c r="J51" s="646"/>
      <c r="K51" s="646"/>
      <c r="L51" s="646"/>
      <c r="M51" s="646"/>
      <c r="N51" s="646"/>
      <c r="O51" s="646"/>
      <c r="P51" s="646"/>
      <c r="Q51" s="646"/>
      <c r="R51" s="646"/>
      <c r="S51" s="812"/>
      <c r="T51" s="13"/>
    </row>
    <row r="52" spans="1:20" ht="13.8">
      <c r="A52" s="803" t="s">
        <v>791</v>
      </c>
      <c r="B52" s="1197">
        <v>2.8959673034928022</v>
      </c>
      <c r="C52" s="1197">
        <v>2.8996928245260021</v>
      </c>
      <c r="D52" s="1197">
        <v>3.6146031872831519</v>
      </c>
      <c r="E52" s="1197">
        <v>3.5090507363278198</v>
      </c>
      <c r="F52" s="1197">
        <v>2.8282329459794022</v>
      </c>
      <c r="G52" s="1197">
        <v>2.8968291182303747</v>
      </c>
      <c r="H52" s="1197" t="s">
        <v>132</v>
      </c>
      <c r="I52" s="1197">
        <v>3.8012617495682521</v>
      </c>
      <c r="J52" s="1197">
        <v>3.7773246965105778</v>
      </c>
      <c r="K52" s="1197">
        <v>1.2686870434900588</v>
      </c>
      <c r="L52" s="1197">
        <v>6.6422718840562585</v>
      </c>
      <c r="M52" s="1197">
        <v>0</v>
      </c>
      <c r="N52" s="1197">
        <v>4.5923077674537431</v>
      </c>
      <c r="O52" s="1197">
        <v>6.3882346379323804</v>
      </c>
      <c r="P52" s="1197" t="s">
        <v>132</v>
      </c>
      <c r="Q52" s="1197" t="s">
        <v>132</v>
      </c>
      <c r="R52" s="1197" t="s">
        <v>132</v>
      </c>
      <c r="S52" s="804">
        <v>3.5485849082201795</v>
      </c>
      <c r="T52" s="13"/>
    </row>
    <row r="53" spans="1:20" ht="13.8">
      <c r="A53" s="806" t="s">
        <v>782</v>
      </c>
      <c r="B53" s="1199">
        <v>3.4061036171263055</v>
      </c>
      <c r="C53" s="1199">
        <v>6.0777411177614962</v>
      </c>
      <c r="D53" s="1199">
        <v>5.2732547609286007</v>
      </c>
      <c r="E53" s="1199">
        <v>5.0757735880281976</v>
      </c>
      <c r="F53" s="1199">
        <v>4.369467306440403</v>
      </c>
      <c r="G53" s="1199">
        <v>4.490673784315077</v>
      </c>
      <c r="H53" s="1199" t="s">
        <v>132</v>
      </c>
      <c r="I53" s="1199">
        <v>8.7453459962301388</v>
      </c>
      <c r="J53" s="1199" t="s">
        <v>132</v>
      </c>
      <c r="K53" s="1199">
        <v>4.436887389158616</v>
      </c>
      <c r="L53" s="1199">
        <v>5.8299849546748428</v>
      </c>
      <c r="M53" s="1199" t="s">
        <v>132</v>
      </c>
      <c r="N53" s="1199">
        <v>5.5886890071914515</v>
      </c>
      <c r="O53" s="1199" t="s">
        <v>132</v>
      </c>
      <c r="P53" s="1199" t="s">
        <v>132</v>
      </c>
      <c r="Q53" s="1199" t="s">
        <v>132</v>
      </c>
      <c r="R53" s="1199" t="s">
        <v>132</v>
      </c>
      <c r="S53" s="804">
        <v>5.4926961750700523</v>
      </c>
      <c r="T53" s="13"/>
    </row>
    <row r="54" spans="1:20" ht="13.8">
      <c r="A54" s="806" t="s">
        <v>134</v>
      </c>
      <c r="B54" s="1199">
        <v>2.6927618665133219</v>
      </c>
      <c r="C54" s="1199">
        <v>3.1517754607561925</v>
      </c>
      <c r="D54" s="1199">
        <v>2.8300955395649785</v>
      </c>
      <c r="E54" s="1199">
        <v>2.901597094267514</v>
      </c>
      <c r="F54" s="1199">
        <v>2.5159825116992285</v>
      </c>
      <c r="G54" s="1199">
        <v>2.4315363678655069</v>
      </c>
      <c r="H54" s="1199" t="s">
        <v>132</v>
      </c>
      <c r="I54" s="1199">
        <v>2.5310846357076469</v>
      </c>
      <c r="J54" s="1199">
        <v>3.7773246965105778</v>
      </c>
      <c r="K54" s="1199">
        <v>1.2405419992392581</v>
      </c>
      <c r="L54" s="1199">
        <v>7.3854005913388008</v>
      </c>
      <c r="M54" s="1199" t="s">
        <v>132</v>
      </c>
      <c r="N54" s="1199">
        <v>3.6064280267316686</v>
      </c>
      <c r="O54" s="1199">
        <v>6.3882346379323804</v>
      </c>
      <c r="P54" s="1199" t="s">
        <v>132</v>
      </c>
      <c r="Q54" s="1199" t="s">
        <v>132</v>
      </c>
      <c r="R54" s="1199" t="s">
        <v>132</v>
      </c>
      <c r="S54" s="804">
        <v>2.8697704465285181</v>
      </c>
      <c r="T54" s="13"/>
    </row>
    <row r="55" spans="1:20" ht="13.8">
      <c r="A55" s="814" t="s">
        <v>1119</v>
      </c>
      <c r="B55" s="1199" t="s">
        <v>132</v>
      </c>
      <c r="C55" s="1199" t="s">
        <v>132</v>
      </c>
      <c r="D55" s="1199" t="s">
        <v>132</v>
      </c>
      <c r="E55" s="1199" t="s">
        <v>132</v>
      </c>
      <c r="F55" s="1199">
        <v>20.014267980476944</v>
      </c>
      <c r="G55" s="1199">
        <v>1.2249223849372644</v>
      </c>
      <c r="H55" s="1199" t="s">
        <v>132</v>
      </c>
      <c r="I55" s="1199">
        <v>22.37604170392969</v>
      </c>
      <c r="J55" s="1199">
        <v>2.0397550476414391E-2</v>
      </c>
      <c r="K55" s="1199" t="s">
        <v>132</v>
      </c>
      <c r="L55" s="1199" t="s">
        <v>132</v>
      </c>
      <c r="M55" s="1199" t="s">
        <v>132</v>
      </c>
      <c r="N55" s="1199" t="s">
        <v>132</v>
      </c>
      <c r="O55" s="1199" t="s">
        <v>132</v>
      </c>
      <c r="P55" s="1199" t="s">
        <v>132</v>
      </c>
      <c r="Q55" s="1199" t="s">
        <v>132</v>
      </c>
      <c r="R55" s="1199" t="s">
        <v>132</v>
      </c>
      <c r="S55" s="804">
        <v>4.6210074223057642</v>
      </c>
      <c r="T55" s="13"/>
    </row>
    <row r="56" spans="1:20" ht="13.8">
      <c r="A56" s="814" t="s">
        <v>1120</v>
      </c>
      <c r="B56" s="1199">
        <v>2.6927618665133219</v>
      </c>
      <c r="C56" s="1199">
        <v>3.1517754607561925</v>
      </c>
      <c r="D56" s="1199">
        <v>2.8300955395649785</v>
      </c>
      <c r="E56" s="1199">
        <v>2.901597094267514</v>
      </c>
      <c r="F56" s="1199">
        <v>2.5141425629734901</v>
      </c>
      <c r="G56" s="1199">
        <v>2.4316134326258454</v>
      </c>
      <c r="H56" s="1199" t="s">
        <v>132</v>
      </c>
      <c r="I56" s="1199">
        <v>2.5135801292689179</v>
      </c>
      <c r="J56" s="1199">
        <v>4.1863944675926783</v>
      </c>
      <c r="K56" s="1199">
        <v>1.2405419992392581</v>
      </c>
      <c r="L56" s="1199">
        <v>7.3854005913388008</v>
      </c>
      <c r="M56" s="1199" t="s">
        <v>132</v>
      </c>
      <c r="N56" s="1199">
        <v>3.6064280267316686</v>
      </c>
      <c r="O56" s="1199">
        <v>6.3882346379323804</v>
      </c>
      <c r="P56" s="1199" t="s">
        <v>132</v>
      </c>
      <c r="Q56" s="1199" t="s">
        <v>132</v>
      </c>
      <c r="R56" s="1199" t="s">
        <v>132</v>
      </c>
      <c r="S56" s="804">
        <v>2.8678755200153838</v>
      </c>
      <c r="T56" s="13"/>
    </row>
    <row r="57" spans="1:20" ht="13.8">
      <c r="A57" s="815" t="s">
        <v>1121</v>
      </c>
      <c r="B57" s="1199">
        <v>3.8773144269082795</v>
      </c>
      <c r="C57" s="1199" t="s">
        <v>132</v>
      </c>
      <c r="D57" s="1199">
        <v>1.4140894294330444</v>
      </c>
      <c r="E57" s="1199">
        <v>35.083249592774699</v>
      </c>
      <c r="F57" s="1199">
        <v>2.0629397325841059</v>
      </c>
      <c r="G57" s="1199">
        <v>6.1730698916132409</v>
      </c>
      <c r="H57" s="1199" t="s">
        <v>132</v>
      </c>
      <c r="I57" s="1199">
        <v>36.479323795018523</v>
      </c>
      <c r="J57" s="1199" t="s">
        <v>132</v>
      </c>
      <c r="K57" s="1199" t="s">
        <v>132</v>
      </c>
      <c r="L57" s="1199">
        <v>97.654017520980887</v>
      </c>
      <c r="M57" s="1199" t="s">
        <v>132</v>
      </c>
      <c r="N57" s="1199" t="s">
        <v>132</v>
      </c>
      <c r="O57" s="1199">
        <v>5.1018573273446971E-2</v>
      </c>
      <c r="P57" s="1199" t="s">
        <v>132</v>
      </c>
      <c r="Q57" s="1199" t="s">
        <v>132</v>
      </c>
      <c r="R57" s="1199" t="s">
        <v>132</v>
      </c>
      <c r="S57" s="804">
        <v>3.5410419869980192</v>
      </c>
      <c r="T57" s="13"/>
    </row>
    <row r="58" spans="1:20" ht="13.8">
      <c r="A58" s="806" t="s">
        <v>783</v>
      </c>
      <c r="B58" s="1199" t="s">
        <v>132</v>
      </c>
      <c r="C58" s="1199" t="s">
        <v>132</v>
      </c>
      <c r="D58" s="1199" t="s">
        <v>132</v>
      </c>
      <c r="E58" s="1199" t="s">
        <v>132</v>
      </c>
      <c r="F58" s="1199" t="s">
        <v>132</v>
      </c>
      <c r="G58" s="1199" t="s">
        <v>132</v>
      </c>
      <c r="H58" s="1199" t="s">
        <v>132</v>
      </c>
      <c r="I58" s="1199" t="s">
        <v>132</v>
      </c>
      <c r="J58" s="1199" t="s">
        <v>132</v>
      </c>
      <c r="K58" s="1199" t="s">
        <v>132</v>
      </c>
      <c r="L58" s="1199" t="s">
        <v>132</v>
      </c>
      <c r="M58" s="1199" t="s">
        <v>132</v>
      </c>
      <c r="N58" s="1199" t="s">
        <v>132</v>
      </c>
      <c r="O58" s="1199" t="s">
        <v>132</v>
      </c>
      <c r="P58" s="1199" t="s">
        <v>132</v>
      </c>
      <c r="Q58" s="1199" t="s">
        <v>132</v>
      </c>
      <c r="R58" s="1199" t="s">
        <v>132</v>
      </c>
      <c r="S58" s="804" t="s">
        <v>132</v>
      </c>
      <c r="T58" s="13"/>
    </row>
    <row r="59" spans="1:20" ht="12.75" hidden="1" customHeight="1">
      <c r="A59" s="806" t="s">
        <v>785</v>
      </c>
      <c r="B59" s="1199">
        <v>98.841706598834861</v>
      </c>
      <c r="C59" s="1199">
        <v>2.1648759431796081</v>
      </c>
      <c r="D59" s="1199">
        <v>88.96798576405935</v>
      </c>
      <c r="E59" s="1199">
        <v>7.4536268388922604</v>
      </c>
      <c r="F59" s="1199">
        <v>98.870804509233267</v>
      </c>
      <c r="G59" s="1199">
        <v>1.4069007870023045</v>
      </c>
      <c r="H59" s="1199" t="s">
        <v>132</v>
      </c>
      <c r="I59" s="1199">
        <v>70.420794486257591</v>
      </c>
      <c r="J59" s="1199" t="s">
        <v>132</v>
      </c>
      <c r="K59" s="1199">
        <v>100</v>
      </c>
      <c r="L59" s="1199" t="s">
        <v>132</v>
      </c>
      <c r="M59" s="1199">
        <v>0</v>
      </c>
      <c r="N59" s="1199" t="s">
        <v>132</v>
      </c>
      <c r="O59" s="1199" t="s">
        <v>132</v>
      </c>
      <c r="P59" s="1199" t="s">
        <v>132</v>
      </c>
      <c r="Q59" s="1199" t="s">
        <v>132</v>
      </c>
      <c r="R59" s="1199" t="s">
        <v>132</v>
      </c>
      <c r="S59" s="804">
        <v>2.9067293491002739</v>
      </c>
      <c r="T59" s="13"/>
    </row>
    <row r="60" spans="1:20" ht="3" customHeight="1">
      <c r="A60" s="806"/>
      <c r="B60" s="1200"/>
      <c r="C60" s="646"/>
      <c r="D60" s="646"/>
      <c r="E60" s="646"/>
      <c r="F60" s="646"/>
      <c r="G60" s="646"/>
      <c r="H60" s="646"/>
      <c r="I60" s="646"/>
      <c r="J60" s="646"/>
      <c r="K60" s="646"/>
      <c r="L60" s="646"/>
      <c r="M60" s="646"/>
      <c r="N60" s="646"/>
      <c r="O60" s="646"/>
      <c r="P60" s="646"/>
      <c r="Q60" s="646"/>
      <c r="R60" s="646"/>
      <c r="S60" s="812"/>
      <c r="T60" s="13"/>
    </row>
    <row r="61" spans="1:20" ht="13.8">
      <c r="A61" s="803" t="s">
        <v>795</v>
      </c>
      <c r="B61" s="1197">
        <v>2.4292682585624634</v>
      </c>
      <c r="C61" s="1197">
        <v>3.7472223938463713</v>
      </c>
      <c r="D61" s="1197">
        <v>2.7273622242989819</v>
      </c>
      <c r="E61" s="1197">
        <v>4.1279502639340517</v>
      </c>
      <c r="F61" s="1197">
        <v>2.7514231579324813</v>
      </c>
      <c r="G61" s="1197">
        <v>2.6574920128958435</v>
      </c>
      <c r="H61" s="1197" t="s">
        <v>132</v>
      </c>
      <c r="I61" s="1197">
        <v>2.7714362024482933</v>
      </c>
      <c r="J61" s="1197">
        <v>5.0889450932321454</v>
      </c>
      <c r="K61" s="1197">
        <v>7.4364039848403003</v>
      </c>
      <c r="L61" s="1197">
        <v>0</v>
      </c>
      <c r="M61" s="1197" t="s">
        <v>132</v>
      </c>
      <c r="N61" s="1197" t="s">
        <v>132</v>
      </c>
      <c r="O61" s="1197" t="s">
        <v>132</v>
      </c>
      <c r="P61" s="1197" t="s">
        <v>132</v>
      </c>
      <c r="Q61" s="1197" t="s">
        <v>132</v>
      </c>
      <c r="R61" s="1197" t="s">
        <v>132</v>
      </c>
      <c r="S61" s="804">
        <v>2.7489860358162312</v>
      </c>
      <c r="T61" s="13"/>
    </row>
    <row r="62" spans="1:20" ht="13.8">
      <c r="A62" s="806" t="s">
        <v>134</v>
      </c>
      <c r="B62" s="1199">
        <v>2.4863045096088729</v>
      </c>
      <c r="C62" s="1199">
        <v>0</v>
      </c>
      <c r="D62" s="1199">
        <v>2.2529710223193282</v>
      </c>
      <c r="E62" s="1199">
        <v>4.6280109781766559</v>
      </c>
      <c r="F62" s="1199">
        <v>2.5272474610934719</v>
      </c>
      <c r="G62" s="1199">
        <v>2.5432226757071383</v>
      </c>
      <c r="H62" s="1199" t="s">
        <v>132</v>
      </c>
      <c r="I62" s="1199">
        <v>2.82948393155112</v>
      </c>
      <c r="J62" s="1199">
        <v>5.0851982720817182</v>
      </c>
      <c r="K62" s="1199">
        <v>7.8531987931346343</v>
      </c>
      <c r="L62" s="1199">
        <v>0</v>
      </c>
      <c r="M62" s="1199" t="s">
        <v>132</v>
      </c>
      <c r="N62" s="1199" t="s">
        <v>132</v>
      </c>
      <c r="O62" s="1199" t="s">
        <v>132</v>
      </c>
      <c r="P62" s="1199" t="s">
        <v>132</v>
      </c>
      <c r="Q62" s="1199" t="s">
        <v>132</v>
      </c>
      <c r="R62" s="1199" t="s">
        <v>132</v>
      </c>
      <c r="S62" s="804">
        <v>2.5672634702213868</v>
      </c>
      <c r="T62" s="13"/>
    </row>
    <row r="63" spans="1:20" ht="13.8">
      <c r="A63" s="806" t="s">
        <v>796</v>
      </c>
      <c r="B63" s="1199">
        <v>1.543474408976272</v>
      </c>
      <c r="C63" s="1199">
        <v>3.7598633170497866</v>
      </c>
      <c r="D63" s="1199">
        <v>4.4950565032749612</v>
      </c>
      <c r="E63" s="1199">
        <v>3.8227904150091261</v>
      </c>
      <c r="F63" s="1199">
        <v>3.410917126481988</v>
      </c>
      <c r="G63" s="1199">
        <v>4.1984133959350256</v>
      </c>
      <c r="H63" s="1199" t="s">
        <v>132</v>
      </c>
      <c r="I63" s="1199">
        <v>2.5296052747443101</v>
      </c>
      <c r="J63" s="1199">
        <v>12.590667166339864</v>
      </c>
      <c r="K63" s="1199">
        <v>6.5244136547144356</v>
      </c>
      <c r="L63" s="1199">
        <v>0</v>
      </c>
      <c r="M63" s="1199" t="s">
        <v>132</v>
      </c>
      <c r="N63" s="1199" t="s">
        <v>132</v>
      </c>
      <c r="O63" s="1199" t="s">
        <v>132</v>
      </c>
      <c r="P63" s="1199" t="s">
        <v>132</v>
      </c>
      <c r="Q63" s="1199" t="s">
        <v>132</v>
      </c>
      <c r="R63" s="1199" t="s">
        <v>132</v>
      </c>
      <c r="S63" s="804">
        <v>3.7142037972157032</v>
      </c>
      <c r="T63" s="13"/>
    </row>
    <row r="64" spans="1:20" ht="13.8" hidden="1">
      <c r="A64" s="806" t="s">
        <v>785</v>
      </c>
      <c r="B64" s="1199" t="s">
        <v>132</v>
      </c>
      <c r="C64" s="1199" t="s">
        <v>132</v>
      </c>
      <c r="D64" s="1199" t="s">
        <v>132</v>
      </c>
      <c r="E64" s="1199">
        <v>0</v>
      </c>
      <c r="F64" s="1199" t="s">
        <v>132</v>
      </c>
      <c r="G64" s="1199" t="s">
        <v>132</v>
      </c>
      <c r="H64" s="1199" t="s">
        <v>132</v>
      </c>
      <c r="I64" s="1199" t="s">
        <v>132</v>
      </c>
      <c r="J64" s="1199" t="s">
        <v>132</v>
      </c>
      <c r="K64" s="1199" t="s">
        <v>132</v>
      </c>
      <c r="L64" s="1199" t="s">
        <v>132</v>
      </c>
      <c r="M64" s="1199" t="s">
        <v>132</v>
      </c>
      <c r="N64" s="1199" t="s">
        <v>132</v>
      </c>
      <c r="O64" s="1199" t="s">
        <v>132</v>
      </c>
      <c r="P64" s="1199" t="s">
        <v>132</v>
      </c>
      <c r="Q64" s="1199" t="s">
        <v>132</v>
      </c>
      <c r="R64" s="1199" t="s">
        <v>132</v>
      </c>
      <c r="S64" s="804">
        <v>0</v>
      </c>
      <c r="T64" s="13"/>
    </row>
    <row r="65" spans="1:20" ht="4.5" customHeight="1">
      <c r="A65" s="816"/>
      <c r="B65" s="1200"/>
      <c r="C65" s="646"/>
      <c r="D65" s="646"/>
      <c r="E65" s="646"/>
      <c r="F65" s="646"/>
      <c r="G65" s="646"/>
      <c r="H65" s="646"/>
      <c r="I65" s="646"/>
      <c r="J65" s="646"/>
      <c r="K65" s="646"/>
      <c r="L65" s="646"/>
      <c r="M65" s="646"/>
      <c r="N65" s="646"/>
      <c r="O65" s="646"/>
      <c r="P65" s="646"/>
      <c r="Q65" s="646"/>
      <c r="R65" s="646"/>
      <c r="S65" s="819"/>
      <c r="T65" s="13"/>
    </row>
    <row r="66" spans="1:20" s="62" customFormat="1" ht="27" customHeight="1">
      <c r="A66" s="820" t="s">
        <v>1122</v>
      </c>
      <c r="B66" s="1201">
        <v>4.6722465928340382</v>
      </c>
      <c r="C66" s="1201">
        <v>4.9439004216625708</v>
      </c>
      <c r="D66" s="1201">
        <v>4.4137147174951377</v>
      </c>
      <c r="E66" s="1201">
        <v>6.4322881039725592</v>
      </c>
      <c r="F66" s="1201">
        <v>3.6402749549512627</v>
      </c>
      <c r="G66" s="1201">
        <v>4.1408613806896772</v>
      </c>
      <c r="H66" s="1201">
        <v>0</v>
      </c>
      <c r="I66" s="1201">
        <v>3.338336918828535</v>
      </c>
      <c r="J66" s="1201">
        <v>6.2929152499934968</v>
      </c>
      <c r="K66" s="1201">
        <v>3.5915570016838885</v>
      </c>
      <c r="L66" s="1201">
        <v>6.6487454229130698</v>
      </c>
      <c r="M66" s="1201">
        <v>1.298566436416295</v>
      </c>
      <c r="N66" s="1201">
        <v>4.5923077674537431</v>
      </c>
      <c r="O66" s="1201">
        <v>6.1050047753704346</v>
      </c>
      <c r="P66" s="1201">
        <v>0</v>
      </c>
      <c r="Q66" s="1201">
        <v>0</v>
      </c>
      <c r="R66" s="1201">
        <v>0</v>
      </c>
      <c r="S66" s="1202">
        <v>4.2862413220017661</v>
      </c>
      <c r="T66" s="174"/>
    </row>
    <row r="67" spans="1:20" ht="4.5" customHeight="1" thickBot="1">
      <c r="A67" s="823"/>
      <c r="B67" s="28"/>
      <c r="C67" s="28"/>
      <c r="D67" s="28"/>
      <c r="E67" s="28"/>
      <c r="F67" s="28"/>
      <c r="G67" s="28"/>
      <c r="H67" s="28"/>
      <c r="I67" s="28"/>
      <c r="J67" s="28"/>
      <c r="K67" s="28"/>
      <c r="L67" s="28"/>
      <c r="M67" s="28"/>
      <c r="N67" s="28"/>
      <c r="O67" s="28"/>
      <c r="P67" s="28"/>
      <c r="Q67" s="28"/>
      <c r="R67" s="28"/>
      <c r="S67" s="28"/>
      <c r="T67" s="13"/>
    </row>
    <row r="68" spans="1:20" ht="13.8">
      <c r="A68" s="18" t="s">
        <v>1123</v>
      </c>
      <c r="B68" s="18"/>
      <c r="C68" s="18"/>
      <c r="D68" s="18"/>
      <c r="E68" s="18"/>
      <c r="F68" s="18"/>
      <c r="G68" s="18"/>
      <c r="H68" s="18"/>
      <c r="I68" s="18"/>
      <c r="J68" s="18"/>
      <c r="K68" s="18"/>
      <c r="L68" s="18"/>
      <c r="M68" s="18"/>
      <c r="N68" s="18"/>
      <c r="O68" s="18"/>
      <c r="P68" s="18"/>
      <c r="Q68" s="18"/>
      <c r="R68" s="18"/>
      <c r="S68" s="18"/>
      <c r="T68" s="13"/>
    </row>
    <row r="69" spans="1:20" ht="13.8">
      <c r="A69" s="18" t="s">
        <v>1124</v>
      </c>
      <c r="B69" s="18"/>
      <c r="C69" s="18"/>
      <c r="D69" s="18"/>
      <c r="E69" s="18"/>
      <c r="F69" s="18"/>
      <c r="G69" s="18"/>
      <c r="H69" s="18"/>
      <c r="I69" s="18"/>
      <c r="J69" s="18"/>
      <c r="K69" s="18"/>
      <c r="L69" s="18"/>
      <c r="M69" s="18"/>
      <c r="N69" s="18"/>
      <c r="O69" s="18"/>
      <c r="P69" s="18"/>
      <c r="Q69" s="18"/>
      <c r="R69" s="18"/>
      <c r="S69" s="18"/>
      <c r="T69" s="13"/>
    </row>
    <row r="70" spans="1:20" ht="13.8">
      <c r="A70" s="18" t="s">
        <v>711</v>
      </c>
      <c r="B70" s="18"/>
      <c r="C70" s="18"/>
      <c r="D70" s="18"/>
      <c r="E70" s="18"/>
      <c r="F70" s="18"/>
      <c r="G70" s="18"/>
      <c r="H70" s="18"/>
      <c r="I70" s="18"/>
      <c r="J70" s="18"/>
      <c r="K70" s="18"/>
      <c r="L70" s="18"/>
      <c r="M70" s="18"/>
      <c r="N70" s="18"/>
      <c r="O70" s="18"/>
      <c r="P70" s="18"/>
      <c r="Q70" s="18"/>
      <c r="R70" s="18"/>
      <c r="S70" s="18"/>
      <c r="T70" s="13"/>
    </row>
    <row r="71" spans="1:20">
      <c r="A71" s="33"/>
      <c r="B71" s="18"/>
      <c r="C71" s="18"/>
      <c r="D71" s="18"/>
      <c r="E71" s="18"/>
      <c r="F71" s="18"/>
      <c r="G71" s="18"/>
      <c r="H71" s="18"/>
      <c r="I71" s="18"/>
    </row>
    <row r="72" spans="1:20">
      <c r="A72" s="883"/>
      <c r="B72" s="827"/>
      <c r="C72" s="827"/>
      <c r="D72" s="828"/>
      <c r="E72" s="827"/>
      <c r="F72" s="827"/>
      <c r="G72" s="827"/>
      <c r="H72" s="828"/>
      <c r="I72" s="827"/>
    </row>
  </sheetData>
  <mergeCells count="3">
    <mergeCell ref="A2:S2"/>
    <mergeCell ref="A3:S3"/>
    <mergeCell ref="A4:S4"/>
  </mergeCells>
  <hyperlinks>
    <hyperlink ref="A1" location="Índice!A1" display="Volver al Índice" xr:uid="{B25651AF-5CFB-4570-8235-5FE38ADE2CE3}"/>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E7D8-5618-4930-B429-B96F9B344AEE}">
  <sheetPr>
    <pageSetUpPr fitToPage="1"/>
  </sheetPr>
  <dimension ref="A1:I72"/>
  <sheetViews>
    <sheetView showGridLines="0" zoomScaleNormal="75" workbookViewId="0"/>
  </sheetViews>
  <sheetFormatPr baseColWidth="10" defaultColWidth="11.44140625" defaultRowHeight="13.2"/>
  <cols>
    <col min="1" max="1" width="47.88671875" style="1041" customWidth="1"/>
    <col min="2" max="6" width="22.109375" style="1041" customWidth="1"/>
    <col min="7" max="256" width="11.44140625" style="1041"/>
    <col min="257" max="257" width="47.88671875" style="1041" customWidth="1"/>
    <col min="258" max="262" width="22.109375" style="1041" customWidth="1"/>
    <col min="263" max="512" width="11.44140625" style="1041"/>
    <col min="513" max="513" width="47.88671875" style="1041" customWidth="1"/>
    <col min="514" max="518" width="22.109375" style="1041" customWidth="1"/>
    <col min="519" max="768" width="11.44140625" style="1041"/>
    <col min="769" max="769" width="47.88671875" style="1041" customWidth="1"/>
    <col min="770" max="774" width="22.109375" style="1041" customWidth="1"/>
    <col min="775" max="1024" width="11.44140625" style="1041"/>
    <col min="1025" max="1025" width="47.88671875" style="1041" customWidth="1"/>
    <col min="1026" max="1030" width="22.109375" style="1041" customWidth="1"/>
    <col min="1031" max="1280" width="11.44140625" style="1041"/>
    <col min="1281" max="1281" width="47.88671875" style="1041" customWidth="1"/>
    <col min="1282" max="1286" width="22.109375" style="1041" customWidth="1"/>
    <col min="1287" max="1536" width="11.44140625" style="1041"/>
    <col min="1537" max="1537" width="47.88671875" style="1041" customWidth="1"/>
    <col min="1538" max="1542" width="22.109375" style="1041" customWidth="1"/>
    <col min="1543" max="1792" width="11.44140625" style="1041"/>
    <col min="1793" max="1793" width="47.88671875" style="1041" customWidth="1"/>
    <col min="1794" max="1798" width="22.109375" style="1041" customWidth="1"/>
    <col min="1799" max="2048" width="11.44140625" style="1041"/>
    <col min="2049" max="2049" width="47.88671875" style="1041" customWidth="1"/>
    <col min="2050" max="2054" width="22.109375" style="1041" customWidth="1"/>
    <col min="2055" max="2304" width="11.44140625" style="1041"/>
    <col min="2305" max="2305" width="47.88671875" style="1041" customWidth="1"/>
    <col min="2306" max="2310" width="22.109375" style="1041" customWidth="1"/>
    <col min="2311" max="2560" width="11.44140625" style="1041"/>
    <col min="2561" max="2561" width="47.88671875" style="1041" customWidth="1"/>
    <col min="2562" max="2566" width="22.109375" style="1041" customWidth="1"/>
    <col min="2567" max="2816" width="11.44140625" style="1041"/>
    <col min="2817" max="2817" width="47.88671875" style="1041" customWidth="1"/>
    <col min="2818" max="2822" width="22.109375" style="1041" customWidth="1"/>
    <col min="2823" max="3072" width="11.44140625" style="1041"/>
    <col min="3073" max="3073" width="47.88671875" style="1041" customWidth="1"/>
    <col min="3074" max="3078" width="22.109375" style="1041" customWidth="1"/>
    <col min="3079" max="3328" width="11.44140625" style="1041"/>
    <col min="3329" max="3329" width="47.88671875" style="1041" customWidth="1"/>
    <col min="3330" max="3334" width="22.109375" style="1041" customWidth="1"/>
    <col min="3335" max="3584" width="11.44140625" style="1041"/>
    <col min="3585" max="3585" width="47.88671875" style="1041" customWidth="1"/>
    <col min="3586" max="3590" width="22.109375" style="1041" customWidth="1"/>
    <col min="3591" max="3840" width="11.44140625" style="1041"/>
    <col min="3841" max="3841" width="47.88671875" style="1041" customWidth="1"/>
    <col min="3842" max="3846" width="22.109375" style="1041" customWidth="1"/>
    <col min="3847" max="4096" width="11.44140625" style="1041"/>
    <col min="4097" max="4097" width="47.88671875" style="1041" customWidth="1"/>
    <col min="4098" max="4102" width="22.109375" style="1041" customWidth="1"/>
    <col min="4103" max="4352" width="11.44140625" style="1041"/>
    <col min="4353" max="4353" width="47.88671875" style="1041" customWidth="1"/>
    <col min="4354" max="4358" width="22.109375" style="1041" customWidth="1"/>
    <col min="4359" max="4608" width="11.44140625" style="1041"/>
    <col min="4609" max="4609" width="47.88671875" style="1041" customWidth="1"/>
    <col min="4610" max="4614" width="22.109375" style="1041" customWidth="1"/>
    <col min="4615" max="4864" width="11.44140625" style="1041"/>
    <col min="4865" max="4865" width="47.88671875" style="1041" customWidth="1"/>
    <col min="4866" max="4870" width="22.109375" style="1041" customWidth="1"/>
    <col min="4871" max="5120" width="11.44140625" style="1041"/>
    <col min="5121" max="5121" width="47.88671875" style="1041" customWidth="1"/>
    <col min="5122" max="5126" width="22.109375" style="1041" customWidth="1"/>
    <col min="5127" max="5376" width="11.44140625" style="1041"/>
    <col min="5377" max="5377" width="47.88671875" style="1041" customWidth="1"/>
    <col min="5378" max="5382" width="22.109375" style="1041" customWidth="1"/>
    <col min="5383" max="5632" width="11.44140625" style="1041"/>
    <col min="5633" max="5633" width="47.88671875" style="1041" customWidth="1"/>
    <col min="5634" max="5638" width="22.109375" style="1041" customWidth="1"/>
    <col min="5639" max="5888" width="11.44140625" style="1041"/>
    <col min="5889" max="5889" width="47.88671875" style="1041" customWidth="1"/>
    <col min="5890" max="5894" width="22.109375" style="1041" customWidth="1"/>
    <col min="5895" max="6144" width="11.44140625" style="1041"/>
    <col min="6145" max="6145" width="47.88671875" style="1041" customWidth="1"/>
    <col min="6146" max="6150" width="22.109375" style="1041" customWidth="1"/>
    <col min="6151" max="6400" width="11.44140625" style="1041"/>
    <col min="6401" max="6401" width="47.88671875" style="1041" customWidth="1"/>
    <col min="6402" max="6406" width="22.109375" style="1041" customWidth="1"/>
    <col min="6407" max="6656" width="11.44140625" style="1041"/>
    <col min="6657" max="6657" width="47.88671875" style="1041" customWidth="1"/>
    <col min="6658" max="6662" width="22.109375" style="1041" customWidth="1"/>
    <col min="6663" max="6912" width="11.44140625" style="1041"/>
    <col min="6913" max="6913" width="47.88671875" style="1041" customWidth="1"/>
    <col min="6914" max="6918" width="22.109375" style="1041" customWidth="1"/>
    <col min="6919" max="7168" width="11.44140625" style="1041"/>
    <col min="7169" max="7169" width="47.88671875" style="1041" customWidth="1"/>
    <col min="7170" max="7174" width="22.109375" style="1041" customWidth="1"/>
    <col min="7175" max="7424" width="11.44140625" style="1041"/>
    <col min="7425" max="7425" width="47.88671875" style="1041" customWidth="1"/>
    <col min="7426" max="7430" width="22.109375" style="1041" customWidth="1"/>
    <col min="7431" max="7680" width="11.44140625" style="1041"/>
    <col min="7681" max="7681" width="47.88671875" style="1041" customWidth="1"/>
    <col min="7682" max="7686" width="22.109375" style="1041" customWidth="1"/>
    <col min="7687" max="7936" width="11.44140625" style="1041"/>
    <col min="7937" max="7937" width="47.88671875" style="1041" customWidth="1"/>
    <col min="7938" max="7942" width="22.109375" style="1041" customWidth="1"/>
    <col min="7943" max="8192" width="11.44140625" style="1041"/>
    <col min="8193" max="8193" width="47.88671875" style="1041" customWidth="1"/>
    <col min="8194" max="8198" width="22.109375" style="1041" customWidth="1"/>
    <col min="8199" max="8448" width="11.44140625" style="1041"/>
    <col min="8449" max="8449" width="47.88671875" style="1041" customWidth="1"/>
    <col min="8450" max="8454" width="22.109375" style="1041" customWidth="1"/>
    <col min="8455" max="8704" width="11.44140625" style="1041"/>
    <col min="8705" max="8705" width="47.88671875" style="1041" customWidth="1"/>
    <col min="8706" max="8710" width="22.109375" style="1041" customWidth="1"/>
    <col min="8711" max="8960" width="11.44140625" style="1041"/>
    <col min="8961" max="8961" width="47.88671875" style="1041" customWidth="1"/>
    <col min="8962" max="8966" width="22.109375" style="1041" customWidth="1"/>
    <col min="8967" max="9216" width="11.44140625" style="1041"/>
    <col min="9217" max="9217" width="47.88671875" style="1041" customWidth="1"/>
    <col min="9218" max="9222" width="22.109375" style="1041" customWidth="1"/>
    <col min="9223" max="9472" width="11.44140625" style="1041"/>
    <col min="9473" max="9473" width="47.88671875" style="1041" customWidth="1"/>
    <col min="9474" max="9478" width="22.109375" style="1041" customWidth="1"/>
    <col min="9479" max="9728" width="11.44140625" style="1041"/>
    <col min="9729" max="9729" width="47.88671875" style="1041" customWidth="1"/>
    <col min="9730" max="9734" width="22.109375" style="1041" customWidth="1"/>
    <col min="9735" max="9984" width="11.44140625" style="1041"/>
    <col min="9985" max="9985" width="47.88671875" style="1041" customWidth="1"/>
    <col min="9986" max="9990" width="22.109375" style="1041" customWidth="1"/>
    <col min="9991" max="10240" width="11.44140625" style="1041"/>
    <col min="10241" max="10241" width="47.88671875" style="1041" customWidth="1"/>
    <col min="10242" max="10246" width="22.109375" style="1041" customWidth="1"/>
    <col min="10247" max="10496" width="11.44140625" style="1041"/>
    <col min="10497" max="10497" width="47.88671875" style="1041" customWidth="1"/>
    <col min="10498" max="10502" width="22.109375" style="1041" customWidth="1"/>
    <col min="10503" max="10752" width="11.44140625" style="1041"/>
    <col min="10753" max="10753" width="47.88671875" style="1041" customWidth="1"/>
    <col min="10754" max="10758" width="22.109375" style="1041" customWidth="1"/>
    <col min="10759" max="11008" width="11.44140625" style="1041"/>
    <col min="11009" max="11009" width="47.88671875" style="1041" customWidth="1"/>
    <col min="11010" max="11014" width="22.109375" style="1041" customWidth="1"/>
    <col min="11015" max="11264" width="11.44140625" style="1041"/>
    <col min="11265" max="11265" width="47.88671875" style="1041" customWidth="1"/>
    <col min="11266" max="11270" width="22.109375" style="1041" customWidth="1"/>
    <col min="11271" max="11520" width="11.44140625" style="1041"/>
    <col min="11521" max="11521" width="47.88671875" style="1041" customWidth="1"/>
    <col min="11522" max="11526" width="22.109375" style="1041" customWidth="1"/>
    <col min="11527" max="11776" width="11.44140625" style="1041"/>
    <col min="11777" max="11777" width="47.88671875" style="1041" customWidth="1"/>
    <col min="11778" max="11782" width="22.109375" style="1041" customWidth="1"/>
    <col min="11783" max="12032" width="11.44140625" style="1041"/>
    <col min="12033" max="12033" width="47.88671875" style="1041" customWidth="1"/>
    <col min="12034" max="12038" width="22.109375" style="1041" customWidth="1"/>
    <col min="12039" max="12288" width="11.44140625" style="1041"/>
    <col min="12289" max="12289" width="47.88671875" style="1041" customWidth="1"/>
    <col min="12290" max="12294" width="22.109375" style="1041" customWidth="1"/>
    <col min="12295" max="12544" width="11.44140625" style="1041"/>
    <col min="12545" max="12545" width="47.88671875" style="1041" customWidth="1"/>
    <col min="12546" max="12550" width="22.109375" style="1041" customWidth="1"/>
    <col min="12551" max="12800" width="11.44140625" style="1041"/>
    <col min="12801" max="12801" width="47.88671875" style="1041" customWidth="1"/>
    <col min="12802" max="12806" width="22.109375" style="1041" customWidth="1"/>
    <col min="12807" max="13056" width="11.44140625" style="1041"/>
    <col min="13057" max="13057" width="47.88671875" style="1041" customWidth="1"/>
    <col min="13058" max="13062" width="22.109375" style="1041" customWidth="1"/>
    <col min="13063" max="13312" width="11.44140625" style="1041"/>
    <col min="13313" max="13313" width="47.88671875" style="1041" customWidth="1"/>
    <col min="13314" max="13318" width="22.109375" style="1041" customWidth="1"/>
    <col min="13319" max="13568" width="11.44140625" style="1041"/>
    <col min="13569" max="13569" width="47.88671875" style="1041" customWidth="1"/>
    <col min="13570" max="13574" width="22.109375" style="1041" customWidth="1"/>
    <col min="13575" max="13824" width="11.44140625" style="1041"/>
    <col min="13825" max="13825" width="47.88671875" style="1041" customWidth="1"/>
    <col min="13826" max="13830" width="22.109375" style="1041" customWidth="1"/>
    <col min="13831" max="14080" width="11.44140625" style="1041"/>
    <col min="14081" max="14081" width="47.88671875" style="1041" customWidth="1"/>
    <col min="14082" max="14086" width="22.109375" style="1041" customWidth="1"/>
    <col min="14087" max="14336" width="11.44140625" style="1041"/>
    <col min="14337" max="14337" width="47.88671875" style="1041" customWidth="1"/>
    <col min="14338" max="14342" width="22.109375" style="1041" customWidth="1"/>
    <col min="14343" max="14592" width="11.44140625" style="1041"/>
    <col min="14593" max="14593" width="47.88671875" style="1041" customWidth="1"/>
    <col min="14594" max="14598" width="22.109375" style="1041" customWidth="1"/>
    <col min="14599" max="14848" width="11.44140625" style="1041"/>
    <col min="14849" max="14849" width="47.88671875" style="1041" customWidth="1"/>
    <col min="14850" max="14854" width="22.109375" style="1041" customWidth="1"/>
    <col min="14855" max="15104" width="11.44140625" style="1041"/>
    <col min="15105" max="15105" width="47.88671875" style="1041" customWidth="1"/>
    <col min="15106" max="15110" width="22.109375" style="1041" customWidth="1"/>
    <col min="15111" max="15360" width="11.44140625" style="1041"/>
    <col min="15361" max="15361" width="47.88671875" style="1041" customWidth="1"/>
    <col min="15362" max="15366" width="22.109375" style="1041" customWidth="1"/>
    <col min="15367" max="15616" width="11.44140625" style="1041"/>
    <col min="15617" max="15617" width="47.88671875" style="1041" customWidth="1"/>
    <col min="15618" max="15622" width="22.109375" style="1041" customWidth="1"/>
    <col min="15623" max="15872" width="11.44140625" style="1041"/>
    <col min="15873" max="15873" width="47.88671875" style="1041" customWidth="1"/>
    <col min="15874" max="15878" width="22.109375" style="1041" customWidth="1"/>
    <col min="15879" max="16128" width="11.44140625" style="1041"/>
    <col min="16129" max="16129" width="47.88671875" style="1041" customWidth="1"/>
    <col min="16130" max="16134" width="22.109375" style="1041" customWidth="1"/>
    <col min="16135" max="16384" width="11.44140625" style="1041"/>
  </cols>
  <sheetData>
    <row r="1" spans="1:9" s="1033" customFormat="1" ht="18" customHeight="1">
      <c r="A1" s="1378" t="s">
        <v>1210</v>
      </c>
      <c r="B1" s="1031"/>
      <c r="C1" s="1031"/>
      <c r="D1" s="1031"/>
      <c r="E1" s="1031"/>
      <c r="F1" s="1032"/>
    </row>
    <row r="2" spans="1:9" s="1035" customFormat="1" ht="38.25" customHeight="1">
      <c r="A2" s="1034" t="s">
        <v>1010</v>
      </c>
      <c r="B2" s="1034"/>
      <c r="C2" s="1034"/>
      <c r="D2" s="1034"/>
      <c r="E2" s="1034"/>
      <c r="F2" s="1034"/>
    </row>
    <row r="3" spans="1:9" s="1033" customFormat="1" ht="27.75" customHeight="1">
      <c r="A3" s="1036">
        <v>45199</v>
      </c>
      <c r="B3" s="1037"/>
      <c r="C3" s="1038"/>
      <c r="D3" s="1038"/>
      <c r="E3" s="1038"/>
      <c r="F3" s="1038"/>
    </row>
    <row r="4" spans="1:9" s="1033" customFormat="1" ht="11.25" customHeight="1">
      <c r="A4" s="1039"/>
      <c r="B4" s="1039"/>
      <c r="C4" s="1039"/>
      <c r="D4" s="1039"/>
      <c r="E4" s="1039"/>
      <c r="F4" s="1040"/>
    </row>
    <row r="5" spans="1:9" ht="14.25" customHeight="1" thickBot="1">
      <c r="B5" s="1042"/>
      <c r="C5" s="1042"/>
      <c r="D5" s="1042"/>
      <c r="E5" s="1042"/>
      <c r="F5" s="1042"/>
    </row>
    <row r="6" spans="1:9" s="1045" customFormat="1" ht="18.75" customHeight="1">
      <c r="A6" s="1043" t="s">
        <v>1</v>
      </c>
      <c r="B6" s="1044" t="s">
        <v>1011</v>
      </c>
      <c r="C6" s="1044"/>
      <c r="D6" s="1044"/>
      <c r="E6" s="1044"/>
      <c r="F6" s="1043" t="s">
        <v>1012</v>
      </c>
    </row>
    <row r="7" spans="1:9" s="1045" customFormat="1" ht="24.75" customHeight="1">
      <c r="A7" s="1046"/>
      <c r="B7" s="1047" t="s">
        <v>1013</v>
      </c>
      <c r="C7" s="1047" t="s">
        <v>1014</v>
      </c>
      <c r="D7" s="1047" t="s">
        <v>1015</v>
      </c>
      <c r="E7" s="1047" t="s">
        <v>1016</v>
      </c>
      <c r="F7" s="1046"/>
    </row>
    <row r="8" spans="1:9" s="1045" customFormat="1" ht="19.5" customHeight="1">
      <c r="A8" s="1048"/>
      <c r="B8" s="1049"/>
      <c r="C8" s="1049"/>
      <c r="D8" s="1049"/>
      <c r="E8" s="1049"/>
      <c r="F8" s="1050"/>
    </row>
    <row r="9" spans="1:9" ht="11.25" customHeight="1">
      <c r="A9" s="1051"/>
      <c r="B9" s="1052"/>
      <c r="C9" s="1052"/>
      <c r="D9" s="1052"/>
      <c r="E9" s="1052"/>
    </row>
    <row r="10" spans="1:9" s="1056" customFormat="1" ht="21" customHeight="1">
      <c r="A10" s="1053" t="s">
        <v>29</v>
      </c>
      <c r="B10" s="1054">
        <v>5.6525016070464087</v>
      </c>
      <c r="C10" s="1054">
        <v>4.722389170634286</v>
      </c>
      <c r="D10" s="1054">
        <v>4.1172263945564938</v>
      </c>
      <c r="E10" s="1054">
        <v>3.6759598793033899</v>
      </c>
      <c r="F10" s="1055">
        <v>4.67</v>
      </c>
    </row>
    <row r="11" spans="1:9" s="1056" customFormat="1" ht="21" customHeight="1">
      <c r="A11" s="1053" t="s">
        <v>30</v>
      </c>
      <c r="B11" s="1054">
        <v>4.8785413546688021</v>
      </c>
      <c r="C11" s="1054">
        <v>4.7102728174153983</v>
      </c>
      <c r="D11" s="1054">
        <v>4.6435180044035933</v>
      </c>
      <c r="E11" s="1054">
        <v>4.0828796176865572</v>
      </c>
      <c r="F11" s="1055">
        <v>4.9400000000000004</v>
      </c>
    </row>
    <row r="12" spans="1:9" s="1056" customFormat="1" ht="21" customHeight="1">
      <c r="A12" s="1053" t="s">
        <v>31</v>
      </c>
      <c r="B12" s="1054">
        <v>4.6556764879630768</v>
      </c>
      <c r="C12" s="1054">
        <v>3.9919331317716042</v>
      </c>
      <c r="D12" s="1054">
        <v>3.5327070325375334</v>
      </c>
      <c r="E12" s="1054">
        <v>3.1177208548955209</v>
      </c>
      <c r="F12" s="1055">
        <v>4.41</v>
      </c>
    </row>
    <row r="13" spans="1:9" s="1056" customFormat="1" ht="21" customHeight="1">
      <c r="A13" s="1053" t="s">
        <v>32</v>
      </c>
      <c r="B13" s="1054">
        <v>6.8104783331198515</v>
      </c>
      <c r="C13" s="1054">
        <v>6.0953054143520724</v>
      </c>
      <c r="D13" s="1054">
        <v>5.7378755322425228</v>
      </c>
      <c r="E13" s="1054">
        <v>5.1356999203478413</v>
      </c>
      <c r="F13" s="1055">
        <v>6.43</v>
      </c>
    </row>
    <row r="14" spans="1:9" s="1056" customFormat="1" ht="21" customHeight="1">
      <c r="A14" s="1053" t="s">
        <v>33</v>
      </c>
      <c r="B14" s="1054">
        <v>4.2148103363330307</v>
      </c>
      <c r="C14" s="1054">
        <v>3.5852772890105062</v>
      </c>
      <c r="D14" s="1054">
        <v>3.1491593568482106</v>
      </c>
      <c r="E14" s="1054">
        <v>2.9460332469857669</v>
      </c>
      <c r="F14" s="1055">
        <v>3.64</v>
      </c>
    </row>
    <row r="15" spans="1:9" s="1056" customFormat="1" ht="21" customHeight="1">
      <c r="A15" s="1053" t="s">
        <v>114</v>
      </c>
      <c r="B15" s="1054">
        <v>4.8909452941949327</v>
      </c>
      <c r="C15" s="1054">
        <v>3.9947851646997203</v>
      </c>
      <c r="D15" s="1054">
        <v>3.4876780163255781</v>
      </c>
      <c r="E15" s="1054">
        <v>3.1477005139548329</v>
      </c>
      <c r="F15" s="1055">
        <v>4.1399999999999997</v>
      </c>
    </row>
    <row r="16" spans="1:9" s="1056" customFormat="1" ht="21" customHeight="1">
      <c r="A16" s="1053" t="s">
        <v>35</v>
      </c>
      <c r="B16" s="1054">
        <v>0.16088332068696382</v>
      </c>
      <c r="C16" s="1054">
        <v>0.16088332068696382</v>
      </c>
      <c r="D16" s="1054" t="s">
        <v>132</v>
      </c>
      <c r="E16" s="1054" t="s">
        <v>132</v>
      </c>
      <c r="F16" s="1055" t="s">
        <v>132</v>
      </c>
      <c r="I16" s="1057"/>
    </row>
    <row r="17" spans="1:6" s="1056" customFormat="1" ht="21" customHeight="1">
      <c r="A17" s="1053" t="s">
        <v>36</v>
      </c>
      <c r="B17" s="1054">
        <v>4.591981609560821</v>
      </c>
      <c r="C17" s="1054">
        <v>3.5050865600870207</v>
      </c>
      <c r="D17" s="1054">
        <v>2.7917990368471099</v>
      </c>
      <c r="E17" s="1054">
        <v>2.226988912442494</v>
      </c>
      <c r="F17" s="1055">
        <v>3.34</v>
      </c>
    </row>
    <row r="18" spans="1:6" s="1056" customFormat="1" ht="21" customHeight="1">
      <c r="A18" s="1053" t="s">
        <v>37</v>
      </c>
      <c r="B18" s="1054">
        <v>9.0052426917423301</v>
      </c>
      <c r="C18" s="1054">
        <v>7.400668739149638</v>
      </c>
      <c r="D18" s="1054">
        <v>6.4076936038356704</v>
      </c>
      <c r="E18" s="1054">
        <v>5.5856553831942772</v>
      </c>
      <c r="F18" s="1055">
        <v>6.29</v>
      </c>
    </row>
    <row r="19" spans="1:6" s="1056" customFormat="1" ht="21" customHeight="1">
      <c r="A19" s="1053" t="s">
        <v>38</v>
      </c>
      <c r="B19" s="1054">
        <v>5.6234514610426061</v>
      </c>
      <c r="C19" s="1054">
        <v>4.2668432540190295</v>
      </c>
      <c r="D19" s="1054">
        <v>3.4644375577310158</v>
      </c>
      <c r="E19" s="1054">
        <v>3.0434188254662269</v>
      </c>
      <c r="F19" s="1055">
        <v>3.59</v>
      </c>
    </row>
    <row r="20" spans="1:6" s="1056" customFormat="1" ht="21" customHeight="1">
      <c r="A20" s="1053" t="s">
        <v>96</v>
      </c>
      <c r="B20" s="1054">
        <v>10.820528347606274</v>
      </c>
      <c r="C20" s="1054">
        <v>8.0670928813217309</v>
      </c>
      <c r="D20" s="1054">
        <v>6.148331087347958</v>
      </c>
      <c r="E20" s="1054">
        <v>4.2370981651153423</v>
      </c>
      <c r="F20" s="1055">
        <v>6.65</v>
      </c>
    </row>
    <row r="21" spans="1:6" s="1056" customFormat="1" ht="21" customHeight="1">
      <c r="A21" s="1053" t="s">
        <v>116</v>
      </c>
      <c r="B21" s="1054">
        <v>1.370496069127181</v>
      </c>
      <c r="C21" s="1054">
        <v>1.3498983420661954</v>
      </c>
      <c r="D21" s="1054">
        <v>1.2488270252950291</v>
      </c>
      <c r="E21" s="1054">
        <v>1.2073366363665528</v>
      </c>
      <c r="F21" s="1055">
        <v>1.3</v>
      </c>
    </row>
    <row r="22" spans="1:6" s="1056" customFormat="1" ht="21" customHeight="1">
      <c r="A22" s="1053" t="s">
        <v>41</v>
      </c>
      <c r="B22" s="1054">
        <v>8.8005269033176194</v>
      </c>
      <c r="C22" s="1054">
        <v>5.899394488196771</v>
      </c>
      <c r="D22" s="1054">
        <v>4.1127956657163569</v>
      </c>
      <c r="E22" s="1054">
        <v>2.299348845823689</v>
      </c>
      <c r="F22" s="1055">
        <v>4.59</v>
      </c>
    </row>
    <row r="23" spans="1:6" s="1056" customFormat="1" ht="21" customHeight="1">
      <c r="A23" s="27" t="s">
        <v>42</v>
      </c>
      <c r="B23" s="1054">
        <v>12.784707417902963</v>
      </c>
      <c r="C23" s="1054">
        <v>7.3504848500762696</v>
      </c>
      <c r="D23" s="1054">
        <v>5.7757088482132266</v>
      </c>
      <c r="E23" s="1054">
        <v>1.5901218355774627</v>
      </c>
      <c r="F23" s="1055">
        <v>6.11</v>
      </c>
    </row>
    <row r="24" spans="1:6" s="1056" customFormat="1" ht="24" customHeight="1">
      <c r="A24" s="1053" t="s">
        <v>43</v>
      </c>
      <c r="B24" s="1054" t="s">
        <v>132</v>
      </c>
      <c r="C24" s="1054" t="s">
        <v>132</v>
      </c>
      <c r="D24" s="1054" t="s">
        <v>132</v>
      </c>
      <c r="E24" s="1054" t="s">
        <v>132</v>
      </c>
      <c r="F24" s="1055" t="s">
        <v>132</v>
      </c>
    </row>
    <row r="25" spans="1:6" s="1056" customFormat="1" ht="24" customHeight="1">
      <c r="A25" s="1053" t="s">
        <v>44</v>
      </c>
      <c r="B25" s="1054" t="s">
        <v>132</v>
      </c>
      <c r="C25" s="1054" t="s">
        <v>132</v>
      </c>
      <c r="D25" s="1054" t="s">
        <v>132</v>
      </c>
      <c r="E25" s="1054" t="s">
        <v>132</v>
      </c>
      <c r="F25" s="1055" t="s">
        <v>132</v>
      </c>
    </row>
    <row r="26" spans="1:6" s="1056" customFormat="1" ht="24" customHeight="1">
      <c r="A26" s="1053" t="s">
        <v>45</v>
      </c>
      <c r="B26" s="1054" t="s">
        <v>132</v>
      </c>
      <c r="C26" s="1054" t="s">
        <v>132</v>
      </c>
      <c r="D26" s="1054" t="s">
        <v>132</v>
      </c>
      <c r="E26" s="1054" t="s">
        <v>132</v>
      </c>
      <c r="F26" s="1055" t="s">
        <v>132</v>
      </c>
    </row>
    <row r="27" spans="1:6" ht="23.25" customHeight="1" thickBot="1">
      <c r="A27" s="415" t="s">
        <v>46</v>
      </c>
      <c r="B27" s="1058">
        <v>5.0919294485632909</v>
      </c>
      <c r="C27" s="1058">
        <v>4.2171931623024861</v>
      </c>
      <c r="D27" s="1058">
        <v>3.6552615255691063</v>
      </c>
      <c r="E27" s="1058">
        <v>3.1950341443830221</v>
      </c>
      <c r="F27" s="1058">
        <v>4.29</v>
      </c>
    </row>
    <row r="28" spans="1:6" ht="4.5" customHeight="1">
      <c r="A28" s="1059"/>
      <c r="B28" s="1060"/>
      <c r="C28" s="1060"/>
      <c r="D28" s="1060"/>
      <c r="E28" s="1060"/>
      <c r="F28" s="1061"/>
    </row>
    <row r="29" spans="1:6" s="1064" customFormat="1" ht="14.25" customHeight="1">
      <c r="A29" s="1062" t="s">
        <v>1017</v>
      </c>
      <c r="B29" s="1062"/>
      <c r="C29" s="1062"/>
      <c r="D29" s="1062"/>
      <c r="E29" s="1062"/>
      <c r="F29" s="1063"/>
    </row>
    <row r="30" spans="1:6">
      <c r="A30" s="1065" t="s">
        <v>1018</v>
      </c>
      <c r="B30" s="1065"/>
      <c r="C30" s="1065"/>
      <c r="D30" s="1065"/>
      <c r="E30" s="1065"/>
      <c r="F30" s="1061"/>
    </row>
    <row r="31" spans="1:6">
      <c r="A31" s="1065" t="s">
        <v>1019</v>
      </c>
      <c r="B31" s="1066"/>
      <c r="C31" s="1065"/>
      <c r="D31" s="1065"/>
      <c r="E31" s="1065"/>
      <c r="F31" s="1061"/>
    </row>
    <row r="32" spans="1:6">
      <c r="A32" s="1065" t="s">
        <v>1020</v>
      </c>
      <c r="B32" s="1066"/>
      <c r="C32" s="1065"/>
      <c r="D32" s="1065"/>
      <c r="E32" s="1065"/>
      <c r="F32" s="1061"/>
    </row>
    <row r="33" spans="1:9">
      <c r="A33" s="33"/>
      <c r="B33" s="18"/>
      <c r="C33" s="18"/>
      <c r="D33" s="18"/>
      <c r="E33" s="18"/>
      <c r="F33" s="18"/>
      <c r="G33" s="18"/>
      <c r="H33" s="18"/>
      <c r="I33" s="18"/>
    </row>
    <row r="34" spans="1:9">
      <c r="A34" s="883"/>
      <c r="B34" s="827"/>
      <c r="C34" s="827"/>
      <c r="D34" s="828"/>
      <c r="E34" s="827"/>
      <c r="F34" s="827"/>
      <c r="G34" s="827"/>
      <c r="H34" s="828"/>
      <c r="I34" s="827"/>
    </row>
    <row r="35" spans="1:9">
      <c r="A35" s="883"/>
    </row>
    <row r="55" spans="2:6">
      <c r="B55" s="1067"/>
      <c r="C55" s="1067"/>
      <c r="D55" s="1067"/>
      <c r="E55" s="1067"/>
      <c r="F55" s="1067"/>
    </row>
    <row r="56" spans="2:6">
      <c r="B56" s="1067"/>
      <c r="C56" s="1067"/>
      <c r="D56" s="1067"/>
      <c r="E56" s="1067"/>
      <c r="F56" s="1067"/>
    </row>
    <row r="57" spans="2:6">
      <c r="B57" s="1067"/>
      <c r="C57" s="1067"/>
      <c r="D57" s="1067"/>
      <c r="E57" s="1067"/>
      <c r="F57" s="1067"/>
    </row>
    <row r="58" spans="2:6">
      <c r="B58" s="1067"/>
      <c r="C58" s="1067"/>
      <c r="D58" s="1067"/>
      <c r="E58" s="1067"/>
      <c r="F58" s="1067"/>
    </row>
    <row r="59" spans="2:6">
      <c r="B59" s="1067"/>
      <c r="C59" s="1067"/>
      <c r="D59" s="1067"/>
      <c r="E59" s="1067"/>
      <c r="F59" s="1067"/>
    </row>
    <row r="60" spans="2:6">
      <c r="B60" s="1067"/>
      <c r="C60" s="1067"/>
      <c r="D60" s="1067"/>
      <c r="E60" s="1067"/>
      <c r="F60" s="1067"/>
    </row>
    <row r="61" spans="2:6">
      <c r="B61" s="1067"/>
      <c r="C61" s="1067"/>
      <c r="D61" s="1067"/>
      <c r="E61" s="1067"/>
      <c r="F61" s="1067"/>
    </row>
    <row r="62" spans="2:6">
      <c r="B62" s="1067"/>
      <c r="C62" s="1067"/>
      <c r="D62" s="1067"/>
      <c r="E62" s="1067"/>
      <c r="F62" s="1067"/>
    </row>
    <row r="63" spans="2:6">
      <c r="B63" s="1067"/>
      <c r="C63" s="1067"/>
      <c r="D63" s="1067"/>
      <c r="E63" s="1067"/>
      <c r="F63" s="1067"/>
    </row>
    <row r="64" spans="2:6">
      <c r="B64" s="1067"/>
      <c r="C64" s="1067"/>
      <c r="D64" s="1067"/>
      <c r="E64" s="1067"/>
      <c r="F64" s="1067"/>
    </row>
    <row r="65" spans="2:6">
      <c r="B65" s="1067"/>
      <c r="C65" s="1067"/>
      <c r="D65" s="1067"/>
      <c r="E65" s="1067"/>
      <c r="F65" s="1067"/>
    </row>
    <row r="66" spans="2:6">
      <c r="B66" s="1067"/>
      <c r="C66" s="1067"/>
      <c r="D66" s="1067"/>
      <c r="E66" s="1067"/>
      <c r="F66" s="1067"/>
    </row>
    <row r="67" spans="2:6">
      <c r="B67" s="1067"/>
      <c r="C67" s="1067"/>
      <c r="D67" s="1067"/>
      <c r="E67" s="1067"/>
      <c r="F67" s="1067"/>
    </row>
    <row r="68" spans="2:6">
      <c r="B68" s="1067"/>
      <c r="C68" s="1067"/>
      <c r="D68" s="1067"/>
      <c r="E68" s="1067"/>
      <c r="F68" s="1067"/>
    </row>
    <row r="69" spans="2:6">
      <c r="B69" s="1067"/>
      <c r="C69" s="1067"/>
      <c r="D69" s="1067"/>
      <c r="E69" s="1067"/>
      <c r="F69" s="1067"/>
    </row>
    <row r="70" spans="2:6">
      <c r="B70" s="1067"/>
      <c r="C70" s="1067"/>
      <c r="D70" s="1067"/>
      <c r="E70" s="1067"/>
      <c r="F70" s="1067"/>
    </row>
    <row r="71" spans="2:6">
      <c r="B71" s="1067"/>
      <c r="C71" s="1067"/>
      <c r="D71" s="1067"/>
      <c r="E71" s="1067"/>
      <c r="F71" s="1067"/>
    </row>
    <row r="72" spans="2:6">
      <c r="B72" s="1067"/>
      <c r="C72" s="1067"/>
      <c r="D72" s="1067"/>
      <c r="E72" s="1067"/>
      <c r="F72" s="1067"/>
    </row>
  </sheetData>
  <mergeCells count="9">
    <mergeCell ref="A29:E29"/>
    <mergeCell ref="A2:F2"/>
    <mergeCell ref="A4:E4"/>
    <mergeCell ref="A6:A8"/>
    <mergeCell ref="F6:F8"/>
    <mergeCell ref="B7:B8"/>
    <mergeCell ref="C7:C8"/>
    <mergeCell ref="D7:D8"/>
    <mergeCell ref="E7:E8"/>
  </mergeCells>
  <hyperlinks>
    <hyperlink ref="A1" location="Índice!A1" display="Volver al Índice" xr:uid="{5A6E014A-70E6-47D2-9FB2-2ED67F948DC4}"/>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24E1-4408-4238-BE09-881394E303AB}">
  <dimension ref="A1:W30"/>
  <sheetViews>
    <sheetView showGridLines="0" zoomScaleNormal="100" workbookViewId="0"/>
  </sheetViews>
  <sheetFormatPr baseColWidth="10" defaultColWidth="11.44140625" defaultRowHeight="13.8"/>
  <cols>
    <col min="1" max="1" width="32.44140625" style="267" customWidth="1"/>
    <col min="2" max="10" width="12.5546875" style="267" customWidth="1"/>
    <col min="11" max="11" width="15.44140625" style="267" customWidth="1"/>
    <col min="12" max="12" width="12.5546875" style="267" bestFit="1" customWidth="1"/>
    <col min="13" max="13" width="12.109375" style="267" customWidth="1"/>
    <col min="14" max="15" width="11.5546875" style="267" customWidth="1"/>
    <col min="16" max="16" width="14.5546875" style="267" customWidth="1"/>
    <col min="17" max="17" width="22" style="267" customWidth="1"/>
    <col min="18" max="19" width="15.5546875" style="267" customWidth="1"/>
    <col min="20" max="20" width="14" style="267" customWidth="1"/>
    <col min="21" max="21" width="14.109375" style="267" customWidth="1"/>
    <col min="22" max="22" width="13.109375" style="267" customWidth="1"/>
    <col min="23" max="23" width="14.44140625" style="267" customWidth="1"/>
    <col min="24" max="256" width="11.44140625" style="267"/>
    <col min="257" max="257" width="32.44140625" style="267" customWidth="1"/>
    <col min="258" max="266" width="12.5546875" style="267" customWidth="1"/>
    <col min="267" max="267" width="15.44140625" style="267" customWidth="1"/>
    <col min="268" max="268" width="12.5546875" style="267" bestFit="1" customWidth="1"/>
    <col min="269" max="269" width="12.109375" style="267" customWidth="1"/>
    <col min="270" max="271" width="11.5546875" style="267" customWidth="1"/>
    <col min="272" max="272" width="14.5546875" style="267" customWidth="1"/>
    <col min="273" max="273" width="22" style="267" customWidth="1"/>
    <col min="274" max="275" width="15.5546875" style="267" customWidth="1"/>
    <col min="276" max="276" width="14" style="267" customWidth="1"/>
    <col min="277" max="277" width="14.109375" style="267" customWidth="1"/>
    <col min="278" max="278" width="13.109375" style="267" customWidth="1"/>
    <col min="279" max="279" width="14.44140625" style="267" customWidth="1"/>
    <col min="280" max="512" width="11.44140625" style="267"/>
    <col min="513" max="513" width="32.44140625" style="267" customWidth="1"/>
    <col min="514" max="522" width="12.5546875" style="267" customWidth="1"/>
    <col min="523" max="523" width="15.44140625" style="267" customWidth="1"/>
    <col min="524" max="524" width="12.5546875" style="267" bestFit="1" customWidth="1"/>
    <col min="525" max="525" width="12.109375" style="267" customWidth="1"/>
    <col min="526" max="527" width="11.5546875" style="267" customWidth="1"/>
    <col min="528" max="528" width="14.5546875" style="267" customWidth="1"/>
    <col min="529" max="529" width="22" style="267" customWidth="1"/>
    <col min="530" max="531" width="15.5546875" style="267" customWidth="1"/>
    <col min="532" max="532" width="14" style="267" customWidth="1"/>
    <col min="533" max="533" width="14.109375" style="267" customWidth="1"/>
    <col min="534" max="534" width="13.109375" style="267" customWidth="1"/>
    <col min="535" max="535" width="14.44140625" style="267" customWidth="1"/>
    <col min="536" max="768" width="11.44140625" style="267"/>
    <col min="769" max="769" width="32.44140625" style="267" customWidth="1"/>
    <col min="770" max="778" width="12.5546875" style="267" customWidth="1"/>
    <col min="779" max="779" width="15.44140625" style="267" customWidth="1"/>
    <col min="780" max="780" width="12.5546875" style="267" bestFit="1" customWidth="1"/>
    <col min="781" max="781" width="12.109375" style="267" customWidth="1"/>
    <col min="782" max="783" width="11.5546875" style="267" customWidth="1"/>
    <col min="784" max="784" width="14.5546875" style="267" customWidth="1"/>
    <col min="785" max="785" width="22" style="267" customWidth="1"/>
    <col min="786" max="787" width="15.5546875" style="267" customWidth="1"/>
    <col min="788" max="788" width="14" style="267" customWidth="1"/>
    <col min="789" max="789" width="14.109375" style="267" customWidth="1"/>
    <col min="790" max="790" width="13.109375" style="267" customWidth="1"/>
    <col min="791" max="791" width="14.44140625" style="267" customWidth="1"/>
    <col min="792" max="1024" width="11.44140625" style="267"/>
    <col min="1025" max="1025" width="32.44140625" style="267" customWidth="1"/>
    <col min="1026" max="1034" width="12.5546875" style="267" customWidth="1"/>
    <col min="1035" max="1035" width="15.44140625" style="267" customWidth="1"/>
    <col min="1036" max="1036" width="12.5546875" style="267" bestFit="1" customWidth="1"/>
    <col min="1037" max="1037" width="12.109375" style="267" customWidth="1"/>
    <col min="1038" max="1039" width="11.5546875" style="267" customWidth="1"/>
    <col min="1040" max="1040" width="14.5546875" style="267" customWidth="1"/>
    <col min="1041" max="1041" width="22" style="267" customWidth="1"/>
    <col min="1042" max="1043" width="15.5546875" style="267" customWidth="1"/>
    <col min="1044" max="1044" width="14" style="267" customWidth="1"/>
    <col min="1045" max="1045" width="14.109375" style="267" customWidth="1"/>
    <col min="1046" max="1046" width="13.109375" style="267" customWidth="1"/>
    <col min="1047" max="1047" width="14.44140625" style="267" customWidth="1"/>
    <col min="1048" max="1280" width="11.44140625" style="267"/>
    <col min="1281" max="1281" width="32.44140625" style="267" customWidth="1"/>
    <col min="1282" max="1290" width="12.5546875" style="267" customWidth="1"/>
    <col min="1291" max="1291" width="15.44140625" style="267" customWidth="1"/>
    <col min="1292" max="1292" width="12.5546875" style="267" bestFit="1" customWidth="1"/>
    <col min="1293" max="1293" width="12.109375" style="267" customWidth="1"/>
    <col min="1294" max="1295" width="11.5546875" style="267" customWidth="1"/>
    <col min="1296" max="1296" width="14.5546875" style="267" customWidth="1"/>
    <col min="1297" max="1297" width="22" style="267" customWidth="1"/>
    <col min="1298" max="1299" width="15.5546875" style="267" customWidth="1"/>
    <col min="1300" max="1300" width="14" style="267" customWidth="1"/>
    <col min="1301" max="1301" width="14.109375" style="267" customWidth="1"/>
    <col min="1302" max="1302" width="13.109375" style="267" customWidth="1"/>
    <col min="1303" max="1303" width="14.44140625" style="267" customWidth="1"/>
    <col min="1304" max="1536" width="11.44140625" style="267"/>
    <col min="1537" max="1537" width="32.44140625" style="267" customWidth="1"/>
    <col min="1538" max="1546" width="12.5546875" style="267" customWidth="1"/>
    <col min="1547" max="1547" width="15.44140625" style="267" customWidth="1"/>
    <col min="1548" max="1548" width="12.5546875" style="267" bestFit="1" customWidth="1"/>
    <col min="1549" max="1549" width="12.109375" style="267" customWidth="1"/>
    <col min="1550" max="1551" width="11.5546875" style="267" customWidth="1"/>
    <col min="1552" max="1552" width="14.5546875" style="267" customWidth="1"/>
    <col min="1553" max="1553" width="22" style="267" customWidth="1"/>
    <col min="1554" max="1555" width="15.5546875" style="267" customWidth="1"/>
    <col min="1556" max="1556" width="14" style="267" customWidth="1"/>
    <col min="1557" max="1557" width="14.109375" style="267" customWidth="1"/>
    <col min="1558" max="1558" width="13.109375" style="267" customWidth="1"/>
    <col min="1559" max="1559" width="14.44140625" style="267" customWidth="1"/>
    <col min="1560" max="1792" width="11.44140625" style="267"/>
    <col min="1793" max="1793" width="32.44140625" style="267" customWidth="1"/>
    <col min="1794" max="1802" width="12.5546875" style="267" customWidth="1"/>
    <col min="1803" max="1803" width="15.44140625" style="267" customWidth="1"/>
    <col min="1804" max="1804" width="12.5546875" style="267" bestFit="1" customWidth="1"/>
    <col min="1805" max="1805" width="12.109375" style="267" customWidth="1"/>
    <col min="1806" max="1807" width="11.5546875" style="267" customWidth="1"/>
    <col min="1808" max="1808" width="14.5546875" style="267" customWidth="1"/>
    <col min="1809" max="1809" width="22" style="267" customWidth="1"/>
    <col min="1810" max="1811" width="15.5546875" style="267" customWidth="1"/>
    <col min="1812" max="1812" width="14" style="267" customWidth="1"/>
    <col min="1813" max="1813" width="14.109375" style="267" customWidth="1"/>
    <col min="1814" max="1814" width="13.109375" style="267" customWidth="1"/>
    <col min="1815" max="1815" width="14.44140625" style="267" customWidth="1"/>
    <col min="1816" max="2048" width="11.44140625" style="267"/>
    <col min="2049" max="2049" width="32.44140625" style="267" customWidth="1"/>
    <col min="2050" max="2058" width="12.5546875" style="267" customWidth="1"/>
    <col min="2059" max="2059" width="15.44140625" style="267" customWidth="1"/>
    <col min="2060" max="2060" width="12.5546875" style="267" bestFit="1" customWidth="1"/>
    <col min="2061" max="2061" width="12.109375" style="267" customWidth="1"/>
    <col min="2062" max="2063" width="11.5546875" style="267" customWidth="1"/>
    <col min="2064" max="2064" width="14.5546875" style="267" customWidth="1"/>
    <col min="2065" max="2065" width="22" style="267" customWidth="1"/>
    <col min="2066" max="2067" width="15.5546875" style="267" customWidth="1"/>
    <col min="2068" max="2068" width="14" style="267" customWidth="1"/>
    <col min="2069" max="2069" width="14.109375" style="267" customWidth="1"/>
    <col min="2070" max="2070" width="13.109375" style="267" customWidth="1"/>
    <col min="2071" max="2071" width="14.44140625" style="267" customWidth="1"/>
    <col min="2072" max="2304" width="11.44140625" style="267"/>
    <col min="2305" max="2305" width="32.44140625" style="267" customWidth="1"/>
    <col min="2306" max="2314" width="12.5546875" style="267" customWidth="1"/>
    <col min="2315" max="2315" width="15.44140625" style="267" customWidth="1"/>
    <col min="2316" max="2316" width="12.5546875" style="267" bestFit="1" customWidth="1"/>
    <col min="2317" max="2317" width="12.109375" style="267" customWidth="1"/>
    <col min="2318" max="2319" width="11.5546875" style="267" customWidth="1"/>
    <col min="2320" max="2320" width="14.5546875" style="267" customWidth="1"/>
    <col min="2321" max="2321" width="22" style="267" customWidth="1"/>
    <col min="2322" max="2323" width="15.5546875" style="267" customWidth="1"/>
    <col min="2324" max="2324" width="14" style="267" customWidth="1"/>
    <col min="2325" max="2325" width="14.109375" style="267" customWidth="1"/>
    <col min="2326" max="2326" width="13.109375" style="267" customWidth="1"/>
    <col min="2327" max="2327" width="14.44140625" style="267" customWidth="1"/>
    <col min="2328" max="2560" width="11.44140625" style="267"/>
    <col min="2561" max="2561" width="32.44140625" style="267" customWidth="1"/>
    <col min="2562" max="2570" width="12.5546875" style="267" customWidth="1"/>
    <col min="2571" max="2571" width="15.44140625" style="267" customWidth="1"/>
    <col min="2572" max="2572" width="12.5546875" style="267" bestFit="1" customWidth="1"/>
    <col min="2573" max="2573" width="12.109375" style="267" customWidth="1"/>
    <col min="2574" max="2575" width="11.5546875" style="267" customWidth="1"/>
    <col min="2576" max="2576" width="14.5546875" style="267" customWidth="1"/>
    <col min="2577" max="2577" width="22" style="267" customWidth="1"/>
    <col min="2578" max="2579" width="15.5546875" style="267" customWidth="1"/>
    <col min="2580" max="2580" width="14" style="267" customWidth="1"/>
    <col min="2581" max="2581" width="14.109375" style="267" customWidth="1"/>
    <col min="2582" max="2582" width="13.109375" style="267" customWidth="1"/>
    <col min="2583" max="2583" width="14.44140625" style="267" customWidth="1"/>
    <col min="2584" max="2816" width="11.44140625" style="267"/>
    <col min="2817" max="2817" width="32.44140625" style="267" customWidth="1"/>
    <col min="2818" max="2826" width="12.5546875" style="267" customWidth="1"/>
    <col min="2827" max="2827" width="15.44140625" style="267" customWidth="1"/>
    <col min="2828" max="2828" width="12.5546875" style="267" bestFit="1" customWidth="1"/>
    <col min="2829" max="2829" width="12.109375" style="267" customWidth="1"/>
    <col min="2830" max="2831" width="11.5546875" style="267" customWidth="1"/>
    <col min="2832" max="2832" width="14.5546875" style="267" customWidth="1"/>
    <col min="2833" max="2833" width="22" style="267" customWidth="1"/>
    <col min="2834" max="2835" width="15.5546875" style="267" customWidth="1"/>
    <col min="2836" max="2836" width="14" style="267" customWidth="1"/>
    <col min="2837" max="2837" width="14.109375" style="267" customWidth="1"/>
    <col min="2838" max="2838" width="13.109375" style="267" customWidth="1"/>
    <col min="2839" max="2839" width="14.44140625" style="267" customWidth="1"/>
    <col min="2840" max="3072" width="11.44140625" style="267"/>
    <col min="3073" max="3073" width="32.44140625" style="267" customWidth="1"/>
    <col min="3074" max="3082" width="12.5546875" style="267" customWidth="1"/>
    <col min="3083" max="3083" width="15.44140625" style="267" customWidth="1"/>
    <col min="3084" max="3084" width="12.5546875" style="267" bestFit="1" customWidth="1"/>
    <col min="3085" max="3085" width="12.109375" style="267" customWidth="1"/>
    <col min="3086" max="3087" width="11.5546875" style="267" customWidth="1"/>
    <col min="3088" max="3088" width="14.5546875" style="267" customWidth="1"/>
    <col min="3089" max="3089" width="22" style="267" customWidth="1"/>
    <col min="3090" max="3091" width="15.5546875" style="267" customWidth="1"/>
    <col min="3092" max="3092" width="14" style="267" customWidth="1"/>
    <col min="3093" max="3093" width="14.109375" style="267" customWidth="1"/>
    <col min="3094" max="3094" width="13.109375" style="267" customWidth="1"/>
    <col min="3095" max="3095" width="14.44140625" style="267" customWidth="1"/>
    <col min="3096" max="3328" width="11.44140625" style="267"/>
    <col min="3329" max="3329" width="32.44140625" style="267" customWidth="1"/>
    <col min="3330" max="3338" width="12.5546875" style="267" customWidth="1"/>
    <col min="3339" max="3339" width="15.44140625" style="267" customWidth="1"/>
    <col min="3340" max="3340" width="12.5546875" style="267" bestFit="1" customWidth="1"/>
    <col min="3341" max="3341" width="12.109375" style="267" customWidth="1"/>
    <col min="3342" max="3343" width="11.5546875" style="267" customWidth="1"/>
    <col min="3344" max="3344" width="14.5546875" style="267" customWidth="1"/>
    <col min="3345" max="3345" width="22" style="267" customWidth="1"/>
    <col min="3346" max="3347" width="15.5546875" style="267" customWidth="1"/>
    <col min="3348" max="3348" width="14" style="267" customWidth="1"/>
    <col min="3349" max="3349" width="14.109375" style="267" customWidth="1"/>
    <col min="3350" max="3350" width="13.109375" style="267" customWidth="1"/>
    <col min="3351" max="3351" width="14.44140625" style="267" customWidth="1"/>
    <col min="3352" max="3584" width="11.44140625" style="267"/>
    <col min="3585" max="3585" width="32.44140625" style="267" customWidth="1"/>
    <col min="3586" max="3594" width="12.5546875" style="267" customWidth="1"/>
    <col min="3595" max="3595" width="15.44140625" style="267" customWidth="1"/>
    <col min="3596" max="3596" width="12.5546875" style="267" bestFit="1" customWidth="1"/>
    <col min="3597" max="3597" width="12.109375" style="267" customWidth="1"/>
    <col min="3598" max="3599" width="11.5546875" style="267" customWidth="1"/>
    <col min="3600" max="3600" width="14.5546875" style="267" customWidth="1"/>
    <col min="3601" max="3601" width="22" style="267" customWidth="1"/>
    <col min="3602" max="3603" width="15.5546875" style="267" customWidth="1"/>
    <col min="3604" max="3604" width="14" style="267" customWidth="1"/>
    <col min="3605" max="3605" width="14.109375" style="267" customWidth="1"/>
    <col min="3606" max="3606" width="13.109375" style="267" customWidth="1"/>
    <col min="3607" max="3607" width="14.44140625" style="267" customWidth="1"/>
    <col min="3608" max="3840" width="11.44140625" style="267"/>
    <col min="3841" max="3841" width="32.44140625" style="267" customWidth="1"/>
    <col min="3842" max="3850" width="12.5546875" style="267" customWidth="1"/>
    <col min="3851" max="3851" width="15.44140625" style="267" customWidth="1"/>
    <col min="3852" max="3852" width="12.5546875" style="267" bestFit="1" customWidth="1"/>
    <col min="3853" max="3853" width="12.109375" style="267" customWidth="1"/>
    <col min="3854" max="3855" width="11.5546875" style="267" customWidth="1"/>
    <col min="3856" max="3856" width="14.5546875" style="267" customWidth="1"/>
    <col min="3857" max="3857" width="22" style="267" customWidth="1"/>
    <col min="3858" max="3859" width="15.5546875" style="267" customWidth="1"/>
    <col min="3860" max="3860" width="14" style="267" customWidth="1"/>
    <col min="3861" max="3861" width="14.109375" style="267" customWidth="1"/>
    <col min="3862" max="3862" width="13.109375" style="267" customWidth="1"/>
    <col min="3863" max="3863" width="14.44140625" style="267" customWidth="1"/>
    <col min="3864" max="4096" width="11.44140625" style="267"/>
    <col min="4097" max="4097" width="32.44140625" style="267" customWidth="1"/>
    <col min="4098" max="4106" width="12.5546875" style="267" customWidth="1"/>
    <col min="4107" max="4107" width="15.44140625" style="267" customWidth="1"/>
    <col min="4108" max="4108" width="12.5546875" style="267" bestFit="1" customWidth="1"/>
    <col min="4109" max="4109" width="12.109375" style="267" customWidth="1"/>
    <col min="4110" max="4111" width="11.5546875" style="267" customWidth="1"/>
    <col min="4112" max="4112" width="14.5546875" style="267" customWidth="1"/>
    <col min="4113" max="4113" width="22" style="267" customWidth="1"/>
    <col min="4114" max="4115" width="15.5546875" style="267" customWidth="1"/>
    <col min="4116" max="4116" width="14" style="267" customWidth="1"/>
    <col min="4117" max="4117" width="14.109375" style="267" customWidth="1"/>
    <col min="4118" max="4118" width="13.109375" style="267" customWidth="1"/>
    <col min="4119" max="4119" width="14.44140625" style="267" customWidth="1"/>
    <col min="4120" max="4352" width="11.44140625" style="267"/>
    <col min="4353" max="4353" width="32.44140625" style="267" customWidth="1"/>
    <col min="4354" max="4362" width="12.5546875" style="267" customWidth="1"/>
    <col min="4363" max="4363" width="15.44140625" style="267" customWidth="1"/>
    <col min="4364" max="4364" width="12.5546875" style="267" bestFit="1" customWidth="1"/>
    <col min="4365" max="4365" width="12.109375" style="267" customWidth="1"/>
    <col min="4366" max="4367" width="11.5546875" style="267" customWidth="1"/>
    <col min="4368" max="4368" width="14.5546875" style="267" customWidth="1"/>
    <col min="4369" max="4369" width="22" style="267" customWidth="1"/>
    <col min="4370" max="4371" width="15.5546875" style="267" customWidth="1"/>
    <col min="4372" max="4372" width="14" style="267" customWidth="1"/>
    <col min="4373" max="4373" width="14.109375" style="267" customWidth="1"/>
    <col min="4374" max="4374" width="13.109375" style="267" customWidth="1"/>
    <col min="4375" max="4375" width="14.44140625" style="267" customWidth="1"/>
    <col min="4376" max="4608" width="11.44140625" style="267"/>
    <col min="4609" max="4609" width="32.44140625" style="267" customWidth="1"/>
    <col min="4610" max="4618" width="12.5546875" style="267" customWidth="1"/>
    <col min="4619" max="4619" width="15.44140625" style="267" customWidth="1"/>
    <col min="4620" max="4620" width="12.5546875" style="267" bestFit="1" customWidth="1"/>
    <col min="4621" max="4621" width="12.109375" style="267" customWidth="1"/>
    <col min="4622" max="4623" width="11.5546875" style="267" customWidth="1"/>
    <col min="4624" max="4624" width="14.5546875" style="267" customWidth="1"/>
    <col min="4625" max="4625" width="22" style="267" customWidth="1"/>
    <col min="4626" max="4627" width="15.5546875" style="267" customWidth="1"/>
    <col min="4628" max="4628" width="14" style="267" customWidth="1"/>
    <col min="4629" max="4629" width="14.109375" style="267" customWidth="1"/>
    <col min="4630" max="4630" width="13.109375" style="267" customWidth="1"/>
    <col min="4631" max="4631" width="14.44140625" style="267" customWidth="1"/>
    <col min="4632" max="4864" width="11.44140625" style="267"/>
    <col min="4865" max="4865" width="32.44140625" style="267" customWidth="1"/>
    <col min="4866" max="4874" width="12.5546875" style="267" customWidth="1"/>
    <col min="4875" max="4875" width="15.44140625" style="267" customWidth="1"/>
    <col min="4876" max="4876" width="12.5546875" style="267" bestFit="1" customWidth="1"/>
    <col min="4877" max="4877" width="12.109375" style="267" customWidth="1"/>
    <col min="4878" max="4879" width="11.5546875" style="267" customWidth="1"/>
    <col min="4880" max="4880" width="14.5546875" style="267" customWidth="1"/>
    <col min="4881" max="4881" width="22" style="267" customWidth="1"/>
    <col min="4882" max="4883" width="15.5546875" style="267" customWidth="1"/>
    <col min="4884" max="4884" width="14" style="267" customWidth="1"/>
    <col min="4885" max="4885" width="14.109375" style="267" customWidth="1"/>
    <col min="4886" max="4886" width="13.109375" style="267" customWidth="1"/>
    <col min="4887" max="4887" width="14.44140625" style="267" customWidth="1"/>
    <col min="4888" max="5120" width="11.44140625" style="267"/>
    <col min="5121" max="5121" width="32.44140625" style="267" customWidth="1"/>
    <col min="5122" max="5130" width="12.5546875" style="267" customWidth="1"/>
    <col min="5131" max="5131" width="15.44140625" style="267" customWidth="1"/>
    <col min="5132" max="5132" width="12.5546875" style="267" bestFit="1" customWidth="1"/>
    <col min="5133" max="5133" width="12.109375" style="267" customWidth="1"/>
    <col min="5134" max="5135" width="11.5546875" style="267" customWidth="1"/>
    <col min="5136" max="5136" width="14.5546875" style="267" customWidth="1"/>
    <col min="5137" max="5137" width="22" style="267" customWidth="1"/>
    <col min="5138" max="5139" width="15.5546875" style="267" customWidth="1"/>
    <col min="5140" max="5140" width="14" style="267" customWidth="1"/>
    <col min="5141" max="5141" width="14.109375" style="267" customWidth="1"/>
    <col min="5142" max="5142" width="13.109375" style="267" customWidth="1"/>
    <col min="5143" max="5143" width="14.44140625" style="267" customWidth="1"/>
    <col min="5144" max="5376" width="11.44140625" style="267"/>
    <col min="5377" max="5377" width="32.44140625" style="267" customWidth="1"/>
    <col min="5378" max="5386" width="12.5546875" style="267" customWidth="1"/>
    <col min="5387" max="5387" width="15.44140625" style="267" customWidth="1"/>
    <col min="5388" max="5388" width="12.5546875" style="267" bestFit="1" customWidth="1"/>
    <col min="5389" max="5389" width="12.109375" style="267" customWidth="1"/>
    <col min="5390" max="5391" width="11.5546875" style="267" customWidth="1"/>
    <col min="5392" max="5392" width="14.5546875" style="267" customWidth="1"/>
    <col min="5393" max="5393" width="22" style="267" customWidth="1"/>
    <col min="5394" max="5395" width="15.5546875" style="267" customWidth="1"/>
    <col min="5396" max="5396" width="14" style="267" customWidth="1"/>
    <col min="5397" max="5397" width="14.109375" style="267" customWidth="1"/>
    <col min="5398" max="5398" width="13.109375" style="267" customWidth="1"/>
    <col min="5399" max="5399" width="14.44140625" style="267" customWidth="1"/>
    <col min="5400" max="5632" width="11.44140625" style="267"/>
    <col min="5633" max="5633" width="32.44140625" style="267" customWidth="1"/>
    <col min="5634" max="5642" width="12.5546875" style="267" customWidth="1"/>
    <col min="5643" max="5643" width="15.44140625" style="267" customWidth="1"/>
    <col min="5644" max="5644" width="12.5546875" style="267" bestFit="1" customWidth="1"/>
    <col min="5645" max="5645" width="12.109375" style="267" customWidth="1"/>
    <col min="5646" max="5647" width="11.5546875" style="267" customWidth="1"/>
    <col min="5648" max="5648" width="14.5546875" style="267" customWidth="1"/>
    <col min="5649" max="5649" width="22" style="267" customWidth="1"/>
    <col min="5650" max="5651" width="15.5546875" style="267" customWidth="1"/>
    <col min="5652" max="5652" width="14" style="267" customWidth="1"/>
    <col min="5653" max="5653" width="14.109375" style="267" customWidth="1"/>
    <col min="5654" max="5654" width="13.109375" style="267" customWidth="1"/>
    <col min="5655" max="5655" width="14.44140625" style="267" customWidth="1"/>
    <col min="5656" max="5888" width="11.44140625" style="267"/>
    <col min="5889" max="5889" width="32.44140625" style="267" customWidth="1"/>
    <col min="5890" max="5898" width="12.5546875" style="267" customWidth="1"/>
    <col min="5899" max="5899" width="15.44140625" style="267" customWidth="1"/>
    <col min="5900" max="5900" width="12.5546875" style="267" bestFit="1" customWidth="1"/>
    <col min="5901" max="5901" width="12.109375" style="267" customWidth="1"/>
    <col min="5902" max="5903" width="11.5546875" style="267" customWidth="1"/>
    <col min="5904" max="5904" width="14.5546875" style="267" customWidth="1"/>
    <col min="5905" max="5905" width="22" style="267" customWidth="1"/>
    <col min="5906" max="5907" width="15.5546875" style="267" customWidth="1"/>
    <col min="5908" max="5908" width="14" style="267" customWidth="1"/>
    <col min="5909" max="5909" width="14.109375" style="267" customWidth="1"/>
    <col min="5910" max="5910" width="13.109375" style="267" customWidth="1"/>
    <col min="5911" max="5911" width="14.44140625" style="267" customWidth="1"/>
    <col min="5912" max="6144" width="11.44140625" style="267"/>
    <col min="6145" max="6145" width="32.44140625" style="267" customWidth="1"/>
    <col min="6146" max="6154" width="12.5546875" style="267" customWidth="1"/>
    <col min="6155" max="6155" width="15.44140625" style="267" customWidth="1"/>
    <col min="6156" max="6156" width="12.5546875" style="267" bestFit="1" customWidth="1"/>
    <col min="6157" max="6157" width="12.109375" style="267" customWidth="1"/>
    <col min="6158" max="6159" width="11.5546875" style="267" customWidth="1"/>
    <col min="6160" max="6160" width="14.5546875" style="267" customWidth="1"/>
    <col min="6161" max="6161" width="22" style="267" customWidth="1"/>
    <col min="6162" max="6163" width="15.5546875" style="267" customWidth="1"/>
    <col min="6164" max="6164" width="14" style="267" customWidth="1"/>
    <col min="6165" max="6165" width="14.109375" style="267" customWidth="1"/>
    <col min="6166" max="6166" width="13.109375" style="267" customWidth="1"/>
    <col min="6167" max="6167" width="14.44140625" style="267" customWidth="1"/>
    <col min="6168" max="6400" width="11.44140625" style="267"/>
    <col min="6401" max="6401" width="32.44140625" style="267" customWidth="1"/>
    <col min="6402" max="6410" width="12.5546875" style="267" customWidth="1"/>
    <col min="6411" max="6411" width="15.44140625" style="267" customWidth="1"/>
    <col min="6412" max="6412" width="12.5546875" style="267" bestFit="1" customWidth="1"/>
    <col min="6413" max="6413" width="12.109375" style="267" customWidth="1"/>
    <col min="6414" max="6415" width="11.5546875" style="267" customWidth="1"/>
    <col min="6416" max="6416" width="14.5546875" style="267" customWidth="1"/>
    <col min="6417" max="6417" width="22" style="267" customWidth="1"/>
    <col min="6418" max="6419" width="15.5546875" style="267" customWidth="1"/>
    <col min="6420" max="6420" width="14" style="267" customWidth="1"/>
    <col min="6421" max="6421" width="14.109375" style="267" customWidth="1"/>
    <col min="6422" max="6422" width="13.109375" style="267" customWidth="1"/>
    <col min="6423" max="6423" width="14.44140625" style="267" customWidth="1"/>
    <col min="6424" max="6656" width="11.44140625" style="267"/>
    <col min="6657" max="6657" width="32.44140625" style="267" customWidth="1"/>
    <col min="6658" max="6666" width="12.5546875" style="267" customWidth="1"/>
    <col min="6667" max="6667" width="15.44140625" style="267" customWidth="1"/>
    <col min="6668" max="6668" width="12.5546875" style="267" bestFit="1" customWidth="1"/>
    <col min="6669" max="6669" width="12.109375" style="267" customWidth="1"/>
    <col min="6670" max="6671" width="11.5546875" style="267" customWidth="1"/>
    <col min="6672" max="6672" width="14.5546875" style="267" customWidth="1"/>
    <col min="6673" max="6673" width="22" style="267" customWidth="1"/>
    <col min="6674" max="6675" width="15.5546875" style="267" customWidth="1"/>
    <col min="6676" max="6676" width="14" style="267" customWidth="1"/>
    <col min="6677" max="6677" width="14.109375" style="267" customWidth="1"/>
    <col min="6678" max="6678" width="13.109375" style="267" customWidth="1"/>
    <col min="6679" max="6679" width="14.44140625" style="267" customWidth="1"/>
    <col min="6680" max="6912" width="11.44140625" style="267"/>
    <col min="6913" max="6913" width="32.44140625" style="267" customWidth="1"/>
    <col min="6914" max="6922" width="12.5546875" style="267" customWidth="1"/>
    <col min="6923" max="6923" width="15.44140625" style="267" customWidth="1"/>
    <col min="6924" max="6924" width="12.5546875" style="267" bestFit="1" customWidth="1"/>
    <col min="6925" max="6925" width="12.109375" style="267" customWidth="1"/>
    <col min="6926" max="6927" width="11.5546875" style="267" customWidth="1"/>
    <col min="6928" max="6928" width="14.5546875" style="267" customWidth="1"/>
    <col min="6929" max="6929" width="22" style="267" customWidth="1"/>
    <col min="6930" max="6931" width="15.5546875" style="267" customWidth="1"/>
    <col min="6932" max="6932" width="14" style="267" customWidth="1"/>
    <col min="6933" max="6933" width="14.109375" style="267" customWidth="1"/>
    <col min="6934" max="6934" width="13.109375" style="267" customWidth="1"/>
    <col min="6935" max="6935" width="14.44140625" style="267" customWidth="1"/>
    <col min="6936" max="7168" width="11.44140625" style="267"/>
    <col min="7169" max="7169" width="32.44140625" style="267" customWidth="1"/>
    <col min="7170" max="7178" width="12.5546875" style="267" customWidth="1"/>
    <col min="7179" max="7179" width="15.44140625" style="267" customWidth="1"/>
    <col min="7180" max="7180" width="12.5546875" style="267" bestFit="1" customWidth="1"/>
    <col min="7181" max="7181" width="12.109375" style="267" customWidth="1"/>
    <col min="7182" max="7183" width="11.5546875" style="267" customWidth="1"/>
    <col min="7184" max="7184" width="14.5546875" style="267" customWidth="1"/>
    <col min="7185" max="7185" width="22" style="267" customWidth="1"/>
    <col min="7186" max="7187" width="15.5546875" style="267" customWidth="1"/>
    <col min="7188" max="7188" width="14" style="267" customWidth="1"/>
    <col min="7189" max="7189" width="14.109375" style="267" customWidth="1"/>
    <col min="7190" max="7190" width="13.109375" style="267" customWidth="1"/>
    <col min="7191" max="7191" width="14.44140625" style="267" customWidth="1"/>
    <col min="7192" max="7424" width="11.44140625" style="267"/>
    <col min="7425" max="7425" width="32.44140625" style="267" customWidth="1"/>
    <col min="7426" max="7434" width="12.5546875" style="267" customWidth="1"/>
    <col min="7435" max="7435" width="15.44140625" style="267" customWidth="1"/>
    <col min="7436" max="7436" width="12.5546875" style="267" bestFit="1" customWidth="1"/>
    <col min="7437" max="7437" width="12.109375" style="267" customWidth="1"/>
    <col min="7438" max="7439" width="11.5546875" style="267" customWidth="1"/>
    <col min="7440" max="7440" width="14.5546875" style="267" customWidth="1"/>
    <col min="7441" max="7441" width="22" style="267" customWidth="1"/>
    <col min="7442" max="7443" width="15.5546875" style="267" customWidth="1"/>
    <col min="7444" max="7444" width="14" style="267" customWidth="1"/>
    <col min="7445" max="7445" width="14.109375" style="267" customWidth="1"/>
    <col min="7446" max="7446" width="13.109375" style="267" customWidth="1"/>
    <col min="7447" max="7447" width="14.44140625" style="267" customWidth="1"/>
    <col min="7448" max="7680" width="11.44140625" style="267"/>
    <col min="7681" max="7681" width="32.44140625" style="267" customWidth="1"/>
    <col min="7682" max="7690" width="12.5546875" style="267" customWidth="1"/>
    <col min="7691" max="7691" width="15.44140625" style="267" customWidth="1"/>
    <col min="7692" max="7692" width="12.5546875" style="267" bestFit="1" customWidth="1"/>
    <col min="7693" max="7693" width="12.109375" style="267" customWidth="1"/>
    <col min="7694" max="7695" width="11.5546875" style="267" customWidth="1"/>
    <col min="7696" max="7696" width="14.5546875" style="267" customWidth="1"/>
    <col min="7697" max="7697" width="22" style="267" customWidth="1"/>
    <col min="7698" max="7699" width="15.5546875" style="267" customWidth="1"/>
    <col min="7700" max="7700" width="14" style="267" customWidth="1"/>
    <col min="7701" max="7701" width="14.109375" style="267" customWidth="1"/>
    <col min="7702" max="7702" width="13.109375" style="267" customWidth="1"/>
    <col min="7703" max="7703" width="14.44140625" style="267" customWidth="1"/>
    <col min="7704" max="7936" width="11.44140625" style="267"/>
    <col min="7937" max="7937" width="32.44140625" style="267" customWidth="1"/>
    <col min="7938" max="7946" width="12.5546875" style="267" customWidth="1"/>
    <col min="7947" max="7947" width="15.44140625" style="267" customWidth="1"/>
    <col min="7948" max="7948" width="12.5546875" style="267" bestFit="1" customWidth="1"/>
    <col min="7949" max="7949" width="12.109375" style="267" customWidth="1"/>
    <col min="7950" max="7951" width="11.5546875" style="267" customWidth="1"/>
    <col min="7952" max="7952" width="14.5546875" style="267" customWidth="1"/>
    <col min="7953" max="7953" width="22" style="267" customWidth="1"/>
    <col min="7954" max="7955" width="15.5546875" style="267" customWidth="1"/>
    <col min="7956" max="7956" width="14" style="267" customWidth="1"/>
    <col min="7957" max="7957" width="14.109375" style="267" customWidth="1"/>
    <col min="7958" max="7958" width="13.109375" style="267" customWidth="1"/>
    <col min="7959" max="7959" width="14.44140625" style="267" customWidth="1"/>
    <col min="7960" max="8192" width="11.44140625" style="267"/>
    <col min="8193" max="8193" width="32.44140625" style="267" customWidth="1"/>
    <col min="8194" max="8202" width="12.5546875" style="267" customWidth="1"/>
    <col min="8203" max="8203" width="15.44140625" style="267" customWidth="1"/>
    <col min="8204" max="8204" width="12.5546875" style="267" bestFit="1" customWidth="1"/>
    <col min="8205" max="8205" width="12.109375" style="267" customWidth="1"/>
    <col min="8206" max="8207" width="11.5546875" style="267" customWidth="1"/>
    <col min="8208" max="8208" width="14.5546875" style="267" customWidth="1"/>
    <col min="8209" max="8209" width="22" style="267" customWidth="1"/>
    <col min="8210" max="8211" width="15.5546875" style="267" customWidth="1"/>
    <col min="8212" max="8212" width="14" style="267" customWidth="1"/>
    <col min="8213" max="8213" width="14.109375" style="267" customWidth="1"/>
    <col min="8214" max="8214" width="13.109375" style="267" customWidth="1"/>
    <col min="8215" max="8215" width="14.44140625" style="267" customWidth="1"/>
    <col min="8216" max="8448" width="11.44140625" style="267"/>
    <col min="8449" max="8449" width="32.44140625" style="267" customWidth="1"/>
    <col min="8450" max="8458" width="12.5546875" style="267" customWidth="1"/>
    <col min="8459" max="8459" width="15.44140625" style="267" customWidth="1"/>
    <col min="8460" max="8460" width="12.5546875" style="267" bestFit="1" customWidth="1"/>
    <col min="8461" max="8461" width="12.109375" style="267" customWidth="1"/>
    <col min="8462" max="8463" width="11.5546875" style="267" customWidth="1"/>
    <col min="8464" max="8464" width="14.5546875" style="267" customWidth="1"/>
    <col min="8465" max="8465" width="22" style="267" customWidth="1"/>
    <col min="8466" max="8467" width="15.5546875" style="267" customWidth="1"/>
    <col min="8468" max="8468" width="14" style="267" customWidth="1"/>
    <col min="8469" max="8469" width="14.109375" style="267" customWidth="1"/>
    <col min="8470" max="8470" width="13.109375" style="267" customWidth="1"/>
    <col min="8471" max="8471" width="14.44140625" style="267" customWidth="1"/>
    <col min="8472" max="8704" width="11.44140625" style="267"/>
    <col min="8705" max="8705" width="32.44140625" style="267" customWidth="1"/>
    <col min="8706" max="8714" width="12.5546875" style="267" customWidth="1"/>
    <col min="8715" max="8715" width="15.44140625" style="267" customWidth="1"/>
    <col min="8716" max="8716" width="12.5546875" style="267" bestFit="1" customWidth="1"/>
    <col min="8717" max="8717" width="12.109375" style="267" customWidth="1"/>
    <col min="8718" max="8719" width="11.5546875" style="267" customWidth="1"/>
    <col min="8720" max="8720" width="14.5546875" style="267" customWidth="1"/>
    <col min="8721" max="8721" width="22" style="267" customWidth="1"/>
    <col min="8722" max="8723" width="15.5546875" style="267" customWidth="1"/>
    <col min="8724" max="8724" width="14" style="267" customWidth="1"/>
    <col min="8725" max="8725" width="14.109375" style="267" customWidth="1"/>
    <col min="8726" max="8726" width="13.109375" style="267" customWidth="1"/>
    <col min="8727" max="8727" width="14.44140625" style="267" customWidth="1"/>
    <col min="8728" max="8960" width="11.44140625" style="267"/>
    <col min="8961" max="8961" width="32.44140625" style="267" customWidth="1"/>
    <col min="8962" max="8970" width="12.5546875" style="267" customWidth="1"/>
    <col min="8971" max="8971" width="15.44140625" style="267" customWidth="1"/>
    <col min="8972" max="8972" width="12.5546875" style="267" bestFit="1" customWidth="1"/>
    <col min="8973" max="8973" width="12.109375" style="267" customWidth="1"/>
    <col min="8974" max="8975" width="11.5546875" style="267" customWidth="1"/>
    <col min="8976" max="8976" width="14.5546875" style="267" customWidth="1"/>
    <col min="8977" max="8977" width="22" style="267" customWidth="1"/>
    <col min="8978" max="8979" width="15.5546875" style="267" customWidth="1"/>
    <col min="8980" max="8980" width="14" style="267" customWidth="1"/>
    <col min="8981" max="8981" width="14.109375" style="267" customWidth="1"/>
    <col min="8982" max="8982" width="13.109375" style="267" customWidth="1"/>
    <col min="8983" max="8983" width="14.44140625" style="267" customWidth="1"/>
    <col min="8984" max="9216" width="11.44140625" style="267"/>
    <col min="9217" max="9217" width="32.44140625" style="267" customWidth="1"/>
    <col min="9218" max="9226" width="12.5546875" style="267" customWidth="1"/>
    <col min="9227" max="9227" width="15.44140625" style="267" customWidth="1"/>
    <col min="9228" max="9228" width="12.5546875" style="267" bestFit="1" customWidth="1"/>
    <col min="9229" max="9229" width="12.109375" style="267" customWidth="1"/>
    <col min="9230" max="9231" width="11.5546875" style="267" customWidth="1"/>
    <col min="9232" max="9232" width="14.5546875" style="267" customWidth="1"/>
    <col min="9233" max="9233" width="22" style="267" customWidth="1"/>
    <col min="9234" max="9235" width="15.5546875" style="267" customWidth="1"/>
    <col min="9236" max="9236" width="14" style="267" customWidth="1"/>
    <col min="9237" max="9237" width="14.109375" style="267" customWidth="1"/>
    <col min="9238" max="9238" width="13.109375" style="267" customWidth="1"/>
    <col min="9239" max="9239" width="14.44140625" style="267" customWidth="1"/>
    <col min="9240" max="9472" width="11.44140625" style="267"/>
    <col min="9473" max="9473" width="32.44140625" style="267" customWidth="1"/>
    <col min="9474" max="9482" width="12.5546875" style="267" customWidth="1"/>
    <col min="9483" max="9483" width="15.44140625" style="267" customWidth="1"/>
    <col min="9484" max="9484" width="12.5546875" style="267" bestFit="1" customWidth="1"/>
    <col min="9485" max="9485" width="12.109375" style="267" customWidth="1"/>
    <col min="9486" max="9487" width="11.5546875" style="267" customWidth="1"/>
    <col min="9488" max="9488" width="14.5546875" style="267" customWidth="1"/>
    <col min="9489" max="9489" width="22" style="267" customWidth="1"/>
    <col min="9490" max="9491" width="15.5546875" style="267" customWidth="1"/>
    <col min="9492" max="9492" width="14" style="267" customWidth="1"/>
    <col min="9493" max="9493" width="14.109375" style="267" customWidth="1"/>
    <col min="9494" max="9494" width="13.109375" style="267" customWidth="1"/>
    <col min="9495" max="9495" width="14.44140625" style="267" customWidth="1"/>
    <col min="9496" max="9728" width="11.44140625" style="267"/>
    <col min="9729" max="9729" width="32.44140625" style="267" customWidth="1"/>
    <col min="9730" max="9738" width="12.5546875" style="267" customWidth="1"/>
    <col min="9739" max="9739" width="15.44140625" style="267" customWidth="1"/>
    <col min="9740" max="9740" width="12.5546875" style="267" bestFit="1" customWidth="1"/>
    <col min="9741" max="9741" width="12.109375" style="267" customWidth="1"/>
    <col min="9742" max="9743" width="11.5546875" style="267" customWidth="1"/>
    <col min="9744" max="9744" width="14.5546875" style="267" customWidth="1"/>
    <col min="9745" max="9745" width="22" style="267" customWidth="1"/>
    <col min="9746" max="9747" width="15.5546875" style="267" customWidth="1"/>
    <col min="9748" max="9748" width="14" style="267" customWidth="1"/>
    <col min="9749" max="9749" width="14.109375" style="267" customWidth="1"/>
    <col min="9750" max="9750" width="13.109375" style="267" customWidth="1"/>
    <col min="9751" max="9751" width="14.44140625" style="267" customWidth="1"/>
    <col min="9752" max="9984" width="11.44140625" style="267"/>
    <col min="9985" max="9985" width="32.44140625" style="267" customWidth="1"/>
    <col min="9986" max="9994" width="12.5546875" style="267" customWidth="1"/>
    <col min="9995" max="9995" width="15.44140625" style="267" customWidth="1"/>
    <col min="9996" max="9996" width="12.5546875" style="267" bestFit="1" customWidth="1"/>
    <col min="9997" max="9997" width="12.109375" style="267" customWidth="1"/>
    <col min="9998" max="9999" width="11.5546875" style="267" customWidth="1"/>
    <col min="10000" max="10000" width="14.5546875" style="267" customWidth="1"/>
    <col min="10001" max="10001" width="22" style="267" customWidth="1"/>
    <col min="10002" max="10003" width="15.5546875" style="267" customWidth="1"/>
    <col min="10004" max="10004" width="14" style="267" customWidth="1"/>
    <col min="10005" max="10005" width="14.109375" style="267" customWidth="1"/>
    <col min="10006" max="10006" width="13.109375" style="267" customWidth="1"/>
    <col min="10007" max="10007" width="14.44140625" style="267" customWidth="1"/>
    <col min="10008" max="10240" width="11.44140625" style="267"/>
    <col min="10241" max="10241" width="32.44140625" style="267" customWidth="1"/>
    <col min="10242" max="10250" width="12.5546875" style="267" customWidth="1"/>
    <col min="10251" max="10251" width="15.44140625" style="267" customWidth="1"/>
    <col min="10252" max="10252" width="12.5546875" style="267" bestFit="1" customWidth="1"/>
    <col min="10253" max="10253" width="12.109375" style="267" customWidth="1"/>
    <col min="10254" max="10255" width="11.5546875" style="267" customWidth="1"/>
    <col min="10256" max="10256" width="14.5546875" style="267" customWidth="1"/>
    <col min="10257" max="10257" width="22" style="267" customWidth="1"/>
    <col min="10258" max="10259" width="15.5546875" style="267" customWidth="1"/>
    <col min="10260" max="10260" width="14" style="267" customWidth="1"/>
    <col min="10261" max="10261" width="14.109375" style="267" customWidth="1"/>
    <col min="10262" max="10262" width="13.109375" style="267" customWidth="1"/>
    <col min="10263" max="10263" width="14.44140625" style="267" customWidth="1"/>
    <col min="10264" max="10496" width="11.44140625" style="267"/>
    <col min="10497" max="10497" width="32.44140625" style="267" customWidth="1"/>
    <col min="10498" max="10506" width="12.5546875" style="267" customWidth="1"/>
    <col min="10507" max="10507" width="15.44140625" style="267" customWidth="1"/>
    <col min="10508" max="10508" width="12.5546875" style="267" bestFit="1" customWidth="1"/>
    <col min="10509" max="10509" width="12.109375" style="267" customWidth="1"/>
    <col min="10510" max="10511" width="11.5546875" style="267" customWidth="1"/>
    <col min="10512" max="10512" width="14.5546875" style="267" customWidth="1"/>
    <col min="10513" max="10513" width="22" style="267" customWidth="1"/>
    <col min="10514" max="10515" width="15.5546875" style="267" customWidth="1"/>
    <col min="10516" max="10516" width="14" style="267" customWidth="1"/>
    <col min="10517" max="10517" width="14.109375" style="267" customWidth="1"/>
    <col min="10518" max="10518" width="13.109375" style="267" customWidth="1"/>
    <col min="10519" max="10519" width="14.44140625" style="267" customWidth="1"/>
    <col min="10520" max="10752" width="11.44140625" style="267"/>
    <col min="10753" max="10753" width="32.44140625" style="267" customWidth="1"/>
    <col min="10754" max="10762" width="12.5546875" style="267" customWidth="1"/>
    <col min="10763" max="10763" width="15.44140625" style="267" customWidth="1"/>
    <col min="10764" max="10764" width="12.5546875" style="267" bestFit="1" customWidth="1"/>
    <col min="10765" max="10765" width="12.109375" style="267" customWidth="1"/>
    <col min="10766" max="10767" width="11.5546875" style="267" customWidth="1"/>
    <col min="10768" max="10768" width="14.5546875" style="267" customWidth="1"/>
    <col min="10769" max="10769" width="22" style="267" customWidth="1"/>
    <col min="10770" max="10771" width="15.5546875" style="267" customWidth="1"/>
    <col min="10772" max="10772" width="14" style="267" customWidth="1"/>
    <col min="10773" max="10773" width="14.109375" style="267" customWidth="1"/>
    <col min="10774" max="10774" width="13.109375" style="267" customWidth="1"/>
    <col min="10775" max="10775" width="14.44140625" style="267" customWidth="1"/>
    <col min="10776" max="11008" width="11.44140625" style="267"/>
    <col min="11009" max="11009" width="32.44140625" style="267" customWidth="1"/>
    <col min="11010" max="11018" width="12.5546875" style="267" customWidth="1"/>
    <col min="11019" max="11019" width="15.44140625" style="267" customWidth="1"/>
    <col min="11020" max="11020" width="12.5546875" style="267" bestFit="1" customWidth="1"/>
    <col min="11021" max="11021" width="12.109375" style="267" customWidth="1"/>
    <col min="11022" max="11023" width="11.5546875" style="267" customWidth="1"/>
    <col min="11024" max="11024" width="14.5546875" style="267" customWidth="1"/>
    <col min="11025" max="11025" width="22" style="267" customWidth="1"/>
    <col min="11026" max="11027" width="15.5546875" style="267" customWidth="1"/>
    <col min="11028" max="11028" width="14" style="267" customWidth="1"/>
    <col min="11029" max="11029" width="14.109375" style="267" customWidth="1"/>
    <col min="11030" max="11030" width="13.109375" style="267" customWidth="1"/>
    <col min="11031" max="11031" width="14.44140625" style="267" customWidth="1"/>
    <col min="11032" max="11264" width="11.44140625" style="267"/>
    <col min="11265" max="11265" width="32.44140625" style="267" customWidth="1"/>
    <col min="11266" max="11274" width="12.5546875" style="267" customWidth="1"/>
    <col min="11275" max="11275" width="15.44140625" style="267" customWidth="1"/>
    <col min="11276" max="11276" width="12.5546875" style="267" bestFit="1" customWidth="1"/>
    <col min="11277" max="11277" width="12.109375" style="267" customWidth="1"/>
    <col min="11278" max="11279" width="11.5546875" style="267" customWidth="1"/>
    <col min="11280" max="11280" width="14.5546875" style="267" customWidth="1"/>
    <col min="11281" max="11281" width="22" style="267" customWidth="1"/>
    <col min="11282" max="11283" width="15.5546875" style="267" customWidth="1"/>
    <col min="11284" max="11284" width="14" style="267" customWidth="1"/>
    <col min="11285" max="11285" width="14.109375" style="267" customWidth="1"/>
    <col min="11286" max="11286" width="13.109375" style="267" customWidth="1"/>
    <col min="11287" max="11287" width="14.44140625" style="267" customWidth="1"/>
    <col min="11288" max="11520" width="11.44140625" style="267"/>
    <col min="11521" max="11521" width="32.44140625" style="267" customWidth="1"/>
    <col min="11522" max="11530" width="12.5546875" style="267" customWidth="1"/>
    <col min="11531" max="11531" width="15.44140625" style="267" customWidth="1"/>
    <col min="11532" max="11532" width="12.5546875" style="267" bestFit="1" customWidth="1"/>
    <col min="11533" max="11533" width="12.109375" style="267" customWidth="1"/>
    <col min="11534" max="11535" width="11.5546875" style="267" customWidth="1"/>
    <col min="11536" max="11536" width="14.5546875" style="267" customWidth="1"/>
    <col min="11537" max="11537" width="22" style="267" customWidth="1"/>
    <col min="11538" max="11539" width="15.5546875" style="267" customWidth="1"/>
    <col min="11540" max="11540" width="14" style="267" customWidth="1"/>
    <col min="11541" max="11541" width="14.109375" style="267" customWidth="1"/>
    <col min="11542" max="11542" width="13.109375" style="267" customWidth="1"/>
    <col min="11543" max="11543" width="14.44140625" style="267" customWidth="1"/>
    <col min="11544" max="11776" width="11.44140625" style="267"/>
    <col min="11777" max="11777" width="32.44140625" style="267" customWidth="1"/>
    <col min="11778" max="11786" width="12.5546875" style="267" customWidth="1"/>
    <col min="11787" max="11787" width="15.44140625" style="267" customWidth="1"/>
    <col min="11788" max="11788" width="12.5546875" style="267" bestFit="1" customWidth="1"/>
    <col min="11789" max="11789" width="12.109375" style="267" customWidth="1"/>
    <col min="11790" max="11791" width="11.5546875" style="267" customWidth="1"/>
    <col min="11792" max="11792" width="14.5546875" style="267" customWidth="1"/>
    <col min="11793" max="11793" width="22" style="267" customWidth="1"/>
    <col min="11794" max="11795" width="15.5546875" style="267" customWidth="1"/>
    <col min="11796" max="11796" width="14" style="267" customWidth="1"/>
    <col min="11797" max="11797" width="14.109375" style="267" customWidth="1"/>
    <col min="11798" max="11798" width="13.109375" style="267" customWidth="1"/>
    <col min="11799" max="11799" width="14.44140625" style="267" customWidth="1"/>
    <col min="11800" max="12032" width="11.44140625" style="267"/>
    <col min="12033" max="12033" width="32.44140625" style="267" customWidth="1"/>
    <col min="12034" max="12042" width="12.5546875" style="267" customWidth="1"/>
    <col min="12043" max="12043" width="15.44140625" style="267" customWidth="1"/>
    <col min="12044" max="12044" width="12.5546875" style="267" bestFit="1" customWidth="1"/>
    <col min="12045" max="12045" width="12.109375" style="267" customWidth="1"/>
    <col min="12046" max="12047" width="11.5546875" style="267" customWidth="1"/>
    <col min="12048" max="12048" width="14.5546875" style="267" customWidth="1"/>
    <col min="12049" max="12049" width="22" style="267" customWidth="1"/>
    <col min="12050" max="12051" width="15.5546875" style="267" customWidth="1"/>
    <col min="12052" max="12052" width="14" style="267" customWidth="1"/>
    <col min="12053" max="12053" width="14.109375" style="267" customWidth="1"/>
    <col min="12054" max="12054" width="13.109375" style="267" customWidth="1"/>
    <col min="12055" max="12055" width="14.44140625" style="267" customWidth="1"/>
    <col min="12056" max="12288" width="11.44140625" style="267"/>
    <col min="12289" max="12289" width="32.44140625" style="267" customWidth="1"/>
    <col min="12290" max="12298" width="12.5546875" style="267" customWidth="1"/>
    <col min="12299" max="12299" width="15.44140625" style="267" customWidth="1"/>
    <col min="12300" max="12300" width="12.5546875" style="267" bestFit="1" customWidth="1"/>
    <col min="12301" max="12301" width="12.109375" style="267" customWidth="1"/>
    <col min="12302" max="12303" width="11.5546875" style="267" customWidth="1"/>
    <col min="12304" max="12304" width="14.5546875" style="267" customWidth="1"/>
    <col min="12305" max="12305" width="22" style="267" customWidth="1"/>
    <col min="12306" max="12307" width="15.5546875" style="267" customWidth="1"/>
    <col min="12308" max="12308" width="14" style="267" customWidth="1"/>
    <col min="12309" max="12309" width="14.109375" style="267" customWidth="1"/>
    <col min="12310" max="12310" width="13.109375" style="267" customWidth="1"/>
    <col min="12311" max="12311" width="14.44140625" style="267" customWidth="1"/>
    <col min="12312" max="12544" width="11.44140625" style="267"/>
    <col min="12545" max="12545" width="32.44140625" style="267" customWidth="1"/>
    <col min="12546" max="12554" width="12.5546875" style="267" customWidth="1"/>
    <col min="12555" max="12555" width="15.44140625" style="267" customWidth="1"/>
    <col min="12556" max="12556" width="12.5546875" style="267" bestFit="1" customWidth="1"/>
    <col min="12557" max="12557" width="12.109375" style="267" customWidth="1"/>
    <col min="12558" max="12559" width="11.5546875" style="267" customWidth="1"/>
    <col min="12560" max="12560" width="14.5546875" style="267" customWidth="1"/>
    <col min="12561" max="12561" width="22" style="267" customWidth="1"/>
    <col min="12562" max="12563" width="15.5546875" style="267" customWidth="1"/>
    <col min="12564" max="12564" width="14" style="267" customWidth="1"/>
    <col min="12565" max="12565" width="14.109375" style="267" customWidth="1"/>
    <col min="12566" max="12566" width="13.109375" style="267" customWidth="1"/>
    <col min="12567" max="12567" width="14.44140625" style="267" customWidth="1"/>
    <col min="12568" max="12800" width="11.44140625" style="267"/>
    <col min="12801" max="12801" width="32.44140625" style="267" customWidth="1"/>
    <col min="12802" max="12810" width="12.5546875" style="267" customWidth="1"/>
    <col min="12811" max="12811" width="15.44140625" style="267" customWidth="1"/>
    <col min="12812" max="12812" width="12.5546875" style="267" bestFit="1" customWidth="1"/>
    <col min="12813" max="12813" width="12.109375" style="267" customWidth="1"/>
    <col min="12814" max="12815" width="11.5546875" style="267" customWidth="1"/>
    <col min="12816" max="12816" width="14.5546875" style="267" customWidth="1"/>
    <col min="12817" max="12817" width="22" style="267" customWidth="1"/>
    <col min="12818" max="12819" width="15.5546875" style="267" customWidth="1"/>
    <col min="12820" max="12820" width="14" style="267" customWidth="1"/>
    <col min="12821" max="12821" width="14.109375" style="267" customWidth="1"/>
    <col min="12822" max="12822" width="13.109375" style="267" customWidth="1"/>
    <col min="12823" max="12823" width="14.44140625" style="267" customWidth="1"/>
    <col min="12824" max="13056" width="11.44140625" style="267"/>
    <col min="13057" max="13057" width="32.44140625" style="267" customWidth="1"/>
    <col min="13058" max="13066" width="12.5546875" style="267" customWidth="1"/>
    <col min="13067" max="13067" width="15.44140625" style="267" customWidth="1"/>
    <col min="13068" max="13068" width="12.5546875" style="267" bestFit="1" customWidth="1"/>
    <col min="13069" max="13069" width="12.109375" style="267" customWidth="1"/>
    <col min="13070" max="13071" width="11.5546875" style="267" customWidth="1"/>
    <col min="13072" max="13072" width="14.5546875" style="267" customWidth="1"/>
    <col min="13073" max="13073" width="22" style="267" customWidth="1"/>
    <col min="13074" max="13075" width="15.5546875" style="267" customWidth="1"/>
    <col min="13076" max="13076" width="14" style="267" customWidth="1"/>
    <col min="13077" max="13077" width="14.109375" style="267" customWidth="1"/>
    <col min="13078" max="13078" width="13.109375" style="267" customWidth="1"/>
    <col min="13079" max="13079" width="14.44140625" style="267" customWidth="1"/>
    <col min="13080" max="13312" width="11.44140625" style="267"/>
    <col min="13313" max="13313" width="32.44140625" style="267" customWidth="1"/>
    <col min="13314" max="13322" width="12.5546875" style="267" customWidth="1"/>
    <col min="13323" max="13323" width="15.44140625" style="267" customWidth="1"/>
    <col min="13324" max="13324" width="12.5546875" style="267" bestFit="1" customWidth="1"/>
    <col min="13325" max="13325" width="12.109375" style="267" customWidth="1"/>
    <col min="13326" max="13327" width="11.5546875" style="267" customWidth="1"/>
    <col min="13328" max="13328" width="14.5546875" style="267" customWidth="1"/>
    <col min="13329" max="13329" width="22" style="267" customWidth="1"/>
    <col min="13330" max="13331" width="15.5546875" style="267" customWidth="1"/>
    <col min="13332" max="13332" width="14" style="267" customWidth="1"/>
    <col min="13333" max="13333" width="14.109375" style="267" customWidth="1"/>
    <col min="13334" max="13334" width="13.109375" style="267" customWidth="1"/>
    <col min="13335" max="13335" width="14.44140625" style="267" customWidth="1"/>
    <col min="13336" max="13568" width="11.44140625" style="267"/>
    <col min="13569" max="13569" width="32.44140625" style="267" customWidth="1"/>
    <col min="13570" max="13578" width="12.5546875" style="267" customWidth="1"/>
    <col min="13579" max="13579" width="15.44140625" style="267" customWidth="1"/>
    <col min="13580" max="13580" width="12.5546875" style="267" bestFit="1" customWidth="1"/>
    <col min="13581" max="13581" width="12.109375" style="267" customWidth="1"/>
    <col min="13582" max="13583" width="11.5546875" style="267" customWidth="1"/>
    <col min="13584" max="13584" width="14.5546875" style="267" customWidth="1"/>
    <col min="13585" max="13585" width="22" style="267" customWidth="1"/>
    <col min="13586" max="13587" width="15.5546875" style="267" customWidth="1"/>
    <col min="13588" max="13588" width="14" style="267" customWidth="1"/>
    <col min="13589" max="13589" width="14.109375" style="267" customWidth="1"/>
    <col min="13590" max="13590" width="13.109375" style="267" customWidth="1"/>
    <col min="13591" max="13591" width="14.44140625" style="267" customWidth="1"/>
    <col min="13592" max="13824" width="11.44140625" style="267"/>
    <col min="13825" max="13825" width="32.44140625" style="267" customWidth="1"/>
    <col min="13826" max="13834" width="12.5546875" style="267" customWidth="1"/>
    <col min="13835" max="13835" width="15.44140625" style="267" customWidth="1"/>
    <col min="13836" max="13836" width="12.5546875" style="267" bestFit="1" customWidth="1"/>
    <col min="13837" max="13837" width="12.109375" style="267" customWidth="1"/>
    <col min="13838" max="13839" width="11.5546875" style="267" customWidth="1"/>
    <col min="13840" max="13840" width="14.5546875" style="267" customWidth="1"/>
    <col min="13841" max="13841" width="22" style="267" customWidth="1"/>
    <col min="13842" max="13843" width="15.5546875" style="267" customWidth="1"/>
    <col min="13844" max="13844" width="14" style="267" customWidth="1"/>
    <col min="13845" max="13845" width="14.109375" style="267" customWidth="1"/>
    <col min="13846" max="13846" width="13.109375" style="267" customWidth="1"/>
    <col min="13847" max="13847" width="14.44140625" style="267" customWidth="1"/>
    <col min="13848" max="14080" width="11.44140625" style="267"/>
    <col min="14081" max="14081" width="32.44140625" style="267" customWidth="1"/>
    <col min="14082" max="14090" width="12.5546875" style="267" customWidth="1"/>
    <col min="14091" max="14091" width="15.44140625" style="267" customWidth="1"/>
    <col min="14092" max="14092" width="12.5546875" style="267" bestFit="1" customWidth="1"/>
    <col min="14093" max="14093" width="12.109375" style="267" customWidth="1"/>
    <col min="14094" max="14095" width="11.5546875" style="267" customWidth="1"/>
    <col min="14096" max="14096" width="14.5546875" style="267" customWidth="1"/>
    <col min="14097" max="14097" width="22" style="267" customWidth="1"/>
    <col min="14098" max="14099" width="15.5546875" style="267" customWidth="1"/>
    <col min="14100" max="14100" width="14" style="267" customWidth="1"/>
    <col min="14101" max="14101" width="14.109375" style="267" customWidth="1"/>
    <col min="14102" max="14102" width="13.109375" style="267" customWidth="1"/>
    <col min="14103" max="14103" width="14.44140625" style="267" customWidth="1"/>
    <col min="14104" max="14336" width="11.44140625" style="267"/>
    <col min="14337" max="14337" width="32.44140625" style="267" customWidth="1"/>
    <col min="14338" max="14346" width="12.5546875" style="267" customWidth="1"/>
    <col min="14347" max="14347" width="15.44140625" style="267" customWidth="1"/>
    <col min="14348" max="14348" width="12.5546875" style="267" bestFit="1" customWidth="1"/>
    <col min="14349" max="14349" width="12.109375" style="267" customWidth="1"/>
    <col min="14350" max="14351" width="11.5546875" style="267" customWidth="1"/>
    <col min="14352" max="14352" width="14.5546875" style="267" customWidth="1"/>
    <col min="14353" max="14353" width="22" style="267" customWidth="1"/>
    <col min="14354" max="14355" width="15.5546875" style="267" customWidth="1"/>
    <col min="14356" max="14356" width="14" style="267" customWidth="1"/>
    <col min="14357" max="14357" width="14.109375" style="267" customWidth="1"/>
    <col min="14358" max="14358" width="13.109375" style="267" customWidth="1"/>
    <col min="14359" max="14359" width="14.44140625" style="267" customWidth="1"/>
    <col min="14360" max="14592" width="11.44140625" style="267"/>
    <col min="14593" max="14593" width="32.44140625" style="267" customWidth="1"/>
    <col min="14594" max="14602" width="12.5546875" style="267" customWidth="1"/>
    <col min="14603" max="14603" width="15.44140625" style="267" customWidth="1"/>
    <col min="14604" max="14604" width="12.5546875" style="267" bestFit="1" customWidth="1"/>
    <col min="14605" max="14605" width="12.109375" style="267" customWidth="1"/>
    <col min="14606" max="14607" width="11.5546875" style="267" customWidth="1"/>
    <col min="14608" max="14608" width="14.5546875" style="267" customWidth="1"/>
    <col min="14609" max="14609" width="22" style="267" customWidth="1"/>
    <col min="14610" max="14611" width="15.5546875" style="267" customWidth="1"/>
    <col min="14612" max="14612" width="14" style="267" customWidth="1"/>
    <col min="14613" max="14613" width="14.109375" style="267" customWidth="1"/>
    <col min="14614" max="14614" width="13.109375" style="267" customWidth="1"/>
    <col min="14615" max="14615" width="14.44140625" style="267" customWidth="1"/>
    <col min="14616" max="14848" width="11.44140625" style="267"/>
    <col min="14849" max="14849" width="32.44140625" style="267" customWidth="1"/>
    <col min="14850" max="14858" width="12.5546875" style="267" customWidth="1"/>
    <col min="14859" max="14859" width="15.44140625" style="267" customWidth="1"/>
    <col min="14860" max="14860" width="12.5546875" style="267" bestFit="1" customWidth="1"/>
    <col min="14861" max="14861" width="12.109375" style="267" customWidth="1"/>
    <col min="14862" max="14863" width="11.5546875" style="267" customWidth="1"/>
    <col min="14864" max="14864" width="14.5546875" style="267" customWidth="1"/>
    <col min="14865" max="14865" width="22" style="267" customWidth="1"/>
    <col min="14866" max="14867" width="15.5546875" style="267" customWidth="1"/>
    <col min="14868" max="14868" width="14" style="267" customWidth="1"/>
    <col min="14869" max="14869" width="14.109375" style="267" customWidth="1"/>
    <col min="14870" max="14870" width="13.109375" style="267" customWidth="1"/>
    <col min="14871" max="14871" width="14.44140625" style="267" customWidth="1"/>
    <col min="14872" max="15104" width="11.44140625" style="267"/>
    <col min="15105" max="15105" width="32.44140625" style="267" customWidth="1"/>
    <col min="15106" max="15114" width="12.5546875" style="267" customWidth="1"/>
    <col min="15115" max="15115" width="15.44140625" style="267" customWidth="1"/>
    <col min="15116" max="15116" width="12.5546875" style="267" bestFit="1" customWidth="1"/>
    <col min="15117" max="15117" width="12.109375" style="267" customWidth="1"/>
    <col min="15118" max="15119" width="11.5546875" style="267" customWidth="1"/>
    <col min="15120" max="15120" width="14.5546875" style="267" customWidth="1"/>
    <col min="15121" max="15121" width="22" style="267" customWidth="1"/>
    <col min="15122" max="15123" width="15.5546875" style="267" customWidth="1"/>
    <col min="15124" max="15124" width="14" style="267" customWidth="1"/>
    <col min="15125" max="15125" width="14.109375" style="267" customWidth="1"/>
    <col min="15126" max="15126" width="13.109375" style="267" customWidth="1"/>
    <col min="15127" max="15127" width="14.44140625" style="267" customWidth="1"/>
    <col min="15128" max="15360" width="11.44140625" style="267"/>
    <col min="15361" max="15361" width="32.44140625" style="267" customWidth="1"/>
    <col min="15362" max="15370" width="12.5546875" style="267" customWidth="1"/>
    <col min="15371" max="15371" width="15.44140625" style="267" customWidth="1"/>
    <col min="15372" max="15372" width="12.5546875" style="267" bestFit="1" customWidth="1"/>
    <col min="15373" max="15373" width="12.109375" style="267" customWidth="1"/>
    <col min="15374" max="15375" width="11.5546875" style="267" customWidth="1"/>
    <col min="15376" max="15376" width="14.5546875" style="267" customWidth="1"/>
    <col min="15377" max="15377" width="22" style="267" customWidth="1"/>
    <col min="15378" max="15379" width="15.5546875" style="267" customWidth="1"/>
    <col min="15380" max="15380" width="14" style="267" customWidth="1"/>
    <col min="15381" max="15381" width="14.109375" style="267" customWidth="1"/>
    <col min="15382" max="15382" width="13.109375" style="267" customWidth="1"/>
    <col min="15383" max="15383" width="14.44140625" style="267" customWidth="1"/>
    <col min="15384" max="15616" width="11.44140625" style="267"/>
    <col min="15617" max="15617" width="32.44140625" style="267" customWidth="1"/>
    <col min="15618" max="15626" width="12.5546875" style="267" customWidth="1"/>
    <col min="15627" max="15627" width="15.44140625" style="267" customWidth="1"/>
    <col min="15628" max="15628" width="12.5546875" style="267" bestFit="1" customWidth="1"/>
    <col min="15629" max="15629" width="12.109375" style="267" customWidth="1"/>
    <col min="15630" max="15631" width="11.5546875" style="267" customWidth="1"/>
    <col min="15632" max="15632" width="14.5546875" style="267" customWidth="1"/>
    <col min="15633" max="15633" width="22" style="267" customWidth="1"/>
    <col min="15634" max="15635" width="15.5546875" style="267" customWidth="1"/>
    <col min="15636" max="15636" width="14" style="267" customWidth="1"/>
    <col min="15637" max="15637" width="14.109375" style="267" customWidth="1"/>
    <col min="15638" max="15638" width="13.109375" style="267" customWidth="1"/>
    <col min="15639" max="15639" width="14.44140625" style="267" customWidth="1"/>
    <col min="15640" max="15872" width="11.44140625" style="267"/>
    <col min="15873" max="15873" width="32.44140625" style="267" customWidth="1"/>
    <col min="15874" max="15882" width="12.5546875" style="267" customWidth="1"/>
    <col min="15883" max="15883" width="15.44140625" style="267" customWidth="1"/>
    <col min="15884" max="15884" width="12.5546875" style="267" bestFit="1" customWidth="1"/>
    <col min="15885" max="15885" width="12.109375" style="267" customWidth="1"/>
    <col min="15886" max="15887" width="11.5546875" style="267" customWidth="1"/>
    <col min="15888" max="15888" width="14.5546875" style="267" customWidth="1"/>
    <col min="15889" max="15889" width="22" style="267" customWidth="1"/>
    <col min="15890" max="15891" width="15.5546875" style="267" customWidth="1"/>
    <col min="15892" max="15892" width="14" style="267" customWidth="1"/>
    <col min="15893" max="15893" width="14.109375" style="267" customWidth="1"/>
    <col min="15894" max="15894" width="13.109375" style="267" customWidth="1"/>
    <col min="15895" max="15895" width="14.44140625" style="267" customWidth="1"/>
    <col min="15896" max="16128" width="11.44140625" style="267"/>
    <col min="16129" max="16129" width="32.44140625" style="267" customWidth="1"/>
    <col min="16130" max="16138" width="12.5546875" style="267" customWidth="1"/>
    <col min="16139" max="16139" width="15.44140625" style="267" customWidth="1"/>
    <col min="16140" max="16140" width="12.5546875" style="267" bestFit="1" customWidth="1"/>
    <col min="16141" max="16141" width="12.109375" style="267" customWidth="1"/>
    <col min="16142" max="16143" width="11.5546875" style="267" customWidth="1"/>
    <col min="16144" max="16144" width="14.5546875" style="267" customWidth="1"/>
    <col min="16145" max="16145" width="22" style="267" customWidth="1"/>
    <col min="16146" max="16147" width="15.5546875" style="267" customWidth="1"/>
    <col min="16148" max="16148" width="14" style="267" customWidth="1"/>
    <col min="16149" max="16149" width="14.109375" style="267" customWidth="1"/>
    <col min="16150" max="16150" width="13.109375" style="267" customWidth="1"/>
    <col min="16151" max="16151" width="14.44140625" style="267" customWidth="1"/>
    <col min="16152" max="16384" width="11.44140625" style="267"/>
  </cols>
  <sheetData>
    <row r="1" spans="1:23" ht="18" customHeight="1">
      <c r="A1" s="1379" t="s">
        <v>1210</v>
      </c>
      <c r="B1" s="1203"/>
      <c r="C1" s="1203"/>
      <c r="D1" s="1203"/>
      <c r="E1" s="1203"/>
      <c r="F1" s="1203"/>
      <c r="G1" s="1203"/>
      <c r="H1" s="1203"/>
      <c r="I1" s="1204"/>
    </row>
    <row r="2" spans="1:23" s="125" customFormat="1" ht="28.2">
      <c r="A2" s="241" t="s">
        <v>1125</v>
      </c>
      <c r="B2" s="241"/>
      <c r="C2" s="241"/>
      <c r="D2" s="241"/>
      <c r="E2" s="241"/>
      <c r="F2" s="241"/>
      <c r="G2" s="241"/>
      <c r="H2" s="241"/>
      <c r="I2" s="241"/>
      <c r="J2" s="241"/>
      <c r="K2" s="241"/>
      <c r="L2" s="1205"/>
      <c r="M2" s="1205"/>
      <c r="N2" s="1205"/>
      <c r="O2" s="1205"/>
      <c r="P2" s="1205"/>
      <c r="Q2" s="1205"/>
      <c r="R2" s="1205"/>
      <c r="S2" s="1205"/>
      <c r="T2" s="1205"/>
      <c r="U2" s="1205"/>
      <c r="V2" s="1205"/>
      <c r="W2" s="1205"/>
    </row>
    <row r="3" spans="1:23" s="1208" customFormat="1" ht="17.399999999999999">
      <c r="A3" s="1115">
        <v>45199</v>
      </c>
      <c r="B3" s="1115"/>
      <c r="C3" s="1115"/>
      <c r="D3" s="1115"/>
      <c r="E3" s="1115"/>
      <c r="F3" s="1115"/>
      <c r="G3" s="1115"/>
      <c r="H3" s="1115"/>
      <c r="I3" s="1115"/>
      <c r="J3" s="1115"/>
      <c r="K3" s="1115"/>
      <c r="L3" s="1206"/>
      <c r="M3" s="1207"/>
      <c r="N3" s="1207"/>
      <c r="O3" s="1207"/>
      <c r="P3" s="1207"/>
      <c r="Q3" s="1207"/>
      <c r="R3" s="1207"/>
      <c r="S3" s="1207"/>
      <c r="T3" s="1207"/>
      <c r="U3" s="1207"/>
      <c r="V3" s="1207"/>
      <c r="W3" s="1207"/>
    </row>
    <row r="4" spans="1:23" s="1210" customFormat="1" ht="19.5" customHeight="1">
      <c r="A4" s="1209" t="s">
        <v>1126</v>
      </c>
      <c r="B4" s="1209"/>
      <c r="C4" s="1209"/>
      <c r="D4" s="1209"/>
      <c r="E4" s="1209"/>
      <c r="F4" s="1209"/>
      <c r="G4" s="1209"/>
      <c r="H4" s="1209"/>
      <c r="I4" s="1209"/>
      <c r="J4" s="1209"/>
      <c r="K4" s="1209"/>
    </row>
    <row r="5" spans="1:23" s="1210" customFormat="1" ht="19.5" customHeight="1" thickBot="1">
      <c r="A5" s="1211"/>
      <c r="B5" s="1211"/>
      <c r="C5" s="1211"/>
      <c r="D5" s="1211"/>
      <c r="E5" s="1211"/>
      <c r="F5" s="1211"/>
      <c r="G5" s="1211"/>
      <c r="H5" s="1211"/>
      <c r="I5" s="1211"/>
      <c r="J5" s="1211"/>
      <c r="K5" s="1211"/>
    </row>
    <row r="6" spans="1:23" ht="39.75" customHeight="1">
      <c r="A6" s="216" t="s">
        <v>1</v>
      </c>
      <c r="B6" s="1212" t="s">
        <v>1127</v>
      </c>
      <c r="C6" s="1212"/>
      <c r="D6" s="1212"/>
      <c r="E6" s="1212"/>
      <c r="F6" s="1212"/>
      <c r="G6" s="129" t="s">
        <v>1128</v>
      </c>
      <c r="H6" s="129" t="s">
        <v>1129</v>
      </c>
      <c r="I6" s="129" t="s">
        <v>1130</v>
      </c>
      <c r="J6" s="129" t="s">
        <v>1131</v>
      </c>
      <c r="K6" s="216" t="s">
        <v>1132</v>
      </c>
    </row>
    <row r="7" spans="1:23" ht="57.75" customHeight="1">
      <c r="A7" s="218"/>
      <c r="B7" s="1126" t="s">
        <v>1133</v>
      </c>
      <c r="C7" s="1126" t="s">
        <v>1134</v>
      </c>
      <c r="D7" s="1126" t="s">
        <v>1135</v>
      </c>
      <c r="E7" s="1126" t="s">
        <v>1136</v>
      </c>
      <c r="F7" s="1213" t="s">
        <v>190</v>
      </c>
      <c r="G7" s="132"/>
      <c r="H7" s="132"/>
      <c r="I7" s="132"/>
      <c r="J7" s="132"/>
      <c r="K7" s="218"/>
    </row>
    <row r="8" spans="1:23" ht="11.25" customHeight="1">
      <c r="A8" s="1214"/>
      <c r="B8" s="1215"/>
      <c r="C8" s="1215"/>
      <c r="D8" s="1215"/>
      <c r="E8" s="1215"/>
      <c r="F8" s="1215"/>
      <c r="G8" s="1215"/>
      <c r="H8" s="1215"/>
      <c r="I8" s="1215"/>
      <c r="J8" s="1215"/>
      <c r="K8" s="1215"/>
      <c r="L8" s="1216"/>
      <c r="M8" s="1217"/>
      <c r="N8" s="1217"/>
    </row>
    <row r="9" spans="1:23" ht="20.100000000000001" customHeight="1">
      <c r="A9" s="1218" t="s">
        <v>29</v>
      </c>
      <c r="B9" s="1219">
        <v>0.68038850677506657</v>
      </c>
      <c r="C9" s="1219">
        <v>0</v>
      </c>
      <c r="D9" s="1219">
        <v>34.809834395371084</v>
      </c>
      <c r="E9" s="1219">
        <v>0.65242841528448492</v>
      </c>
      <c r="F9" s="1219">
        <v>36.142651318790634</v>
      </c>
      <c r="G9" s="1219">
        <v>4.8746137500696962</v>
      </c>
      <c r="H9" s="1219">
        <v>4.844614313753465</v>
      </c>
      <c r="I9" s="1219">
        <v>21.100448129333564</v>
      </c>
      <c r="J9" s="1219">
        <v>33.037672483972678</v>
      </c>
      <c r="K9" s="1220">
        <v>73529791.584999993</v>
      </c>
      <c r="L9" s="1216"/>
      <c r="M9" s="1217"/>
      <c r="N9" s="1217"/>
    </row>
    <row r="10" spans="1:23" ht="20.100000000000001" customHeight="1">
      <c r="A10" s="1218" t="s">
        <v>30</v>
      </c>
      <c r="B10" s="1219">
        <v>1.4592134053222703</v>
      </c>
      <c r="C10" s="1219">
        <v>3.7083918396957065E-2</v>
      </c>
      <c r="D10" s="1219">
        <v>6.2230174255035404</v>
      </c>
      <c r="E10" s="1219">
        <v>1.1705294191148961</v>
      </c>
      <c r="F10" s="1219">
        <v>8.8898443228539907</v>
      </c>
      <c r="G10" s="1219">
        <v>3.7487040677054453</v>
      </c>
      <c r="H10" s="1219">
        <v>0.80960024276616327</v>
      </c>
      <c r="I10" s="1219">
        <v>0.10118651016718819</v>
      </c>
      <c r="J10" s="1219">
        <v>86.450664805001779</v>
      </c>
      <c r="K10" s="1220">
        <v>1941542.402</v>
      </c>
      <c r="L10" s="1216"/>
      <c r="M10" s="1217"/>
      <c r="N10" s="1217"/>
    </row>
    <row r="11" spans="1:23" ht="20.100000000000001" customHeight="1">
      <c r="A11" s="1218" t="s">
        <v>31</v>
      </c>
      <c r="B11" s="1219">
        <v>0.43612579920194167</v>
      </c>
      <c r="C11" s="1219">
        <v>0.62213800125984886</v>
      </c>
      <c r="D11" s="1219">
        <v>31.705153695969351</v>
      </c>
      <c r="E11" s="1219">
        <v>2.0403253202947531</v>
      </c>
      <c r="F11" s="1219">
        <v>34.803742818411685</v>
      </c>
      <c r="G11" s="1219">
        <v>3.3989647440827087</v>
      </c>
      <c r="H11" s="1219">
        <v>5.1590351886745465</v>
      </c>
      <c r="I11" s="1219">
        <v>11.336127039026874</v>
      </c>
      <c r="J11" s="1219">
        <v>45.302130208118385</v>
      </c>
      <c r="K11" s="1220">
        <v>118638524.01000001</v>
      </c>
      <c r="L11" s="1216"/>
      <c r="M11" s="1217"/>
      <c r="N11" s="1217"/>
    </row>
    <row r="12" spans="1:23" ht="20.100000000000001" customHeight="1">
      <c r="A12" s="1218" t="s">
        <v>32</v>
      </c>
      <c r="B12" s="1219">
        <v>0.76060431486794777</v>
      </c>
      <c r="C12" s="1219">
        <v>6.5645425274158647E-2</v>
      </c>
      <c r="D12" s="1219">
        <v>15.70242077584339</v>
      </c>
      <c r="E12" s="1219">
        <v>2.6593152189600757</v>
      </c>
      <c r="F12" s="1219">
        <v>19.187985757104041</v>
      </c>
      <c r="G12" s="1219">
        <v>2.9706815238780826</v>
      </c>
      <c r="H12" s="1219">
        <v>2.0747434019494375</v>
      </c>
      <c r="I12" s="1219">
        <v>0.37364394219903363</v>
      </c>
      <c r="J12" s="1219">
        <v>75.392945352710939</v>
      </c>
      <c r="K12" s="1220">
        <v>9025894.7599999998</v>
      </c>
      <c r="L12" s="1216"/>
      <c r="M12" s="1217"/>
      <c r="N12" s="1217"/>
    </row>
    <row r="13" spans="1:23" ht="20.100000000000001" customHeight="1">
      <c r="A13" s="1218" t="s">
        <v>33</v>
      </c>
      <c r="B13" s="1219">
        <v>2.8293983832503407</v>
      </c>
      <c r="C13" s="1219">
        <v>8.0518767593972487E-2</v>
      </c>
      <c r="D13" s="1219">
        <v>34.018648752092588</v>
      </c>
      <c r="E13" s="1219">
        <v>1.0589302156799607</v>
      </c>
      <c r="F13" s="1219">
        <v>37.98749613298817</v>
      </c>
      <c r="G13" s="1219">
        <v>0.46348461782864098</v>
      </c>
      <c r="H13" s="1219">
        <v>3.3398626205352526</v>
      </c>
      <c r="I13" s="1219">
        <v>31.9399797762152</v>
      </c>
      <c r="J13" s="1219">
        <v>26.269176838061437</v>
      </c>
      <c r="K13" s="1220">
        <v>13916617.622</v>
      </c>
      <c r="L13" s="1216"/>
      <c r="M13" s="1217"/>
      <c r="N13" s="1217"/>
    </row>
    <row r="14" spans="1:23" ht="20.100000000000001" customHeight="1">
      <c r="A14" s="1218" t="s">
        <v>114</v>
      </c>
      <c r="B14" s="1219">
        <v>0.39441675047081443</v>
      </c>
      <c r="C14" s="1219">
        <v>0</v>
      </c>
      <c r="D14" s="1219">
        <v>32.528251421777476</v>
      </c>
      <c r="E14" s="1219">
        <v>3.2665434514350422</v>
      </c>
      <c r="F14" s="1219">
        <v>36.189211625508896</v>
      </c>
      <c r="G14" s="1219">
        <v>3.1425665511935952</v>
      </c>
      <c r="H14" s="1219">
        <v>4.5611473603891408</v>
      </c>
      <c r="I14" s="1219">
        <v>16.399977963300149</v>
      </c>
      <c r="J14" s="1219">
        <v>39.70709649595711</v>
      </c>
      <c r="K14" s="1220">
        <v>54777802.854999997</v>
      </c>
      <c r="L14" s="1216"/>
      <c r="M14" s="1217"/>
      <c r="N14" s="1217"/>
    </row>
    <row r="15" spans="1:23" ht="20.100000000000001" customHeight="1">
      <c r="A15" s="1218" t="s">
        <v>35</v>
      </c>
      <c r="B15" s="1219">
        <v>0</v>
      </c>
      <c r="C15" s="1219">
        <v>0</v>
      </c>
      <c r="D15" s="1219">
        <v>0</v>
      </c>
      <c r="E15" s="1219">
        <v>0</v>
      </c>
      <c r="F15" s="1219">
        <v>0</v>
      </c>
      <c r="G15" s="1219">
        <v>37.341432160792387</v>
      </c>
      <c r="H15" s="1219">
        <v>0</v>
      </c>
      <c r="I15" s="1219">
        <v>0.87138123853605332</v>
      </c>
      <c r="J15" s="1219">
        <v>61.787186548823094</v>
      </c>
      <c r="K15" s="1220">
        <v>1928697.1370000001</v>
      </c>
      <c r="L15" s="1216"/>
      <c r="M15" s="1217"/>
      <c r="N15" s="1217"/>
    </row>
    <row r="16" spans="1:23" ht="20.100000000000001" customHeight="1">
      <c r="A16" s="1218" t="s">
        <v>36</v>
      </c>
      <c r="B16" s="1219">
        <v>0.32778970345553904</v>
      </c>
      <c r="C16" s="1219">
        <v>7.7335917566261894E-5</v>
      </c>
      <c r="D16" s="1219">
        <v>22.171674491436381</v>
      </c>
      <c r="E16" s="1219">
        <v>0.72852142828213451</v>
      </c>
      <c r="F16" s="1219">
        <v>23.228062961209485</v>
      </c>
      <c r="G16" s="1219">
        <v>2.0146003539823152</v>
      </c>
      <c r="H16" s="1219">
        <v>2.6203486601812345</v>
      </c>
      <c r="I16" s="1219">
        <v>20.583021418645146</v>
      </c>
      <c r="J16" s="1219">
        <v>51.55396660174609</v>
      </c>
      <c r="K16" s="1220">
        <v>47217387.663000003</v>
      </c>
      <c r="L16" s="1216"/>
      <c r="M16" s="1217"/>
      <c r="N16" s="1217"/>
    </row>
    <row r="17" spans="1:14" ht="20.100000000000001" customHeight="1">
      <c r="A17" s="1218" t="s">
        <v>37</v>
      </c>
      <c r="B17" s="1219">
        <v>0</v>
      </c>
      <c r="C17" s="1219">
        <v>0</v>
      </c>
      <c r="D17" s="1219">
        <v>3.5540472365576203</v>
      </c>
      <c r="E17" s="1219">
        <v>0</v>
      </c>
      <c r="F17" s="1219">
        <v>3.5540472365576203</v>
      </c>
      <c r="G17" s="1219">
        <v>0</v>
      </c>
      <c r="H17" s="1219">
        <v>0</v>
      </c>
      <c r="I17" s="1219">
        <v>96.445952756010854</v>
      </c>
      <c r="J17" s="1219">
        <v>0</v>
      </c>
      <c r="K17" s="1220">
        <v>13456180.044</v>
      </c>
      <c r="L17" s="1216"/>
      <c r="M17" s="1217"/>
      <c r="N17" s="1217"/>
    </row>
    <row r="18" spans="1:14" ht="20.100000000000001" customHeight="1">
      <c r="A18" s="1218" t="s">
        <v>38</v>
      </c>
      <c r="B18" s="1219">
        <v>9.4522939396840616E-2</v>
      </c>
      <c r="C18" s="1219">
        <v>0</v>
      </c>
      <c r="D18" s="1219">
        <v>21.879790369829291</v>
      </c>
      <c r="E18" s="1219">
        <v>0.51709623130587556</v>
      </c>
      <c r="F18" s="1219">
        <v>22.491409569068608</v>
      </c>
      <c r="G18" s="1219">
        <v>0.45042138618375277</v>
      </c>
      <c r="H18" s="1219">
        <v>0.43173545141595931</v>
      </c>
      <c r="I18" s="1219">
        <v>10.712935512344906</v>
      </c>
      <c r="J18" s="1219">
        <v>65.91349802391359</v>
      </c>
      <c r="K18" s="1220">
        <v>3504272.1069999998</v>
      </c>
      <c r="L18" s="1216"/>
      <c r="M18" s="1217"/>
      <c r="N18" s="1217"/>
    </row>
    <row r="19" spans="1:14" ht="20.100000000000001" customHeight="1">
      <c r="A19" s="1218" t="s">
        <v>96</v>
      </c>
      <c r="B19" s="1219">
        <v>1.3951355014518111E-3</v>
      </c>
      <c r="C19" s="1219">
        <v>0</v>
      </c>
      <c r="D19" s="1219">
        <v>1.1761172660870571E-3</v>
      </c>
      <c r="E19" s="1219">
        <v>0</v>
      </c>
      <c r="F19" s="1219">
        <v>2.571279412093049E-3</v>
      </c>
      <c r="G19" s="1219">
        <v>0</v>
      </c>
      <c r="H19" s="1219">
        <v>0</v>
      </c>
      <c r="I19" s="1219">
        <v>0</v>
      </c>
      <c r="J19" s="1219">
        <v>99.997428720587905</v>
      </c>
      <c r="K19" s="1220">
        <v>3753112.1490000002</v>
      </c>
      <c r="L19" s="1216"/>
      <c r="M19" s="1217"/>
      <c r="N19" s="1217"/>
    </row>
    <row r="20" spans="1:14" ht="20.100000000000001" customHeight="1">
      <c r="A20" s="1218" t="s">
        <v>116</v>
      </c>
      <c r="B20" s="1219">
        <v>2.1453996005665243</v>
      </c>
      <c r="C20" s="1219">
        <v>0</v>
      </c>
      <c r="D20" s="1219">
        <v>24.575300328725053</v>
      </c>
      <c r="E20" s="1219">
        <v>0.87110669849417099</v>
      </c>
      <c r="F20" s="1219">
        <v>27.591806642470079</v>
      </c>
      <c r="G20" s="1219">
        <v>6.3743175145251278</v>
      </c>
      <c r="H20" s="1219">
        <v>9.8734908285621028</v>
      </c>
      <c r="I20" s="1219">
        <v>10.389222920818854</v>
      </c>
      <c r="J20" s="1219">
        <v>45.771162064255165</v>
      </c>
      <c r="K20" s="1220">
        <v>6809979.5470000003</v>
      </c>
    </row>
    <row r="21" spans="1:14" ht="20.100000000000001" customHeight="1">
      <c r="A21" s="1218" t="s">
        <v>41</v>
      </c>
      <c r="B21" s="1219">
        <v>2.2936904692827599E-3</v>
      </c>
      <c r="C21" s="1219">
        <v>0</v>
      </c>
      <c r="D21" s="1219">
        <v>0</v>
      </c>
      <c r="E21" s="1219">
        <v>0</v>
      </c>
      <c r="F21" s="1219">
        <v>2.2936904692827599E-3</v>
      </c>
      <c r="G21" s="1219">
        <v>0</v>
      </c>
      <c r="H21" s="1219">
        <v>0</v>
      </c>
      <c r="I21" s="1219">
        <v>0</v>
      </c>
      <c r="J21" s="1219">
        <v>99.997706249260858</v>
      </c>
      <c r="K21" s="1220">
        <v>1659203.825</v>
      </c>
    </row>
    <row r="22" spans="1:14" ht="20.100000000000001" customHeight="1">
      <c r="A22" s="1218" t="s">
        <v>1068</v>
      </c>
      <c r="B22" s="1219">
        <v>2.9155440750736061</v>
      </c>
      <c r="C22" s="1219">
        <v>0</v>
      </c>
      <c r="D22" s="1219">
        <v>0</v>
      </c>
      <c r="E22" s="1219">
        <v>0</v>
      </c>
      <c r="F22" s="1219">
        <v>2.9155440750736061</v>
      </c>
      <c r="G22" s="1219">
        <v>0</v>
      </c>
      <c r="H22" s="1219">
        <v>0</v>
      </c>
      <c r="I22" s="1219">
        <v>0</v>
      </c>
      <c r="J22" s="1219">
        <v>97.084455924926388</v>
      </c>
      <c r="K22" s="1220">
        <v>754576.14199999999</v>
      </c>
    </row>
    <row r="23" spans="1:14" ht="20.100000000000001" customHeight="1">
      <c r="A23" s="1218" t="s">
        <v>43</v>
      </c>
      <c r="B23" s="1219">
        <v>3.2644943628904923</v>
      </c>
      <c r="C23" s="1219">
        <v>0</v>
      </c>
      <c r="D23" s="1219">
        <v>12.6541001044332</v>
      </c>
      <c r="E23" s="1219">
        <v>1.4279149119804153</v>
      </c>
      <c r="F23" s="1219">
        <v>17.346509467295867</v>
      </c>
      <c r="G23" s="1219">
        <v>0.50062912877804466</v>
      </c>
      <c r="H23" s="1219">
        <v>7.3590166867119526</v>
      </c>
      <c r="I23" s="1219">
        <v>23.559132172731619</v>
      </c>
      <c r="J23" s="1219">
        <v>51.234712456490762</v>
      </c>
      <c r="K23" s="1220">
        <v>1136470.0279999999</v>
      </c>
    </row>
    <row r="24" spans="1:14" ht="20.100000000000001" customHeight="1">
      <c r="A24" s="1218" t="s">
        <v>44</v>
      </c>
      <c r="B24" s="1219">
        <v>0</v>
      </c>
      <c r="C24" s="1219">
        <v>0</v>
      </c>
      <c r="D24" s="1219">
        <v>0</v>
      </c>
      <c r="E24" s="1219">
        <v>0</v>
      </c>
      <c r="F24" s="1219">
        <v>0</v>
      </c>
      <c r="G24" s="1219">
        <v>0</v>
      </c>
      <c r="H24" s="1219">
        <v>0</v>
      </c>
      <c r="I24" s="1219">
        <v>12.69564901971453</v>
      </c>
      <c r="J24" s="1219">
        <v>87.304350980285477</v>
      </c>
      <c r="K24" s="1220">
        <v>165411</v>
      </c>
    </row>
    <row r="25" spans="1:14" ht="20.100000000000001" customHeight="1">
      <c r="A25" s="1218" t="s">
        <v>45</v>
      </c>
      <c r="B25" s="1219">
        <v>0</v>
      </c>
      <c r="C25" s="1219">
        <v>0</v>
      </c>
      <c r="D25" s="1219">
        <v>12.155942146861573</v>
      </c>
      <c r="E25" s="1219">
        <v>2.0509144555873222</v>
      </c>
      <c r="F25" s="1219">
        <v>14.206856602448898</v>
      </c>
      <c r="G25" s="1219">
        <v>0</v>
      </c>
      <c r="H25" s="1219">
        <v>0</v>
      </c>
      <c r="I25" s="1219">
        <v>32.715821475250209</v>
      </c>
      <c r="J25" s="1219">
        <v>53.077321802032692</v>
      </c>
      <c r="K25" s="1220">
        <v>831475.09900000005</v>
      </c>
    </row>
    <row r="26" spans="1:14" ht="24.75" customHeight="1" thickBot="1">
      <c r="A26" s="1221" t="s">
        <v>46</v>
      </c>
      <c r="B26" s="1222">
        <v>0.59138629637749851</v>
      </c>
      <c r="C26" s="1222">
        <v>0.21413085787496192</v>
      </c>
      <c r="D26" s="1222">
        <v>28.589142135381422</v>
      </c>
      <c r="E26" s="1222">
        <v>1.5733076620817281</v>
      </c>
      <c r="F26" s="1222">
        <v>30.967966951998861</v>
      </c>
      <c r="G26" s="1222">
        <v>3.3623366257998373</v>
      </c>
      <c r="H26" s="1222">
        <v>4.208369091080912</v>
      </c>
      <c r="I26" s="1222">
        <v>18.916896597356754</v>
      </c>
      <c r="J26" s="1222">
        <v>42.54443073348039</v>
      </c>
      <c r="K26" s="1223">
        <v>353046937.98100001</v>
      </c>
      <c r="L26" s="1224"/>
    </row>
    <row r="27" spans="1:14" ht="7.5" customHeight="1">
      <c r="A27" s="161"/>
      <c r="B27" s="161"/>
      <c r="C27" s="161"/>
      <c r="D27" s="161"/>
      <c r="E27" s="161"/>
      <c r="F27" s="161"/>
      <c r="G27" s="161"/>
      <c r="H27" s="161"/>
      <c r="I27" s="161"/>
      <c r="J27" s="161"/>
      <c r="K27" s="161"/>
    </row>
    <row r="28" spans="1:14">
      <c r="A28" s="236" t="s">
        <v>1137</v>
      </c>
      <c r="B28" s="161"/>
      <c r="C28" s="161"/>
      <c r="D28" s="161"/>
      <c r="E28" s="161"/>
      <c r="F28" s="161"/>
      <c r="G28" s="161"/>
      <c r="H28" s="161"/>
      <c r="I28" s="161"/>
      <c r="J28" s="161"/>
      <c r="K28" s="161"/>
    </row>
    <row r="29" spans="1:14">
      <c r="A29" s="33"/>
      <c r="B29" s="18"/>
      <c r="C29" s="18"/>
      <c r="D29" s="18"/>
      <c r="E29" s="18"/>
      <c r="F29" s="18"/>
      <c r="G29" s="18"/>
      <c r="H29" s="18"/>
      <c r="I29" s="18"/>
      <c r="J29" s="161"/>
      <c r="K29" s="161"/>
    </row>
    <row r="30" spans="1:14">
      <c r="A30" s="546"/>
      <c r="B30" s="827"/>
      <c r="C30" s="827"/>
      <c r="D30" s="828"/>
      <c r="E30" s="827"/>
      <c r="F30" s="827"/>
      <c r="G30" s="827"/>
      <c r="H30" s="828"/>
      <c r="I30" s="827"/>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E5E2C839-AA71-4887-B6C3-BCE2EEBDD26C}"/>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154D-82B2-4E8C-9ECE-EAFA63C644F1}">
  <dimension ref="A1:T72"/>
  <sheetViews>
    <sheetView showGridLines="0" zoomScaleNormal="100" workbookViewId="0"/>
  </sheetViews>
  <sheetFormatPr baseColWidth="10" defaultColWidth="11.44140625" defaultRowHeight="13.2"/>
  <cols>
    <col min="1" max="1" width="31.5546875" style="7" customWidth="1"/>
    <col min="2" max="6" width="8.5546875" style="7" customWidth="1"/>
    <col min="7" max="7" width="9.88671875" style="7" customWidth="1"/>
    <col min="8" max="10" width="8.5546875" style="7" customWidth="1"/>
    <col min="11" max="11" width="9.5546875" style="7" customWidth="1"/>
    <col min="12" max="18" width="7.5546875" style="7" customWidth="1"/>
    <col min="19" max="19" width="10.5546875" style="7" customWidth="1"/>
    <col min="20" max="256" width="11.44140625" style="7"/>
    <col min="257" max="257" width="31.5546875" style="7" customWidth="1"/>
    <col min="258" max="262" width="8.5546875" style="7" customWidth="1"/>
    <col min="263" max="263" width="9.88671875" style="7" customWidth="1"/>
    <col min="264" max="266" width="8.5546875" style="7" customWidth="1"/>
    <col min="267" max="267" width="9.5546875" style="7" customWidth="1"/>
    <col min="268" max="274" width="7.5546875" style="7" customWidth="1"/>
    <col min="275" max="275" width="10.5546875" style="7" customWidth="1"/>
    <col min="276" max="512" width="11.44140625" style="7"/>
    <col min="513" max="513" width="31.5546875" style="7" customWidth="1"/>
    <col min="514" max="518" width="8.5546875" style="7" customWidth="1"/>
    <col min="519" max="519" width="9.88671875" style="7" customWidth="1"/>
    <col min="520" max="522" width="8.5546875" style="7" customWidth="1"/>
    <col min="523" max="523" width="9.5546875" style="7" customWidth="1"/>
    <col min="524" max="530" width="7.5546875" style="7" customWidth="1"/>
    <col min="531" max="531" width="10.5546875" style="7" customWidth="1"/>
    <col min="532" max="768" width="11.44140625" style="7"/>
    <col min="769" max="769" width="31.5546875" style="7" customWidth="1"/>
    <col min="770" max="774" width="8.5546875" style="7" customWidth="1"/>
    <col min="775" max="775" width="9.88671875" style="7" customWidth="1"/>
    <col min="776" max="778" width="8.5546875" style="7" customWidth="1"/>
    <col min="779" max="779" width="9.5546875" style="7" customWidth="1"/>
    <col min="780" max="786" width="7.5546875" style="7" customWidth="1"/>
    <col min="787" max="787" width="10.5546875" style="7" customWidth="1"/>
    <col min="788" max="1024" width="11.44140625" style="7"/>
    <col min="1025" max="1025" width="31.5546875" style="7" customWidth="1"/>
    <col min="1026" max="1030" width="8.5546875" style="7" customWidth="1"/>
    <col min="1031" max="1031" width="9.88671875" style="7" customWidth="1"/>
    <col min="1032" max="1034" width="8.5546875" style="7" customWidth="1"/>
    <col min="1035" max="1035" width="9.5546875" style="7" customWidth="1"/>
    <col min="1036" max="1042" width="7.5546875" style="7" customWidth="1"/>
    <col min="1043" max="1043" width="10.5546875" style="7" customWidth="1"/>
    <col min="1044" max="1280" width="11.44140625" style="7"/>
    <col min="1281" max="1281" width="31.5546875" style="7" customWidth="1"/>
    <col min="1282" max="1286" width="8.5546875" style="7" customWidth="1"/>
    <col min="1287" max="1287" width="9.88671875" style="7" customWidth="1"/>
    <col min="1288" max="1290" width="8.5546875" style="7" customWidth="1"/>
    <col min="1291" max="1291" width="9.5546875" style="7" customWidth="1"/>
    <col min="1292" max="1298" width="7.5546875" style="7" customWidth="1"/>
    <col min="1299" max="1299" width="10.5546875" style="7" customWidth="1"/>
    <col min="1300" max="1536" width="11.44140625" style="7"/>
    <col min="1537" max="1537" width="31.5546875" style="7" customWidth="1"/>
    <col min="1538" max="1542" width="8.5546875" style="7" customWidth="1"/>
    <col min="1543" max="1543" width="9.88671875" style="7" customWidth="1"/>
    <col min="1544" max="1546" width="8.5546875" style="7" customWidth="1"/>
    <col min="1547" max="1547" width="9.5546875" style="7" customWidth="1"/>
    <col min="1548" max="1554" width="7.5546875" style="7" customWidth="1"/>
    <col min="1555" max="1555" width="10.5546875" style="7" customWidth="1"/>
    <col min="1556" max="1792" width="11.44140625" style="7"/>
    <col min="1793" max="1793" width="31.5546875" style="7" customWidth="1"/>
    <col min="1794" max="1798" width="8.5546875" style="7" customWidth="1"/>
    <col min="1799" max="1799" width="9.88671875" style="7" customWidth="1"/>
    <col min="1800" max="1802" width="8.5546875" style="7" customWidth="1"/>
    <col min="1803" max="1803" width="9.5546875" style="7" customWidth="1"/>
    <col min="1804" max="1810" width="7.5546875" style="7" customWidth="1"/>
    <col min="1811" max="1811" width="10.5546875" style="7" customWidth="1"/>
    <col min="1812" max="2048" width="11.44140625" style="7"/>
    <col min="2049" max="2049" width="31.5546875" style="7" customWidth="1"/>
    <col min="2050" max="2054" width="8.5546875" style="7" customWidth="1"/>
    <col min="2055" max="2055" width="9.88671875" style="7" customWidth="1"/>
    <col min="2056" max="2058" width="8.5546875" style="7" customWidth="1"/>
    <col min="2059" max="2059" width="9.5546875" style="7" customWidth="1"/>
    <col min="2060" max="2066" width="7.5546875" style="7" customWidth="1"/>
    <col min="2067" max="2067" width="10.5546875" style="7" customWidth="1"/>
    <col min="2068" max="2304" width="11.44140625" style="7"/>
    <col min="2305" max="2305" width="31.5546875" style="7" customWidth="1"/>
    <col min="2306" max="2310" width="8.5546875" style="7" customWidth="1"/>
    <col min="2311" max="2311" width="9.88671875" style="7" customWidth="1"/>
    <col min="2312" max="2314" width="8.5546875" style="7" customWidth="1"/>
    <col min="2315" max="2315" width="9.5546875" style="7" customWidth="1"/>
    <col min="2316" max="2322" width="7.5546875" style="7" customWidth="1"/>
    <col min="2323" max="2323" width="10.5546875" style="7" customWidth="1"/>
    <col min="2324" max="2560" width="11.44140625" style="7"/>
    <col min="2561" max="2561" width="31.5546875" style="7" customWidth="1"/>
    <col min="2562" max="2566" width="8.5546875" style="7" customWidth="1"/>
    <col min="2567" max="2567" width="9.88671875" style="7" customWidth="1"/>
    <col min="2568" max="2570" width="8.5546875" style="7" customWidth="1"/>
    <col min="2571" max="2571" width="9.5546875" style="7" customWidth="1"/>
    <col min="2572" max="2578" width="7.5546875" style="7" customWidth="1"/>
    <col min="2579" max="2579" width="10.5546875" style="7" customWidth="1"/>
    <col min="2580" max="2816" width="11.44140625" style="7"/>
    <col min="2817" max="2817" width="31.5546875" style="7" customWidth="1"/>
    <col min="2818" max="2822" width="8.5546875" style="7" customWidth="1"/>
    <col min="2823" max="2823" width="9.88671875" style="7" customWidth="1"/>
    <col min="2824" max="2826" width="8.5546875" style="7" customWidth="1"/>
    <col min="2827" max="2827" width="9.5546875" style="7" customWidth="1"/>
    <col min="2828" max="2834" width="7.5546875" style="7" customWidth="1"/>
    <col min="2835" max="2835" width="10.5546875" style="7" customWidth="1"/>
    <col min="2836" max="3072" width="11.44140625" style="7"/>
    <col min="3073" max="3073" width="31.5546875" style="7" customWidth="1"/>
    <col min="3074" max="3078" width="8.5546875" style="7" customWidth="1"/>
    <col min="3079" max="3079" width="9.88671875" style="7" customWidth="1"/>
    <col min="3080" max="3082" width="8.5546875" style="7" customWidth="1"/>
    <col min="3083" max="3083" width="9.5546875" style="7" customWidth="1"/>
    <col min="3084" max="3090" width="7.5546875" style="7" customWidth="1"/>
    <col min="3091" max="3091" width="10.5546875" style="7" customWidth="1"/>
    <col min="3092" max="3328" width="11.44140625" style="7"/>
    <col min="3329" max="3329" width="31.5546875" style="7" customWidth="1"/>
    <col min="3330" max="3334" width="8.5546875" style="7" customWidth="1"/>
    <col min="3335" max="3335" width="9.88671875" style="7" customWidth="1"/>
    <col min="3336" max="3338" width="8.5546875" style="7" customWidth="1"/>
    <col min="3339" max="3339" width="9.5546875" style="7" customWidth="1"/>
    <col min="3340" max="3346" width="7.5546875" style="7" customWidth="1"/>
    <col min="3347" max="3347" width="10.5546875" style="7" customWidth="1"/>
    <col min="3348" max="3584" width="11.44140625" style="7"/>
    <col min="3585" max="3585" width="31.5546875" style="7" customWidth="1"/>
    <col min="3586" max="3590" width="8.5546875" style="7" customWidth="1"/>
    <col min="3591" max="3591" width="9.88671875" style="7" customWidth="1"/>
    <col min="3592" max="3594" width="8.5546875" style="7" customWidth="1"/>
    <col min="3595" max="3595" width="9.5546875" style="7" customWidth="1"/>
    <col min="3596" max="3602" width="7.5546875" style="7" customWidth="1"/>
    <col min="3603" max="3603" width="10.5546875" style="7" customWidth="1"/>
    <col min="3604" max="3840" width="11.44140625" style="7"/>
    <col min="3841" max="3841" width="31.5546875" style="7" customWidth="1"/>
    <col min="3842" max="3846" width="8.5546875" style="7" customWidth="1"/>
    <col min="3847" max="3847" width="9.88671875" style="7" customWidth="1"/>
    <col min="3848" max="3850" width="8.5546875" style="7" customWidth="1"/>
    <col min="3851" max="3851" width="9.5546875" style="7" customWidth="1"/>
    <col min="3852" max="3858" width="7.5546875" style="7" customWidth="1"/>
    <col min="3859" max="3859" width="10.5546875" style="7" customWidth="1"/>
    <col min="3860" max="4096" width="11.44140625" style="7"/>
    <col min="4097" max="4097" width="31.5546875" style="7" customWidth="1"/>
    <col min="4098" max="4102" width="8.5546875" style="7" customWidth="1"/>
    <col min="4103" max="4103" width="9.88671875" style="7" customWidth="1"/>
    <col min="4104" max="4106" width="8.5546875" style="7" customWidth="1"/>
    <col min="4107" max="4107" width="9.5546875" style="7" customWidth="1"/>
    <col min="4108" max="4114" width="7.5546875" style="7" customWidth="1"/>
    <col min="4115" max="4115" width="10.5546875" style="7" customWidth="1"/>
    <col min="4116" max="4352" width="11.44140625" style="7"/>
    <col min="4353" max="4353" width="31.5546875" style="7" customWidth="1"/>
    <col min="4354" max="4358" width="8.5546875" style="7" customWidth="1"/>
    <col min="4359" max="4359" width="9.88671875" style="7" customWidth="1"/>
    <col min="4360" max="4362" width="8.5546875" style="7" customWidth="1"/>
    <col min="4363" max="4363" width="9.5546875" style="7" customWidth="1"/>
    <col min="4364" max="4370" width="7.5546875" style="7" customWidth="1"/>
    <col min="4371" max="4371" width="10.5546875" style="7" customWidth="1"/>
    <col min="4372" max="4608" width="11.44140625" style="7"/>
    <col min="4609" max="4609" width="31.5546875" style="7" customWidth="1"/>
    <col min="4610" max="4614" width="8.5546875" style="7" customWidth="1"/>
    <col min="4615" max="4615" width="9.88671875" style="7" customWidth="1"/>
    <col min="4616" max="4618" width="8.5546875" style="7" customWidth="1"/>
    <col min="4619" max="4619" width="9.5546875" style="7" customWidth="1"/>
    <col min="4620" max="4626" width="7.5546875" style="7" customWidth="1"/>
    <col min="4627" max="4627" width="10.5546875" style="7" customWidth="1"/>
    <col min="4628" max="4864" width="11.44140625" style="7"/>
    <col min="4865" max="4865" width="31.5546875" style="7" customWidth="1"/>
    <col min="4866" max="4870" width="8.5546875" style="7" customWidth="1"/>
    <col min="4871" max="4871" width="9.88671875" style="7" customWidth="1"/>
    <col min="4872" max="4874" width="8.5546875" style="7" customWidth="1"/>
    <col min="4875" max="4875" width="9.5546875" style="7" customWidth="1"/>
    <col min="4876" max="4882" width="7.5546875" style="7" customWidth="1"/>
    <col min="4883" max="4883" width="10.5546875" style="7" customWidth="1"/>
    <col min="4884" max="5120" width="11.44140625" style="7"/>
    <col min="5121" max="5121" width="31.5546875" style="7" customWidth="1"/>
    <col min="5122" max="5126" width="8.5546875" style="7" customWidth="1"/>
    <col min="5127" max="5127" width="9.88671875" style="7" customWidth="1"/>
    <col min="5128" max="5130" width="8.5546875" style="7" customWidth="1"/>
    <col min="5131" max="5131" width="9.5546875" style="7" customWidth="1"/>
    <col min="5132" max="5138" width="7.5546875" style="7" customWidth="1"/>
    <col min="5139" max="5139" width="10.5546875" style="7" customWidth="1"/>
    <col min="5140" max="5376" width="11.44140625" style="7"/>
    <col min="5377" max="5377" width="31.5546875" style="7" customWidth="1"/>
    <col min="5378" max="5382" width="8.5546875" style="7" customWidth="1"/>
    <col min="5383" max="5383" width="9.88671875" style="7" customWidth="1"/>
    <col min="5384" max="5386" width="8.5546875" style="7" customWidth="1"/>
    <col min="5387" max="5387" width="9.5546875" style="7" customWidth="1"/>
    <col min="5388" max="5394" width="7.5546875" style="7" customWidth="1"/>
    <col min="5395" max="5395" width="10.5546875" style="7" customWidth="1"/>
    <col min="5396" max="5632" width="11.44140625" style="7"/>
    <col min="5633" max="5633" width="31.5546875" style="7" customWidth="1"/>
    <col min="5634" max="5638" width="8.5546875" style="7" customWidth="1"/>
    <col min="5639" max="5639" width="9.88671875" style="7" customWidth="1"/>
    <col min="5640" max="5642" width="8.5546875" style="7" customWidth="1"/>
    <col min="5643" max="5643" width="9.5546875" style="7" customWidth="1"/>
    <col min="5644" max="5650" width="7.5546875" style="7" customWidth="1"/>
    <col min="5651" max="5651" width="10.5546875" style="7" customWidth="1"/>
    <col min="5652" max="5888" width="11.44140625" style="7"/>
    <col min="5889" max="5889" width="31.5546875" style="7" customWidth="1"/>
    <col min="5890" max="5894" width="8.5546875" style="7" customWidth="1"/>
    <col min="5895" max="5895" width="9.88671875" style="7" customWidth="1"/>
    <col min="5896" max="5898" width="8.5546875" style="7" customWidth="1"/>
    <col min="5899" max="5899" width="9.5546875" style="7" customWidth="1"/>
    <col min="5900" max="5906" width="7.5546875" style="7" customWidth="1"/>
    <col min="5907" max="5907" width="10.5546875" style="7" customWidth="1"/>
    <col min="5908" max="6144" width="11.44140625" style="7"/>
    <col min="6145" max="6145" width="31.5546875" style="7" customWidth="1"/>
    <col min="6146" max="6150" width="8.5546875" style="7" customWidth="1"/>
    <col min="6151" max="6151" width="9.88671875" style="7" customWidth="1"/>
    <col min="6152" max="6154" width="8.5546875" style="7" customWidth="1"/>
    <col min="6155" max="6155" width="9.5546875" style="7" customWidth="1"/>
    <col min="6156" max="6162" width="7.5546875" style="7" customWidth="1"/>
    <col min="6163" max="6163" width="10.5546875" style="7" customWidth="1"/>
    <col min="6164" max="6400" width="11.44140625" style="7"/>
    <col min="6401" max="6401" width="31.5546875" style="7" customWidth="1"/>
    <col min="6402" max="6406" width="8.5546875" style="7" customWidth="1"/>
    <col min="6407" max="6407" width="9.88671875" style="7" customWidth="1"/>
    <col min="6408" max="6410" width="8.5546875" style="7" customWidth="1"/>
    <col min="6411" max="6411" width="9.5546875" style="7" customWidth="1"/>
    <col min="6412" max="6418" width="7.5546875" style="7" customWidth="1"/>
    <col min="6419" max="6419" width="10.5546875" style="7" customWidth="1"/>
    <col min="6420" max="6656" width="11.44140625" style="7"/>
    <col min="6657" max="6657" width="31.5546875" style="7" customWidth="1"/>
    <col min="6658" max="6662" width="8.5546875" style="7" customWidth="1"/>
    <col min="6663" max="6663" width="9.88671875" style="7" customWidth="1"/>
    <col min="6664" max="6666" width="8.5546875" style="7" customWidth="1"/>
    <col min="6667" max="6667" width="9.5546875" style="7" customWidth="1"/>
    <col min="6668" max="6674" width="7.5546875" style="7" customWidth="1"/>
    <col min="6675" max="6675" width="10.5546875" style="7" customWidth="1"/>
    <col min="6676" max="6912" width="11.44140625" style="7"/>
    <col min="6913" max="6913" width="31.5546875" style="7" customWidth="1"/>
    <col min="6914" max="6918" width="8.5546875" style="7" customWidth="1"/>
    <col min="6919" max="6919" width="9.88671875" style="7" customWidth="1"/>
    <col min="6920" max="6922" width="8.5546875" style="7" customWidth="1"/>
    <col min="6923" max="6923" width="9.5546875" style="7" customWidth="1"/>
    <col min="6924" max="6930" width="7.5546875" style="7" customWidth="1"/>
    <col min="6931" max="6931" width="10.5546875" style="7" customWidth="1"/>
    <col min="6932" max="7168" width="11.44140625" style="7"/>
    <col min="7169" max="7169" width="31.5546875" style="7" customWidth="1"/>
    <col min="7170" max="7174" width="8.5546875" style="7" customWidth="1"/>
    <col min="7175" max="7175" width="9.88671875" style="7" customWidth="1"/>
    <col min="7176" max="7178" width="8.5546875" style="7" customWidth="1"/>
    <col min="7179" max="7179" width="9.5546875" style="7" customWidth="1"/>
    <col min="7180" max="7186" width="7.5546875" style="7" customWidth="1"/>
    <col min="7187" max="7187" width="10.5546875" style="7" customWidth="1"/>
    <col min="7188" max="7424" width="11.44140625" style="7"/>
    <col min="7425" max="7425" width="31.5546875" style="7" customWidth="1"/>
    <col min="7426" max="7430" width="8.5546875" style="7" customWidth="1"/>
    <col min="7431" max="7431" width="9.88671875" style="7" customWidth="1"/>
    <col min="7432" max="7434" width="8.5546875" style="7" customWidth="1"/>
    <col min="7435" max="7435" width="9.5546875" style="7" customWidth="1"/>
    <col min="7436" max="7442" width="7.5546875" style="7" customWidth="1"/>
    <col min="7443" max="7443" width="10.5546875" style="7" customWidth="1"/>
    <col min="7444" max="7680" width="11.44140625" style="7"/>
    <col min="7681" max="7681" width="31.5546875" style="7" customWidth="1"/>
    <col min="7682" max="7686" width="8.5546875" style="7" customWidth="1"/>
    <col min="7687" max="7687" width="9.88671875" style="7" customWidth="1"/>
    <col min="7688" max="7690" width="8.5546875" style="7" customWidth="1"/>
    <col min="7691" max="7691" width="9.5546875" style="7" customWidth="1"/>
    <col min="7692" max="7698" width="7.5546875" style="7" customWidth="1"/>
    <col min="7699" max="7699" width="10.5546875" style="7" customWidth="1"/>
    <col min="7700" max="7936" width="11.44140625" style="7"/>
    <col min="7937" max="7937" width="31.5546875" style="7" customWidth="1"/>
    <col min="7938" max="7942" width="8.5546875" style="7" customWidth="1"/>
    <col min="7943" max="7943" width="9.88671875" style="7" customWidth="1"/>
    <col min="7944" max="7946" width="8.5546875" style="7" customWidth="1"/>
    <col min="7947" max="7947" width="9.5546875" style="7" customWidth="1"/>
    <col min="7948" max="7954" width="7.5546875" style="7" customWidth="1"/>
    <col min="7955" max="7955" width="10.5546875" style="7" customWidth="1"/>
    <col min="7956" max="8192" width="11.44140625" style="7"/>
    <col min="8193" max="8193" width="31.5546875" style="7" customWidth="1"/>
    <col min="8194" max="8198" width="8.5546875" style="7" customWidth="1"/>
    <col min="8199" max="8199" width="9.88671875" style="7" customWidth="1"/>
    <col min="8200" max="8202" width="8.5546875" style="7" customWidth="1"/>
    <col min="8203" max="8203" width="9.5546875" style="7" customWidth="1"/>
    <col min="8204" max="8210" width="7.5546875" style="7" customWidth="1"/>
    <col min="8211" max="8211" width="10.5546875" style="7" customWidth="1"/>
    <col min="8212" max="8448" width="11.44140625" style="7"/>
    <col min="8449" max="8449" width="31.5546875" style="7" customWidth="1"/>
    <col min="8450" max="8454" width="8.5546875" style="7" customWidth="1"/>
    <col min="8455" max="8455" width="9.88671875" style="7" customWidth="1"/>
    <col min="8456" max="8458" width="8.5546875" style="7" customWidth="1"/>
    <col min="8459" max="8459" width="9.5546875" style="7" customWidth="1"/>
    <col min="8460" max="8466" width="7.5546875" style="7" customWidth="1"/>
    <col min="8467" max="8467" width="10.5546875" style="7" customWidth="1"/>
    <col min="8468" max="8704" width="11.44140625" style="7"/>
    <col min="8705" max="8705" width="31.5546875" style="7" customWidth="1"/>
    <col min="8706" max="8710" width="8.5546875" style="7" customWidth="1"/>
    <col min="8711" max="8711" width="9.88671875" style="7" customWidth="1"/>
    <col min="8712" max="8714" width="8.5546875" style="7" customWidth="1"/>
    <col min="8715" max="8715" width="9.5546875" style="7" customWidth="1"/>
    <col min="8716" max="8722" width="7.5546875" style="7" customWidth="1"/>
    <col min="8723" max="8723" width="10.5546875" style="7" customWidth="1"/>
    <col min="8724" max="8960" width="11.44140625" style="7"/>
    <col min="8961" max="8961" width="31.5546875" style="7" customWidth="1"/>
    <col min="8962" max="8966" width="8.5546875" style="7" customWidth="1"/>
    <col min="8967" max="8967" width="9.88671875" style="7" customWidth="1"/>
    <col min="8968" max="8970" width="8.5546875" style="7" customWidth="1"/>
    <col min="8971" max="8971" width="9.5546875" style="7" customWidth="1"/>
    <col min="8972" max="8978" width="7.5546875" style="7" customWidth="1"/>
    <col min="8979" max="8979" width="10.5546875" style="7" customWidth="1"/>
    <col min="8980" max="9216" width="11.44140625" style="7"/>
    <col min="9217" max="9217" width="31.5546875" style="7" customWidth="1"/>
    <col min="9218" max="9222" width="8.5546875" style="7" customWidth="1"/>
    <col min="9223" max="9223" width="9.88671875" style="7" customWidth="1"/>
    <col min="9224" max="9226" width="8.5546875" style="7" customWidth="1"/>
    <col min="9227" max="9227" width="9.5546875" style="7" customWidth="1"/>
    <col min="9228" max="9234" width="7.5546875" style="7" customWidth="1"/>
    <col min="9235" max="9235" width="10.5546875" style="7" customWidth="1"/>
    <col min="9236" max="9472" width="11.44140625" style="7"/>
    <col min="9473" max="9473" width="31.5546875" style="7" customWidth="1"/>
    <col min="9474" max="9478" width="8.5546875" style="7" customWidth="1"/>
    <col min="9479" max="9479" width="9.88671875" style="7" customWidth="1"/>
    <col min="9480" max="9482" width="8.5546875" style="7" customWidth="1"/>
    <col min="9483" max="9483" width="9.5546875" style="7" customWidth="1"/>
    <col min="9484" max="9490" width="7.5546875" style="7" customWidth="1"/>
    <col min="9491" max="9491" width="10.5546875" style="7" customWidth="1"/>
    <col min="9492" max="9728" width="11.44140625" style="7"/>
    <col min="9729" max="9729" width="31.5546875" style="7" customWidth="1"/>
    <col min="9730" max="9734" width="8.5546875" style="7" customWidth="1"/>
    <col min="9735" max="9735" width="9.88671875" style="7" customWidth="1"/>
    <col min="9736" max="9738" width="8.5546875" style="7" customWidth="1"/>
    <col min="9739" max="9739" width="9.5546875" style="7" customWidth="1"/>
    <col min="9740" max="9746" width="7.5546875" style="7" customWidth="1"/>
    <col min="9747" max="9747" width="10.5546875" style="7" customWidth="1"/>
    <col min="9748" max="9984" width="11.44140625" style="7"/>
    <col min="9985" max="9985" width="31.5546875" style="7" customWidth="1"/>
    <col min="9986" max="9990" width="8.5546875" style="7" customWidth="1"/>
    <col min="9991" max="9991" width="9.88671875" style="7" customWidth="1"/>
    <col min="9992" max="9994" width="8.5546875" style="7" customWidth="1"/>
    <col min="9995" max="9995" width="9.5546875" style="7" customWidth="1"/>
    <col min="9996" max="10002" width="7.5546875" style="7" customWidth="1"/>
    <col min="10003" max="10003" width="10.5546875" style="7" customWidth="1"/>
    <col min="10004" max="10240" width="11.44140625" style="7"/>
    <col min="10241" max="10241" width="31.5546875" style="7" customWidth="1"/>
    <col min="10242" max="10246" width="8.5546875" style="7" customWidth="1"/>
    <col min="10247" max="10247" width="9.88671875" style="7" customWidth="1"/>
    <col min="10248" max="10250" width="8.5546875" style="7" customWidth="1"/>
    <col min="10251" max="10251" width="9.5546875" style="7" customWidth="1"/>
    <col min="10252" max="10258" width="7.5546875" style="7" customWidth="1"/>
    <col min="10259" max="10259" width="10.5546875" style="7" customWidth="1"/>
    <col min="10260" max="10496" width="11.44140625" style="7"/>
    <col min="10497" max="10497" width="31.5546875" style="7" customWidth="1"/>
    <col min="10498" max="10502" width="8.5546875" style="7" customWidth="1"/>
    <col min="10503" max="10503" width="9.88671875" style="7" customWidth="1"/>
    <col min="10504" max="10506" width="8.5546875" style="7" customWidth="1"/>
    <col min="10507" max="10507" width="9.5546875" style="7" customWidth="1"/>
    <col min="10508" max="10514" width="7.5546875" style="7" customWidth="1"/>
    <col min="10515" max="10515" width="10.5546875" style="7" customWidth="1"/>
    <col min="10516" max="10752" width="11.44140625" style="7"/>
    <col min="10753" max="10753" width="31.5546875" style="7" customWidth="1"/>
    <col min="10754" max="10758" width="8.5546875" style="7" customWidth="1"/>
    <col min="10759" max="10759" width="9.88671875" style="7" customWidth="1"/>
    <col min="10760" max="10762" width="8.5546875" style="7" customWidth="1"/>
    <col min="10763" max="10763" width="9.5546875" style="7" customWidth="1"/>
    <col min="10764" max="10770" width="7.5546875" style="7" customWidth="1"/>
    <col min="10771" max="10771" width="10.5546875" style="7" customWidth="1"/>
    <col min="10772" max="11008" width="11.44140625" style="7"/>
    <col min="11009" max="11009" width="31.5546875" style="7" customWidth="1"/>
    <col min="11010" max="11014" width="8.5546875" style="7" customWidth="1"/>
    <col min="11015" max="11015" width="9.88671875" style="7" customWidth="1"/>
    <col min="11016" max="11018" width="8.5546875" style="7" customWidth="1"/>
    <col min="11019" max="11019" width="9.5546875" style="7" customWidth="1"/>
    <col min="11020" max="11026" width="7.5546875" style="7" customWidth="1"/>
    <col min="11027" max="11027" width="10.5546875" style="7" customWidth="1"/>
    <col min="11028" max="11264" width="11.44140625" style="7"/>
    <col min="11265" max="11265" width="31.5546875" style="7" customWidth="1"/>
    <col min="11266" max="11270" width="8.5546875" style="7" customWidth="1"/>
    <col min="11271" max="11271" width="9.88671875" style="7" customWidth="1"/>
    <col min="11272" max="11274" width="8.5546875" style="7" customWidth="1"/>
    <col min="11275" max="11275" width="9.5546875" style="7" customWidth="1"/>
    <col min="11276" max="11282" width="7.5546875" style="7" customWidth="1"/>
    <col min="11283" max="11283" width="10.5546875" style="7" customWidth="1"/>
    <col min="11284" max="11520" width="11.44140625" style="7"/>
    <col min="11521" max="11521" width="31.5546875" style="7" customWidth="1"/>
    <col min="11522" max="11526" width="8.5546875" style="7" customWidth="1"/>
    <col min="11527" max="11527" width="9.88671875" style="7" customWidth="1"/>
    <col min="11528" max="11530" width="8.5546875" style="7" customWidth="1"/>
    <col min="11531" max="11531" width="9.5546875" style="7" customWidth="1"/>
    <col min="11532" max="11538" width="7.5546875" style="7" customWidth="1"/>
    <col min="11539" max="11539" width="10.5546875" style="7" customWidth="1"/>
    <col min="11540" max="11776" width="11.44140625" style="7"/>
    <col min="11777" max="11777" width="31.5546875" style="7" customWidth="1"/>
    <col min="11778" max="11782" width="8.5546875" style="7" customWidth="1"/>
    <col min="11783" max="11783" width="9.88671875" style="7" customWidth="1"/>
    <col min="11784" max="11786" width="8.5546875" style="7" customWidth="1"/>
    <col min="11787" max="11787" width="9.5546875" style="7" customWidth="1"/>
    <col min="11788" max="11794" width="7.5546875" style="7" customWidth="1"/>
    <col min="11795" max="11795" width="10.5546875" style="7" customWidth="1"/>
    <col min="11796" max="12032" width="11.44140625" style="7"/>
    <col min="12033" max="12033" width="31.5546875" style="7" customWidth="1"/>
    <col min="12034" max="12038" width="8.5546875" style="7" customWidth="1"/>
    <col min="12039" max="12039" width="9.88671875" style="7" customWidth="1"/>
    <col min="12040" max="12042" width="8.5546875" style="7" customWidth="1"/>
    <col min="12043" max="12043" width="9.5546875" style="7" customWidth="1"/>
    <col min="12044" max="12050" width="7.5546875" style="7" customWidth="1"/>
    <col min="12051" max="12051" width="10.5546875" style="7" customWidth="1"/>
    <col min="12052" max="12288" width="11.44140625" style="7"/>
    <col min="12289" max="12289" width="31.5546875" style="7" customWidth="1"/>
    <col min="12290" max="12294" width="8.5546875" style="7" customWidth="1"/>
    <col min="12295" max="12295" width="9.88671875" style="7" customWidth="1"/>
    <col min="12296" max="12298" width="8.5546875" style="7" customWidth="1"/>
    <col min="12299" max="12299" width="9.5546875" style="7" customWidth="1"/>
    <col min="12300" max="12306" width="7.5546875" style="7" customWidth="1"/>
    <col min="12307" max="12307" width="10.5546875" style="7" customWidth="1"/>
    <col min="12308" max="12544" width="11.44140625" style="7"/>
    <col min="12545" max="12545" width="31.5546875" style="7" customWidth="1"/>
    <col min="12546" max="12550" width="8.5546875" style="7" customWidth="1"/>
    <col min="12551" max="12551" width="9.88671875" style="7" customWidth="1"/>
    <col min="12552" max="12554" width="8.5546875" style="7" customWidth="1"/>
    <col min="12555" max="12555" width="9.5546875" style="7" customWidth="1"/>
    <col min="12556" max="12562" width="7.5546875" style="7" customWidth="1"/>
    <col min="12563" max="12563" width="10.5546875" style="7" customWidth="1"/>
    <col min="12564" max="12800" width="11.44140625" style="7"/>
    <col min="12801" max="12801" width="31.5546875" style="7" customWidth="1"/>
    <col min="12802" max="12806" width="8.5546875" style="7" customWidth="1"/>
    <col min="12807" max="12807" width="9.88671875" style="7" customWidth="1"/>
    <col min="12808" max="12810" width="8.5546875" style="7" customWidth="1"/>
    <col min="12811" max="12811" width="9.5546875" style="7" customWidth="1"/>
    <col min="12812" max="12818" width="7.5546875" style="7" customWidth="1"/>
    <col min="12819" max="12819" width="10.5546875" style="7" customWidth="1"/>
    <col min="12820" max="13056" width="11.44140625" style="7"/>
    <col min="13057" max="13057" width="31.5546875" style="7" customWidth="1"/>
    <col min="13058" max="13062" width="8.5546875" style="7" customWidth="1"/>
    <col min="13063" max="13063" width="9.88671875" style="7" customWidth="1"/>
    <col min="13064" max="13066" width="8.5546875" style="7" customWidth="1"/>
    <col min="13067" max="13067" width="9.5546875" style="7" customWidth="1"/>
    <col min="13068" max="13074" width="7.5546875" style="7" customWidth="1"/>
    <col min="13075" max="13075" width="10.5546875" style="7" customWidth="1"/>
    <col min="13076" max="13312" width="11.44140625" style="7"/>
    <col min="13313" max="13313" width="31.5546875" style="7" customWidth="1"/>
    <col min="13314" max="13318" width="8.5546875" style="7" customWidth="1"/>
    <col min="13319" max="13319" width="9.88671875" style="7" customWidth="1"/>
    <col min="13320" max="13322" width="8.5546875" style="7" customWidth="1"/>
    <col min="13323" max="13323" width="9.5546875" style="7" customWidth="1"/>
    <col min="13324" max="13330" width="7.5546875" style="7" customWidth="1"/>
    <col min="13331" max="13331" width="10.5546875" style="7" customWidth="1"/>
    <col min="13332" max="13568" width="11.44140625" style="7"/>
    <col min="13569" max="13569" width="31.5546875" style="7" customWidth="1"/>
    <col min="13570" max="13574" width="8.5546875" style="7" customWidth="1"/>
    <col min="13575" max="13575" width="9.88671875" style="7" customWidth="1"/>
    <col min="13576" max="13578" width="8.5546875" style="7" customWidth="1"/>
    <col min="13579" max="13579" width="9.5546875" style="7" customWidth="1"/>
    <col min="13580" max="13586" width="7.5546875" style="7" customWidth="1"/>
    <col min="13587" max="13587" width="10.5546875" style="7" customWidth="1"/>
    <col min="13588" max="13824" width="11.44140625" style="7"/>
    <col min="13825" max="13825" width="31.5546875" style="7" customWidth="1"/>
    <col min="13826" max="13830" width="8.5546875" style="7" customWidth="1"/>
    <col min="13831" max="13831" width="9.88671875" style="7" customWidth="1"/>
    <col min="13832" max="13834" width="8.5546875" style="7" customWidth="1"/>
    <col min="13835" max="13835" width="9.5546875" style="7" customWidth="1"/>
    <col min="13836" max="13842" width="7.5546875" style="7" customWidth="1"/>
    <col min="13843" max="13843" width="10.5546875" style="7" customWidth="1"/>
    <col min="13844" max="14080" width="11.44140625" style="7"/>
    <col min="14081" max="14081" width="31.5546875" style="7" customWidth="1"/>
    <col min="14082" max="14086" width="8.5546875" style="7" customWidth="1"/>
    <col min="14087" max="14087" width="9.88671875" style="7" customWidth="1"/>
    <col min="14088" max="14090" width="8.5546875" style="7" customWidth="1"/>
    <col min="14091" max="14091" width="9.5546875" style="7" customWidth="1"/>
    <col min="14092" max="14098" width="7.5546875" style="7" customWidth="1"/>
    <col min="14099" max="14099" width="10.5546875" style="7" customWidth="1"/>
    <col min="14100" max="14336" width="11.44140625" style="7"/>
    <col min="14337" max="14337" width="31.5546875" style="7" customWidth="1"/>
    <col min="14338" max="14342" width="8.5546875" style="7" customWidth="1"/>
    <col min="14343" max="14343" width="9.88671875" style="7" customWidth="1"/>
    <col min="14344" max="14346" width="8.5546875" style="7" customWidth="1"/>
    <col min="14347" max="14347" width="9.5546875" style="7" customWidth="1"/>
    <col min="14348" max="14354" width="7.5546875" style="7" customWidth="1"/>
    <col min="14355" max="14355" width="10.5546875" style="7" customWidth="1"/>
    <col min="14356" max="14592" width="11.44140625" style="7"/>
    <col min="14593" max="14593" width="31.5546875" style="7" customWidth="1"/>
    <col min="14594" max="14598" width="8.5546875" style="7" customWidth="1"/>
    <col min="14599" max="14599" width="9.88671875" style="7" customWidth="1"/>
    <col min="14600" max="14602" width="8.5546875" style="7" customWidth="1"/>
    <col min="14603" max="14603" width="9.5546875" style="7" customWidth="1"/>
    <col min="14604" max="14610" width="7.5546875" style="7" customWidth="1"/>
    <col min="14611" max="14611" width="10.5546875" style="7" customWidth="1"/>
    <col min="14612" max="14848" width="11.44140625" style="7"/>
    <col min="14849" max="14849" width="31.5546875" style="7" customWidth="1"/>
    <col min="14850" max="14854" width="8.5546875" style="7" customWidth="1"/>
    <col min="14855" max="14855" width="9.88671875" style="7" customWidth="1"/>
    <col min="14856" max="14858" width="8.5546875" style="7" customWidth="1"/>
    <col min="14859" max="14859" width="9.5546875" style="7" customWidth="1"/>
    <col min="14860" max="14866" width="7.5546875" style="7" customWidth="1"/>
    <col min="14867" max="14867" width="10.5546875" style="7" customWidth="1"/>
    <col min="14868" max="15104" width="11.44140625" style="7"/>
    <col min="15105" max="15105" width="31.5546875" style="7" customWidth="1"/>
    <col min="15106" max="15110" width="8.5546875" style="7" customWidth="1"/>
    <col min="15111" max="15111" width="9.88671875" style="7" customWidth="1"/>
    <col min="15112" max="15114" width="8.5546875" style="7" customWidth="1"/>
    <col min="15115" max="15115" width="9.5546875" style="7" customWidth="1"/>
    <col min="15116" max="15122" width="7.5546875" style="7" customWidth="1"/>
    <col min="15123" max="15123" width="10.5546875" style="7" customWidth="1"/>
    <col min="15124" max="15360" width="11.44140625" style="7"/>
    <col min="15361" max="15361" width="31.5546875" style="7" customWidth="1"/>
    <col min="15362" max="15366" width="8.5546875" style="7" customWidth="1"/>
    <col min="15367" max="15367" width="9.88671875" style="7" customWidth="1"/>
    <col min="15368" max="15370" width="8.5546875" style="7" customWidth="1"/>
    <col min="15371" max="15371" width="9.5546875" style="7" customWidth="1"/>
    <col min="15372" max="15378" width="7.5546875" style="7" customWidth="1"/>
    <col min="15379" max="15379" width="10.5546875" style="7" customWidth="1"/>
    <col min="15380" max="15616" width="11.44140625" style="7"/>
    <col min="15617" max="15617" width="31.5546875" style="7" customWidth="1"/>
    <col min="15618" max="15622" width="8.5546875" style="7" customWidth="1"/>
    <col min="15623" max="15623" width="9.88671875" style="7" customWidth="1"/>
    <col min="15624" max="15626" width="8.5546875" style="7" customWidth="1"/>
    <col min="15627" max="15627" width="9.5546875" style="7" customWidth="1"/>
    <col min="15628" max="15634" width="7.5546875" style="7" customWidth="1"/>
    <col min="15635" max="15635" width="10.5546875" style="7" customWidth="1"/>
    <col min="15636" max="15872" width="11.44140625" style="7"/>
    <col min="15873" max="15873" width="31.5546875" style="7" customWidth="1"/>
    <col min="15874" max="15878" width="8.5546875" style="7" customWidth="1"/>
    <col min="15879" max="15879" width="9.88671875" style="7" customWidth="1"/>
    <col min="15880" max="15882" width="8.5546875" style="7" customWidth="1"/>
    <col min="15883" max="15883" width="9.5546875" style="7" customWidth="1"/>
    <col min="15884" max="15890" width="7.5546875" style="7" customWidth="1"/>
    <col min="15891" max="15891" width="10.5546875" style="7" customWidth="1"/>
    <col min="15892" max="16128" width="11.44140625" style="7"/>
    <col min="16129" max="16129" width="31.5546875" style="7" customWidth="1"/>
    <col min="16130" max="16134" width="8.5546875" style="7" customWidth="1"/>
    <col min="16135" max="16135" width="9.88671875" style="7" customWidth="1"/>
    <col min="16136" max="16138" width="8.5546875" style="7" customWidth="1"/>
    <col min="16139" max="16139" width="9.5546875" style="7" customWidth="1"/>
    <col min="16140" max="16146" width="7.5546875" style="7" customWidth="1"/>
    <col min="16147" max="16147" width="10.5546875" style="7" customWidth="1"/>
    <col min="16148" max="16384" width="11.44140625" style="7"/>
  </cols>
  <sheetData>
    <row r="1" spans="1:20" ht="18" customHeight="1">
      <c r="A1" s="1378" t="s">
        <v>1210</v>
      </c>
      <c r="B1" s="273"/>
      <c r="C1" s="273"/>
      <c r="D1" s="273"/>
      <c r="E1" s="273"/>
      <c r="F1" s="273"/>
      <c r="G1" s="273"/>
      <c r="H1" s="273"/>
      <c r="I1" s="273"/>
      <c r="J1" s="273"/>
      <c r="K1" s="273"/>
      <c r="L1" s="273"/>
      <c r="M1" s="273"/>
      <c r="N1" s="273"/>
      <c r="O1" s="273"/>
      <c r="P1" s="273"/>
      <c r="Q1" s="273"/>
      <c r="R1" s="273"/>
      <c r="S1" s="273"/>
    </row>
    <row r="2" spans="1:20" s="301" customFormat="1" ht="24" customHeight="1">
      <c r="A2" s="167" t="s">
        <v>1079</v>
      </c>
      <c r="B2" s="1140"/>
      <c r="C2" s="1140"/>
      <c r="D2" s="1140"/>
      <c r="E2" s="1140"/>
      <c r="F2" s="1140"/>
      <c r="G2" s="1140"/>
      <c r="H2" s="1140"/>
      <c r="I2" s="1140"/>
      <c r="J2" s="1140"/>
      <c r="K2" s="1140"/>
      <c r="L2" s="1140"/>
      <c r="M2" s="1140"/>
      <c r="N2" s="1140"/>
      <c r="O2" s="1140"/>
      <c r="P2" s="1140"/>
      <c r="Q2" s="1140"/>
      <c r="R2" s="1140"/>
      <c r="S2" s="1140"/>
    </row>
    <row r="3" spans="1:20" s="301" customFormat="1" ht="24" customHeight="1">
      <c r="A3" s="167" t="s">
        <v>1080</v>
      </c>
      <c r="B3" s="1140"/>
      <c r="C3" s="1140"/>
      <c r="D3" s="1140"/>
      <c r="E3" s="1140"/>
      <c r="F3" s="1140"/>
      <c r="G3" s="1140"/>
      <c r="H3" s="1140"/>
      <c r="I3" s="1140"/>
      <c r="J3" s="1140"/>
      <c r="K3" s="1140"/>
      <c r="L3" s="1140"/>
      <c r="M3" s="1140"/>
      <c r="N3" s="1140"/>
      <c r="O3" s="1140"/>
      <c r="P3" s="1140"/>
      <c r="Q3" s="1140"/>
      <c r="R3" s="1140"/>
      <c r="S3" s="1140"/>
    </row>
    <row r="4" spans="1:20" ht="20.100000000000001" customHeight="1">
      <c r="A4" s="169">
        <v>45199</v>
      </c>
      <c r="B4" s="1141"/>
      <c r="C4" s="1141"/>
      <c r="D4" s="1141"/>
      <c r="E4" s="1141"/>
      <c r="F4" s="1141"/>
      <c r="G4" s="1141"/>
      <c r="H4" s="1141"/>
      <c r="I4" s="1141"/>
      <c r="J4" s="1141"/>
      <c r="K4" s="1141"/>
      <c r="L4" s="1141"/>
      <c r="M4" s="1141"/>
      <c r="N4" s="1141"/>
      <c r="O4" s="1141"/>
      <c r="P4" s="1141"/>
      <c r="Q4" s="1141"/>
      <c r="R4" s="1141"/>
      <c r="S4" s="1141"/>
    </row>
    <row r="5" spans="1:20" ht="18" customHeight="1">
      <c r="A5" s="170" t="s">
        <v>123</v>
      </c>
      <c r="B5" s="1142"/>
      <c r="C5" s="1142"/>
      <c r="D5" s="1142"/>
      <c r="E5" s="1142"/>
      <c r="F5" s="1142"/>
      <c r="G5" s="1142"/>
      <c r="H5" s="1142"/>
      <c r="I5" s="1142"/>
      <c r="J5" s="1142"/>
      <c r="K5" s="1142"/>
      <c r="L5" s="1142"/>
      <c r="M5" s="1142"/>
      <c r="N5" s="1142"/>
      <c r="O5" s="1142"/>
      <c r="P5" s="1142"/>
      <c r="Q5" s="1142"/>
      <c r="R5" s="1142"/>
      <c r="S5" s="1142"/>
    </row>
    <row r="6" spans="1:20" ht="8.1" customHeight="1" thickBot="1">
      <c r="A6" s="62"/>
      <c r="B6" s="62"/>
      <c r="C6" s="62"/>
      <c r="D6" s="62"/>
      <c r="E6" s="62"/>
      <c r="F6" s="62"/>
      <c r="G6" s="62"/>
      <c r="H6" s="62"/>
      <c r="I6" s="62"/>
      <c r="J6" s="62"/>
      <c r="K6" s="62"/>
      <c r="L6" s="62"/>
      <c r="M6" s="62"/>
      <c r="N6" s="62"/>
      <c r="O6" s="62"/>
      <c r="P6" s="62"/>
      <c r="Q6" s="62"/>
      <c r="R6" s="62"/>
      <c r="S6" s="62"/>
    </row>
    <row r="7" spans="1:20" ht="36" customHeight="1">
      <c r="A7" s="1008" t="s">
        <v>992</v>
      </c>
      <c r="B7" s="1143" t="s">
        <v>29</v>
      </c>
      <c r="C7" s="1143" t="s">
        <v>30</v>
      </c>
      <c r="D7" s="1143" t="s">
        <v>31</v>
      </c>
      <c r="E7" s="1143" t="s">
        <v>32</v>
      </c>
      <c r="F7" s="1143" t="s">
        <v>33</v>
      </c>
      <c r="G7" s="1143" t="s">
        <v>114</v>
      </c>
      <c r="H7" s="1143" t="s">
        <v>35</v>
      </c>
      <c r="I7" s="1143" t="s">
        <v>780</v>
      </c>
      <c r="J7" s="1143" t="s">
        <v>37</v>
      </c>
      <c r="K7" s="1143" t="s">
        <v>38</v>
      </c>
      <c r="L7" s="1143" t="s">
        <v>96</v>
      </c>
      <c r="M7" s="1143" t="s">
        <v>40</v>
      </c>
      <c r="N7" s="1143" t="s">
        <v>151</v>
      </c>
      <c r="O7" s="1143" t="s">
        <v>42</v>
      </c>
      <c r="P7" s="1143" t="s">
        <v>43</v>
      </c>
      <c r="Q7" s="1143" t="s">
        <v>44</v>
      </c>
      <c r="R7" s="1143" t="s">
        <v>762</v>
      </c>
      <c r="S7" s="1143" t="s">
        <v>190</v>
      </c>
      <c r="T7" s="13"/>
    </row>
    <row r="8" spans="1:20" ht="24.9" customHeight="1">
      <c r="A8" s="683"/>
      <c r="B8" s="1144"/>
      <c r="C8" s="1144"/>
      <c r="D8" s="1144"/>
      <c r="E8" s="1144"/>
      <c r="F8" s="1144"/>
      <c r="G8" s="1144"/>
      <c r="H8" s="1144"/>
      <c r="I8" s="1144"/>
      <c r="J8" s="1144"/>
      <c r="K8" s="1144"/>
      <c r="L8" s="1144"/>
      <c r="M8" s="1144"/>
      <c r="N8" s="1144"/>
      <c r="O8" s="1144"/>
      <c r="P8" s="1144"/>
      <c r="Q8" s="1144"/>
      <c r="R8" s="1144"/>
      <c r="S8" s="1144"/>
      <c r="T8" s="13"/>
    </row>
    <row r="9" spans="1:20" ht="19.5" customHeight="1">
      <c r="A9" s="683"/>
      <c r="B9" s="1144"/>
      <c r="C9" s="1144"/>
      <c r="D9" s="1144"/>
      <c r="E9" s="1144"/>
      <c r="F9" s="1144"/>
      <c r="G9" s="1144"/>
      <c r="H9" s="1144"/>
      <c r="I9" s="1144"/>
      <c r="J9" s="1144"/>
      <c r="K9" s="1144"/>
      <c r="L9" s="1144"/>
      <c r="M9" s="1144"/>
      <c r="N9" s="1144"/>
      <c r="O9" s="1144"/>
      <c r="P9" s="1144"/>
      <c r="Q9" s="1144"/>
      <c r="R9" s="1144"/>
      <c r="S9" s="1144"/>
      <c r="T9" s="13"/>
    </row>
    <row r="10" spans="1:20" ht="27" customHeight="1">
      <c r="A10" s="683"/>
      <c r="B10" s="1144"/>
      <c r="C10" s="1144"/>
      <c r="D10" s="1144"/>
      <c r="E10" s="1144"/>
      <c r="F10" s="1144"/>
      <c r="G10" s="1144"/>
      <c r="H10" s="1144"/>
      <c r="I10" s="1144"/>
      <c r="J10" s="1144"/>
      <c r="K10" s="1144"/>
      <c r="L10" s="1144" t="s">
        <v>1081</v>
      </c>
      <c r="M10" s="1144" t="s">
        <v>1081</v>
      </c>
      <c r="N10" s="1144"/>
      <c r="O10" s="1144"/>
      <c r="P10" s="1144" t="s">
        <v>1082</v>
      </c>
      <c r="Q10" s="1144"/>
      <c r="R10" s="1144"/>
      <c r="S10" s="1144"/>
      <c r="T10" s="13"/>
    </row>
    <row r="11" spans="1:20" ht="3.9" customHeight="1">
      <c r="A11" s="1145"/>
      <c r="B11" s="1146"/>
      <c r="C11" s="1146"/>
      <c r="D11" s="1146"/>
      <c r="E11" s="1146"/>
      <c r="F11" s="1146"/>
      <c r="G11" s="1146"/>
      <c r="H11" s="1146"/>
      <c r="I11" s="1146"/>
      <c r="J11" s="1146"/>
      <c r="K11" s="1146"/>
      <c r="L11" s="1146"/>
      <c r="M11" s="1146"/>
      <c r="N11" s="1146"/>
      <c r="O11" s="1146"/>
      <c r="P11" s="1146"/>
      <c r="Q11" s="1146"/>
      <c r="R11" s="1146"/>
      <c r="S11" s="1146"/>
      <c r="T11" s="13"/>
    </row>
    <row r="12" spans="1:20" s="35" customFormat="1" ht="3" customHeight="1">
      <c r="A12" s="1147"/>
      <c r="B12" s="1148"/>
      <c r="C12" s="1148"/>
      <c r="D12" s="1148"/>
      <c r="E12" s="1148"/>
      <c r="F12" s="1148"/>
      <c r="G12" s="1148"/>
      <c r="H12" s="1148"/>
      <c r="I12" s="1148"/>
      <c r="J12" s="1148"/>
      <c r="K12" s="1148"/>
      <c r="L12" s="1148"/>
      <c r="M12" s="1148"/>
      <c r="N12" s="1148"/>
      <c r="O12" s="1148"/>
      <c r="P12" s="1148"/>
      <c r="Q12" s="1148"/>
      <c r="R12" s="1148"/>
      <c r="S12" s="1148"/>
      <c r="T12" s="18"/>
    </row>
    <row r="13" spans="1:20" s="18" customFormat="1" ht="20.100000000000001" customHeight="1">
      <c r="A13" s="24" t="s">
        <v>996</v>
      </c>
      <c r="B13" s="1149">
        <v>2889956.213</v>
      </c>
      <c r="C13" s="1149">
        <v>44326.574999999997</v>
      </c>
      <c r="D13" s="1149">
        <v>3014595.0759999999</v>
      </c>
      <c r="E13" s="1149">
        <v>364946.68</v>
      </c>
      <c r="F13" s="1149">
        <v>953006.87899999996</v>
      </c>
      <c r="G13" s="1149">
        <v>1956371.2830000001</v>
      </c>
      <c r="H13" s="1149">
        <v>51.49</v>
      </c>
      <c r="I13" s="1149">
        <v>1988696.58</v>
      </c>
      <c r="J13" s="1149">
        <v>406912.53</v>
      </c>
      <c r="K13" s="1149">
        <v>156089.68400000001</v>
      </c>
      <c r="L13" s="1149">
        <v>0</v>
      </c>
      <c r="M13" s="1149">
        <v>1101632.1880000001</v>
      </c>
      <c r="N13" s="1149">
        <v>0</v>
      </c>
      <c r="O13" s="1149">
        <v>0</v>
      </c>
      <c r="P13" s="1149">
        <v>177474.859</v>
      </c>
      <c r="Q13" s="1149">
        <v>0</v>
      </c>
      <c r="R13" s="1149">
        <v>114548.6</v>
      </c>
      <c r="S13" s="1150">
        <v>13168608.636999998</v>
      </c>
    </row>
    <row r="14" spans="1:20" s="18" customFormat="1" ht="20.100000000000001" customHeight="1">
      <c r="A14" s="24" t="s">
        <v>997</v>
      </c>
      <c r="B14" s="1149">
        <v>304896.141</v>
      </c>
      <c r="C14" s="1149">
        <v>1213.76</v>
      </c>
      <c r="D14" s="1149">
        <v>472627.788</v>
      </c>
      <c r="E14" s="1149">
        <v>29775.127</v>
      </c>
      <c r="F14" s="1149">
        <v>16370.481</v>
      </c>
      <c r="G14" s="1149">
        <v>44348.947</v>
      </c>
      <c r="H14" s="1149">
        <v>0</v>
      </c>
      <c r="I14" s="1149">
        <v>320735.56699999998</v>
      </c>
      <c r="J14" s="1149">
        <v>37158.53</v>
      </c>
      <c r="K14" s="1149">
        <v>18118.838</v>
      </c>
      <c r="L14" s="1149">
        <v>0</v>
      </c>
      <c r="M14" s="1149">
        <v>111284.493</v>
      </c>
      <c r="N14" s="1149">
        <v>0</v>
      </c>
      <c r="O14" s="1149">
        <v>0</v>
      </c>
      <c r="P14" s="1149">
        <v>3793</v>
      </c>
      <c r="Q14" s="1149">
        <v>0</v>
      </c>
      <c r="R14" s="1149">
        <v>0</v>
      </c>
      <c r="S14" s="1150">
        <v>1360322.672</v>
      </c>
    </row>
    <row r="15" spans="1:20" s="18" customFormat="1" ht="20.100000000000001" customHeight="1">
      <c r="A15" s="24" t="s">
        <v>480</v>
      </c>
      <c r="B15" s="1149">
        <v>1149355.7109999999</v>
      </c>
      <c r="C15" s="1149">
        <v>723.97699999999998</v>
      </c>
      <c r="D15" s="1149">
        <v>3835253.787</v>
      </c>
      <c r="E15" s="1149">
        <v>30928.617999999999</v>
      </c>
      <c r="F15" s="1149">
        <v>473322.33299999998</v>
      </c>
      <c r="G15" s="1149">
        <v>1862934.588</v>
      </c>
      <c r="H15" s="1149">
        <v>131180.70600000001</v>
      </c>
      <c r="I15" s="1149">
        <v>1166122.4269999999</v>
      </c>
      <c r="J15" s="1149">
        <v>5714.6639999999998</v>
      </c>
      <c r="K15" s="1149">
        <v>0</v>
      </c>
      <c r="L15" s="1149">
        <v>0</v>
      </c>
      <c r="M15" s="1149">
        <v>697596.14</v>
      </c>
      <c r="N15" s="1149">
        <v>0</v>
      </c>
      <c r="O15" s="1149">
        <v>118.998</v>
      </c>
      <c r="P15" s="1149">
        <v>157798.82800000001</v>
      </c>
      <c r="Q15" s="1149">
        <v>41723</v>
      </c>
      <c r="R15" s="1149">
        <v>75860</v>
      </c>
      <c r="S15" s="1150">
        <v>9628633.7769999988</v>
      </c>
    </row>
    <row r="16" spans="1:20" s="18" customFormat="1" ht="20.100000000000001" customHeight="1">
      <c r="A16" s="24" t="s">
        <v>481</v>
      </c>
      <c r="B16" s="1149">
        <v>9911534.5319999997</v>
      </c>
      <c r="C16" s="1149">
        <v>82959.001000000004</v>
      </c>
      <c r="D16" s="1149">
        <v>19659423.704</v>
      </c>
      <c r="E16" s="1149">
        <v>605748.68999999994</v>
      </c>
      <c r="F16" s="1149">
        <v>2157284.835</v>
      </c>
      <c r="G16" s="1149">
        <v>9385991.0500000007</v>
      </c>
      <c r="H16" s="1149">
        <v>633057.29599999997</v>
      </c>
      <c r="I16" s="1149">
        <v>4792527.6679999996</v>
      </c>
      <c r="J16" s="1149">
        <v>1066836.7290000001</v>
      </c>
      <c r="K16" s="1149">
        <v>223358.3</v>
      </c>
      <c r="L16" s="1149">
        <v>0</v>
      </c>
      <c r="M16" s="1149">
        <v>1078979.4350000001</v>
      </c>
      <c r="N16" s="1149">
        <v>0</v>
      </c>
      <c r="O16" s="1149">
        <v>890.95100000000002</v>
      </c>
      <c r="P16" s="1149">
        <v>242186.16899999999</v>
      </c>
      <c r="Q16" s="1149">
        <v>22000</v>
      </c>
      <c r="R16" s="1149">
        <v>153403</v>
      </c>
      <c r="S16" s="1150">
        <v>50016181.359999999</v>
      </c>
    </row>
    <row r="17" spans="1:20" s="18" customFormat="1" ht="20.100000000000001" customHeight="1">
      <c r="A17" s="24" t="s">
        <v>998</v>
      </c>
      <c r="B17" s="1149">
        <v>522466.80200000003</v>
      </c>
      <c r="C17" s="1149">
        <v>0.14599999999999999</v>
      </c>
      <c r="D17" s="1149">
        <v>4251809.8159999996</v>
      </c>
      <c r="E17" s="1149">
        <v>366.19799999999998</v>
      </c>
      <c r="F17" s="1149">
        <v>266760.54599999997</v>
      </c>
      <c r="G17" s="1149">
        <v>1928208.0889999999</v>
      </c>
      <c r="H17" s="1149">
        <v>136879.351</v>
      </c>
      <c r="I17" s="1149">
        <v>1010994.769</v>
      </c>
      <c r="J17" s="1149">
        <v>11649.295</v>
      </c>
      <c r="K17" s="1149">
        <v>3982.65</v>
      </c>
      <c r="L17" s="1149">
        <v>0</v>
      </c>
      <c r="M17" s="1149">
        <v>69963.527000000002</v>
      </c>
      <c r="N17" s="1149">
        <v>0</v>
      </c>
      <c r="O17" s="1149">
        <v>2315.6489999999999</v>
      </c>
      <c r="P17" s="1149">
        <v>59616.065000000002</v>
      </c>
      <c r="Q17" s="1149">
        <v>20000</v>
      </c>
      <c r="R17" s="1149">
        <v>37930</v>
      </c>
      <c r="S17" s="1150">
        <v>8322942.9029999999</v>
      </c>
    </row>
    <row r="18" spans="1:20" s="18" customFormat="1" ht="20.100000000000001" customHeight="1">
      <c r="A18" s="24" t="s">
        <v>999</v>
      </c>
      <c r="B18" s="1149">
        <v>927886.98899999994</v>
      </c>
      <c r="C18" s="1149">
        <v>9846.7389999999996</v>
      </c>
      <c r="D18" s="1149">
        <v>2311329.5649999999</v>
      </c>
      <c r="E18" s="1149">
        <v>164225.26699999999</v>
      </c>
      <c r="F18" s="1149">
        <v>315861.32900000003</v>
      </c>
      <c r="G18" s="1149">
        <v>277811.92300000001</v>
      </c>
      <c r="H18" s="1149">
        <v>16689.331999999999</v>
      </c>
      <c r="I18" s="1149">
        <v>456540.91899999999</v>
      </c>
      <c r="J18" s="1149">
        <v>541236.87699999998</v>
      </c>
      <c r="K18" s="1149">
        <v>71542.137000000002</v>
      </c>
      <c r="L18" s="1149">
        <v>0</v>
      </c>
      <c r="M18" s="1149">
        <v>236668.84899999999</v>
      </c>
      <c r="N18" s="1149">
        <v>0</v>
      </c>
      <c r="O18" s="1149">
        <v>373.60700000000003</v>
      </c>
      <c r="P18" s="1149">
        <v>0</v>
      </c>
      <c r="Q18" s="1149">
        <v>0</v>
      </c>
      <c r="R18" s="1149">
        <v>11833.36</v>
      </c>
      <c r="S18" s="1150">
        <v>5341846.8930000002</v>
      </c>
    </row>
    <row r="19" spans="1:20" s="18" customFormat="1" ht="20.100000000000001" customHeight="1">
      <c r="A19" s="24" t="s">
        <v>483</v>
      </c>
      <c r="B19" s="1149">
        <v>13224597.915999999</v>
      </c>
      <c r="C19" s="1149">
        <v>54779.951000000001</v>
      </c>
      <c r="D19" s="1149">
        <v>17922021.158</v>
      </c>
      <c r="E19" s="1149">
        <v>1056241.1669999999</v>
      </c>
      <c r="F19" s="1149">
        <v>1819678.1880000001</v>
      </c>
      <c r="G19" s="1149">
        <v>7711161.6679999996</v>
      </c>
      <c r="H19" s="1149">
        <v>603118.02899999998</v>
      </c>
      <c r="I19" s="1149">
        <v>3802743.5210000002</v>
      </c>
      <c r="J19" s="1149">
        <v>6611362.3660000004</v>
      </c>
      <c r="K19" s="1149">
        <v>311514.00900000002</v>
      </c>
      <c r="L19" s="1149">
        <v>0</v>
      </c>
      <c r="M19" s="1149">
        <v>1449548.2760000001</v>
      </c>
      <c r="N19" s="1149">
        <v>0</v>
      </c>
      <c r="O19" s="1149">
        <v>291.82499999999999</v>
      </c>
      <c r="P19" s="1149">
        <v>214546.514</v>
      </c>
      <c r="Q19" s="1149">
        <v>43758</v>
      </c>
      <c r="R19" s="1149">
        <v>75214.25</v>
      </c>
      <c r="S19" s="1150">
        <v>54900576.837999992</v>
      </c>
    </row>
    <row r="20" spans="1:20" s="18" customFormat="1" ht="20.100000000000001" customHeight="1">
      <c r="A20" s="24" t="s">
        <v>1000</v>
      </c>
      <c r="B20" s="1149">
        <v>1521674.835</v>
      </c>
      <c r="C20" s="1149">
        <v>14.877000000000001</v>
      </c>
      <c r="D20" s="1149">
        <v>1825904.986</v>
      </c>
      <c r="E20" s="1149">
        <v>17071.3</v>
      </c>
      <c r="F20" s="1149">
        <v>90490.130999999994</v>
      </c>
      <c r="G20" s="1149">
        <v>444561.64</v>
      </c>
      <c r="H20" s="1149">
        <v>0</v>
      </c>
      <c r="I20" s="1149">
        <v>314959.14899999998</v>
      </c>
      <c r="J20" s="1149">
        <v>841165.72199999995</v>
      </c>
      <c r="K20" s="1149">
        <v>2285.3319999999999</v>
      </c>
      <c r="L20" s="1149">
        <v>0</v>
      </c>
      <c r="M20" s="1149">
        <v>81960.998999999996</v>
      </c>
      <c r="N20" s="1149">
        <v>0</v>
      </c>
      <c r="O20" s="1149">
        <v>668.92600000000004</v>
      </c>
      <c r="P20" s="1149">
        <v>0</v>
      </c>
      <c r="Q20" s="1149">
        <v>0</v>
      </c>
      <c r="R20" s="1149">
        <v>0</v>
      </c>
      <c r="S20" s="1150">
        <v>5140757.8969999999</v>
      </c>
    </row>
    <row r="21" spans="1:20" s="18" customFormat="1" ht="20.100000000000001" customHeight="1">
      <c r="A21" s="24" t="s">
        <v>1001</v>
      </c>
      <c r="B21" s="1149">
        <v>7314341.6500000004</v>
      </c>
      <c r="C21" s="1149">
        <v>20798.504000000001</v>
      </c>
      <c r="D21" s="1149">
        <v>5079558.2910000002</v>
      </c>
      <c r="E21" s="1149">
        <v>144379.53700000001</v>
      </c>
      <c r="F21" s="1149">
        <v>503913.60499999998</v>
      </c>
      <c r="G21" s="1149">
        <v>2206910.2760000001</v>
      </c>
      <c r="H21" s="1149">
        <v>29427.894</v>
      </c>
      <c r="I21" s="1149">
        <v>913791.92700000003</v>
      </c>
      <c r="J21" s="1149">
        <v>1440813.638</v>
      </c>
      <c r="K21" s="1149">
        <v>113318.291</v>
      </c>
      <c r="L21" s="1149">
        <v>0</v>
      </c>
      <c r="M21" s="1149">
        <v>482955.092</v>
      </c>
      <c r="N21" s="1149">
        <v>0</v>
      </c>
      <c r="O21" s="1149">
        <v>2567.9169999999999</v>
      </c>
      <c r="P21" s="1149">
        <v>3009.9430000000002</v>
      </c>
      <c r="Q21" s="1149">
        <v>0</v>
      </c>
      <c r="R21" s="1149">
        <v>21382.455999999998</v>
      </c>
      <c r="S21" s="1150">
        <v>18277169.021000002</v>
      </c>
    </row>
    <row r="22" spans="1:20" s="18" customFormat="1" ht="20.100000000000001" customHeight="1">
      <c r="A22" s="24" t="s">
        <v>1002</v>
      </c>
      <c r="B22" s="1149">
        <v>2044928.2620000001</v>
      </c>
      <c r="C22" s="1149">
        <v>17334.5</v>
      </c>
      <c r="D22" s="1149">
        <v>4316203.6490000002</v>
      </c>
      <c r="E22" s="1149">
        <v>165727.611</v>
      </c>
      <c r="F22" s="1149">
        <v>461212.51899999997</v>
      </c>
      <c r="G22" s="1149">
        <v>1223668.1410000001</v>
      </c>
      <c r="H22" s="1149">
        <v>355250.962</v>
      </c>
      <c r="I22" s="1149">
        <v>414803.69799999997</v>
      </c>
      <c r="J22" s="1149">
        <v>10573.151</v>
      </c>
      <c r="K22" s="1149">
        <v>396947.3</v>
      </c>
      <c r="L22" s="1149">
        <v>0</v>
      </c>
      <c r="M22" s="1149">
        <v>160892.883</v>
      </c>
      <c r="N22" s="1149">
        <v>0</v>
      </c>
      <c r="O22" s="1149">
        <v>23303.448</v>
      </c>
      <c r="P22" s="1149">
        <v>266517</v>
      </c>
      <c r="Q22" s="1149">
        <v>37930</v>
      </c>
      <c r="R22" s="1149">
        <v>179360.75</v>
      </c>
      <c r="S22" s="1150">
        <v>10074653.874000002</v>
      </c>
    </row>
    <row r="23" spans="1:20" s="18" customFormat="1" ht="20.100000000000001" customHeight="1">
      <c r="A23" s="24" t="s">
        <v>1083</v>
      </c>
      <c r="B23" s="1149">
        <v>3761415.46</v>
      </c>
      <c r="C23" s="1149">
        <v>28176.466</v>
      </c>
      <c r="D23" s="1149">
        <v>8249763.9720000001</v>
      </c>
      <c r="E23" s="1149">
        <v>296451.15999999997</v>
      </c>
      <c r="F23" s="1149">
        <v>1134280.439</v>
      </c>
      <c r="G23" s="1149">
        <v>2924884.0359999998</v>
      </c>
      <c r="H23" s="1149">
        <v>19007.798999999999</v>
      </c>
      <c r="I23" s="1149">
        <v>5070900.9979999997</v>
      </c>
      <c r="J23" s="1149">
        <v>1119828.2690000001</v>
      </c>
      <c r="K23" s="1149">
        <v>82854.544999999998</v>
      </c>
      <c r="L23" s="1149">
        <v>0</v>
      </c>
      <c r="M23" s="1149">
        <v>1037711.501</v>
      </c>
      <c r="N23" s="1149">
        <v>0</v>
      </c>
      <c r="O23" s="1149">
        <v>2841.1680000000001</v>
      </c>
      <c r="P23" s="1149">
        <v>11527.65</v>
      </c>
      <c r="Q23" s="1149">
        <v>0</v>
      </c>
      <c r="R23" s="1149">
        <v>101942.683</v>
      </c>
      <c r="S23" s="1150">
        <v>23841586.145999998</v>
      </c>
    </row>
    <row r="24" spans="1:20" s="18" customFormat="1" ht="20.100000000000001" customHeight="1">
      <c r="A24" s="24" t="s">
        <v>1084</v>
      </c>
      <c r="B24" s="1149">
        <v>64913.508000000002</v>
      </c>
      <c r="C24" s="1149">
        <v>635.55700000000002</v>
      </c>
      <c r="D24" s="1149">
        <v>89736.063999999998</v>
      </c>
      <c r="E24" s="1149">
        <v>3310.567</v>
      </c>
      <c r="F24" s="1149">
        <v>1239.4939999999999</v>
      </c>
      <c r="G24" s="1149">
        <v>58066.790999999997</v>
      </c>
      <c r="H24" s="1149">
        <v>0</v>
      </c>
      <c r="I24" s="1149">
        <v>55404.101000000002</v>
      </c>
      <c r="J24" s="1149">
        <v>4803.93</v>
      </c>
      <c r="K24" s="1149">
        <v>0</v>
      </c>
      <c r="L24" s="1149">
        <v>0</v>
      </c>
      <c r="M24" s="1149">
        <v>0</v>
      </c>
      <c r="N24" s="1149">
        <v>0</v>
      </c>
      <c r="O24" s="1149">
        <v>1.0669999999999999</v>
      </c>
      <c r="P24" s="1149">
        <v>0</v>
      </c>
      <c r="Q24" s="1149">
        <v>0</v>
      </c>
      <c r="R24" s="1149">
        <v>0</v>
      </c>
      <c r="S24" s="1150">
        <v>278111.07900000003</v>
      </c>
    </row>
    <row r="25" spans="1:20" s="18" customFormat="1" ht="20.100000000000001" customHeight="1">
      <c r="A25" s="24" t="s">
        <v>1005</v>
      </c>
      <c r="B25" s="1149">
        <v>552279.75899999996</v>
      </c>
      <c r="C25" s="1149">
        <v>17466.370999999999</v>
      </c>
      <c r="D25" s="1149">
        <v>1440588.8219999999</v>
      </c>
      <c r="E25" s="1149">
        <v>4277.4409999999998</v>
      </c>
      <c r="F25" s="1149">
        <v>289998.07799999998</v>
      </c>
      <c r="G25" s="1149">
        <v>1201353.068</v>
      </c>
      <c r="H25" s="1149">
        <v>0</v>
      </c>
      <c r="I25" s="1149">
        <v>160520.883</v>
      </c>
      <c r="J25" s="1149">
        <v>55523.374000000003</v>
      </c>
      <c r="K25" s="1149">
        <v>0</v>
      </c>
      <c r="L25" s="1149">
        <v>0</v>
      </c>
      <c r="M25" s="1149">
        <v>130927.431</v>
      </c>
      <c r="N25" s="1149">
        <v>0</v>
      </c>
      <c r="O25" s="1149">
        <v>0</v>
      </c>
      <c r="P25" s="1149">
        <v>0</v>
      </c>
      <c r="Q25" s="1149">
        <v>0</v>
      </c>
      <c r="R25" s="1149">
        <v>60000</v>
      </c>
      <c r="S25" s="1150">
        <v>3912935.2269999995</v>
      </c>
    </row>
    <row r="26" spans="1:20" s="18" customFormat="1" ht="20.100000000000001" customHeight="1">
      <c r="A26" s="24" t="s">
        <v>1006</v>
      </c>
      <c r="B26" s="1149">
        <v>691624.87600000005</v>
      </c>
      <c r="C26" s="1149">
        <v>1500.94</v>
      </c>
      <c r="D26" s="1149">
        <v>659642.66899999999</v>
      </c>
      <c r="E26" s="1149">
        <v>41831.620999999999</v>
      </c>
      <c r="F26" s="1149">
        <v>63381.741000000002</v>
      </c>
      <c r="G26" s="1149">
        <v>377764.43900000001</v>
      </c>
      <c r="H26" s="1149">
        <v>0</v>
      </c>
      <c r="I26" s="1149">
        <v>91068.548999999999</v>
      </c>
      <c r="J26" s="1149">
        <v>139496.34400000001</v>
      </c>
      <c r="K26" s="1149">
        <v>1011.461</v>
      </c>
      <c r="L26" s="1149">
        <v>0</v>
      </c>
      <c r="M26" s="1149">
        <v>10472.370000000001</v>
      </c>
      <c r="N26" s="1149">
        <v>0</v>
      </c>
      <c r="O26" s="1149">
        <v>0</v>
      </c>
      <c r="P26" s="1149">
        <v>0</v>
      </c>
      <c r="Q26" s="1149">
        <v>0</v>
      </c>
      <c r="R26" s="1149">
        <v>0</v>
      </c>
      <c r="S26" s="1150">
        <v>2077795.01</v>
      </c>
    </row>
    <row r="27" spans="1:20" s="18" customFormat="1" ht="20.100000000000001" customHeight="1">
      <c r="A27" s="24" t="s">
        <v>1007</v>
      </c>
      <c r="B27" s="1149">
        <v>594194.71400000004</v>
      </c>
      <c r="C27" s="1149">
        <v>3089.9050000000002</v>
      </c>
      <c r="D27" s="1149">
        <v>6500933.6900000004</v>
      </c>
      <c r="E27" s="1149">
        <v>39152.942999999999</v>
      </c>
      <c r="F27" s="1149">
        <v>87354.255000000005</v>
      </c>
      <c r="G27" s="1149">
        <v>500507.13199999998</v>
      </c>
      <c r="H27" s="1149">
        <v>0</v>
      </c>
      <c r="I27" s="1149">
        <v>170789.72</v>
      </c>
      <c r="J27" s="1149">
        <v>221252.834</v>
      </c>
      <c r="K27" s="1149">
        <v>54646.008000000002</v>
      </c>
      <c r="L27" s="1149">
        <v>3042.7139999999999</v>
      </c>
      <c r="M27" s="1149">
        <v>154442.74100000001</v>
      </c>
      <c r="N27" s="1149">
        <v>0</v>
      </c>
      <c r="O27" s="1149">
        <v>0</v>
      </c>
      <c r="P27" s="1149">
        <v>0</v>
      </c>
      <c r="Q27" s="1149">
        <v>0</v>
      </c>
      <c r="R27" s="1149">
        <v>0</v>
      </c>
      <c r="S27" s="1150">
        <v>8329406.6560000004</v>
      </c>
    </row>
    <row r="28" spans="1:20" s="18" customFormat="1" ht="20.100000000000001" customHeight="1">
      <c r="A28" s="24" t="s">
        <v>1085</v>
      </c>
      <c r="B28" s="1149">
        <v>963630.321</v>
      </c>
      <c r="C28" s="1149">
        <v>7000</v>
      </c>
      <c r="D28" s="1149">
        <v>6818.6080000000002</v>
      </c>
      <c r="E28" s="1149">
        <v>267607.34399999998</v>
      </c>
      <c r="F28" s="1149">
        <v>132897.76199999999</v>
      </c>
      <c r="G28" s="1149">
        <v>546204.50699999998</v>
      </c>
      <c r="H28" s="1149">
        <v>4034.277</v>
      </c>
      <c r="I28" s="1149">
        <v>38251.373</v>
      </c>
      <c r="J28" s="1149">
        <v>201.245</v>
      </c>
      <c r="K28" s="1149">
        <v>0</v>
      </c>
      <c r="L28" s="1149">
        <v>0</v>
      </c>
      <c r="M28" s="1149">
        <v>0</v>
      </c>
      <c r="N28" s="1149">
        <v>0</v>
      </c>
      <c r="O28" s="1149">
        <v>81.460999999999999</v>
      </c>
      <c r="P28" s="1149">
        <v>0</v>
      </c>
      <c r="Q28" s="1149">
        <v>0</v>
      </c>
      <c r="R28" s="1149">
        <v>0</v>
      </c>
      <c r="S28" s="1150">
        <v>1966726.898</v>
      </c>
    </row>
    <row r="29" spans="1:20" s="18" customFormat="1" ht="9.9" customHeight="1">
      <c r="A29" s="70"/>
      <c r="B29" s="1149">
        <v>0</v>
      </c>
      <c r="C29" s="1149">
        <v>0</v>
      </c>
      <c r="D29" s="1149">
        <v>0</v>
      </c>
      <c r="E29" s="1149">
        <v>0</v>
      </c>
      <c r="F29" s="1149">
        <v>0</v>
      </c>
      <c r="G29" s="1149">
        <v>0</v>
      </c>
      <c r="H29" s="1149">
        <v>0</v>
      </c>
      <c r="I29" s="1149">
        <v>0</v>
      </c>
      <c r="J29" s="1149">
        <v>0</v>
      </c>
      <c r="K29" s="1149">
        <v>0</v>
      </c>
      <c r="L29" s="1149">
        <v>0</v>
      </c>
      <c r="M29" s="1149">
        <v>0</v>
      </c>
      <c r="N29" s="1149">
        <v>0</v>
      </c>
      <c r="O29" s="1149">
        <v>0</v>
      </c>
      <c r="P29" s="1149">
        <v>0</v>
      </c>
      <c r="Q29" s="1149">
        <v>0</v>
      </c>
      <c r="R29" s="1149">
        <v>0</v>
      </c>
      <c r="S29" s="1150">
        <v>0</v>
      </c>
    </row>
    <row r="30" spans="1:20" s="19" customFormat="1" ht="23.25" customHeight="1" thickBot="1">
      <c r="A30" s="1151" t="s">
        <v>1086</v>
      </c>
      <c r="B30" s="1152">
        <v>46439697.68900001</v>
      </c>
      <c r="C30" s="1152">
        <v>289867.26900000003</v>
      </c>
      <c r="D30" s="1152">
        <v>79636211.644999996</v>
      </c>
      <c r="E30" s="1152">
        <v>3232041.2709999997</v>
      </c>
      <c r="F30" s="1152">
        <v>8767052.6150000021</v>
      </c>
      <c r="G30" s="1152">
        <v>32650747.577999998</v>
      </c>
      <c r="H30" s="1152">
        <v>1928697.1360000002</v>
      </c>
      <c r="I30" s="1152">
        <v>20768851.848999996</v>
      </c>
      <c r="J30" s="1152">
        <v>12514529.498</v>
      </c>
      <c r="K30" s="1152">
        <v>1435668.5549999997</v>
      </c>
      <c r="L30" s="1152">
        <v>3042.7139999999999</v>
      </c>
      <c r="M30" s="1152">
        <v>6805035.9250000007</v>
      </c>
      <c r="N30" s="1152">
        <v>0</v>
      </c>
      <c r="O30" s="1152">
        <v>33455.017000000007</v>
      </c>
      <c r="P30" s="1152">
        <v>1136470.0279999999</v>
      </c>
      <c r="Q30" s="1152">
        <v>165411</v>
      </c>
      <c r="R30" s="1152">
        <v>831475.09899999993</v>
      </c>
      <c r="S30" s="1152">
        <v>216638254.88800004</v>
      </c>
    </row>
    <row r="31" spans="1:20" ht="9.9" customHeight="1">
      <c r="A31" s="24"/>
      <c r="B31" s="24"/>
      <c r="C31" s="24"/>
      <c r="D31" s="24"/>
      <c r="E31" s="24"/>
      <c r="F31" s="24"/>
      <c r="G31" s="24"/>
      <c r="H31" s="24"/>
      <c r="I31" s="24"/>
      <c r="J31" s="24"/>
      <c r="K31" s="24"/>
      <c r="L31" s="24"/>
      <c r="M31" s="24"/>
      <c r="N31" s="24"/>
      <c r="O31" s="24"/>
      <c r="P31" s="24"/>
      <c r="Q31" s="24"/>
      <c r="R31" s="24"/>
      <c r="S31" s="24"/>
      <c r="T31" s="13"/>
    </row>
    <row r="32" spans="1:20" ht="13.8">
      <c r="A32" s="202" t="s">
        <v>1087</v>
      </c>
      <c r="B32" s="24"/>
      <c r="C32" s="24"/>
      <c r="D32" s="24"/>
      <c r="E32" s="24"/>
      <c r="F32" s="24"/>
      <c r="G32" s="24"/>
      <c r="H32" s="24"/>
      <c r="I32" s="24"/>
      <c r="J32" s="24"/>
      <c r="K32" s="24"/>
      <c r="L32" s="24"/>
      <c r="M32" s="24"/>
      <c r="N32" s="24"/>
      <c r="O32" s="24"/>
      <c r="P32" s="24"/>
      <c r="Q32" s="24"/>
      <c r="R32" s="24"/>
      <c r="S32" s="24"/>
      <c r="T32" s="13"/>
    </row>
    <row r="33" spans="1:20" ht="13.8">
      <c r="A33" s="33"/>
      <c r="B33" s="18"/>
      <c r="C33" s="18"/>
      <c r="D33" s="18"/>
      <c r="E33" s="18"/>
      <c r="F33" s="18"/>
      <c r="G33" s="18"/>
      <c r="H33" s="18"/>
      <c r="I33" s="18"/>
      <c r="J33" s="174"/>
      <c r="K33" s="174"/>
      <c r="L33" s="174"/>
      <c r="M33" s="174"/>
      <c r="N33" s="174"/>
      <c r="O33" s="174"/>
      <c r="P33" s="174"/>
      <c r="Q33" s="174"/>
      <c r="R33" s="174"/>
      <c r="S33" s="174"/>
      <c r="T33" s="13"/>
    </row>
    <row r="34" spans="1:20" ht="13.8">
      <c r="A34" s="546"/>
      <c r="B34" s="827"/>
      <c r="C34" s="827"/>
      <c r="D34" s="828"/>
      <c r="E34" s="827"/>
      <c r="F34" s="827"/>
      <c r="G34" s="827"/>
      <c r="H34" s="828"/>
      <c r="I34" s="827"/>
      <c r="J34" s="174"/>
      <c r="K34" s="174"/>
      <c r="L34" s="174"/>
      <c r="M34" s="174"/>
      <c r="N34" s="174"/>
      <c r="O34" s="174"/>
      <c r="P34" s="174"/>
      <c r="Q34" s="174"/>
      <c r="R34" s="174"/>
      <c r="S34" s="174"/>
      <c r="T34" s="13"/>
    </row>
    <row r="35" spans="1:20" ht="13.8">
      <c r="A35" s="174"/>
      <c r="B35" s="174"/>
      <c r="C35" s="174"/>
      <c r="D35" s="174"/>
      <c r="E35" s="174"/>
      <c r="F35" s="174"/>
      <c r="G35" s="174"/>
      <c r="H35" s="174"/>
      <c r="I35" s="174"/>
      <c r="J35" s="174"/>
      <c r="K35" s="174"/>
      <c r="L35" s="174"/>
      <c r="M35" s="174"/>
      <c r="N35" s="174"/>
      <c r="O35" s="174"/>
      <c r="P35" s="174"/>
      <c r="Q35" s="174"/>
      <c r="R35" s="174"/>
      <c r="S35" s="174"/>
      <c r="T35" s="13"/>
    </row>
    <row r="36" spans="1:20" ht="13.8">
      <c r="A36" s="174"/>
      <c r="B36" s="174"/>
      <c r="C36" s="174"/>
      <c r="D36" s="174"/>
      <c r="E36" s="174"/>
      <c r="F36" s="174"/>
      <c r="G36" s="174"/>
      <c r="H36" s="174"/>
      <c r="I36" s="174"/>
      <c r="J36" s="174"/>
      <c r="K36" s="174"/>
      <c r="L36" s="174"/>
      <c r="M36" s="174"/>
      <c r="N36" s="174"/>
      <c r="O36" s="174"/>
      <c r="P36" s="174"/>
      <c r="Q36" s="174"/>
      <c r="R36" s="174"/>
      <c r="S36" s="174"/>
      <c r="T36" s="13"/>
    </row>
    <row r="37" spans="1:20" ht="13.8">
      <c r="A37" s="174"/>
      <c r="B37" s="174"/>
      <c r="C37" s="174"/>
      <c r="D37" s="174"/>
      <c r="E37" s="174"/>
      <c r="F37" s="174"/>
      <c r="G37" s="174"/>
      <c r="H37" s="174"/>
      <c r="I37" s="174"/>
      <c r="J37" s="174"/>
      <c r="K37" s="174"/>
      <c r="L37" s="174"/>
      <c r="M37" s="174"/>
      <c r="N37" s="174"/>
      <c r="O37" s="174"/>
      <c r="P37" s="174"/>
      <c r="Q37" s="174"/>
      <c r="R37" s="174"/>
      <c r="S37" s="174"/>
      <c r="T37" s="13"/>
    </row>
    <row r="38" spans="1:20" ht="13.8">
      <c r="A38" s="174"/>
      <c r="B38" s="174"/>
      <c r="C38" s="174"/>
      <c r="D38" s="174"/>
      <c r="E38" s="174"/>
      <c r="F38" s="174"/>
      <c r="G38" s="174"/>
      <c r="H38" s="174"/>
      <c r="I38" s="174"/>
      <c r="J38" s="174"/>
      <c r="K38" s="174"/>
      <c r="L38" s="174"/>
      <c r="M38" s="174"/>
      <c r="N38" s="174"/>
      <c r="O38" s="174"/>
      <c r="P38" s="174"/>
      <c r="Q38" s="174"/>
      <c r="R38" s="174"/>
      <c r="S38" s="174"/>
      <c r="T38" s="13"/>
    </row>
    <row r="39" spans="1:20" ht="13.8">
      <c r="A39" s="174"/>
      <c r="B39" s="174"/>
      <c r="C39" s="174"/>
      <c r="D39" s="174"/>
      <c r="E39" s="174"/>
      <c r="F39" s="174"/>
      <c r="G39" s="174"/>
      <c r="H39" s="174"/>
      <c r="I39" s="174"/>
      <c r="J39" s="174"/>
      <c r="K39" s="174"/>
      <c r="L39" s="174"/>
      <c r="M39" s="174"/>
      <c r="N39" s="174"/>
      <c r="O39" s="174"/>
      <c r="P39" s="174"/>
      <c r="Q39" s="174"/>
      <c r="R39" s="174"/>
      <c r="S39" s="174"/>
      <c r="T39" s="13"/>
    </row>
    <row r="40" spans="1:20" ht="13.8">
      <c r="A40" s="174"/>
      <c r="B40" s="174"/>
      <c r="C40" s="174"/>
      <c r="D40" s="174"/>
      <c r="E40" s="174"/>
      <c r="F40" s="174"/>
      <c r="G40" s="174"/>
      <c r="H40" s="174"/>
      <c r="I40" s="174"/>
      <c r="J40" s="174"/>
      <c r="K40" s="174"/>
      <c r="L40" s="174"/>
      <c r="M40" s="174"/>
      <c r="N40" s="174"/>
      <c r="O40" s="174"/>
      <c r="P40" s="174"/>
      <c r="Q40" s="174"/>
      <c r="R40" s="174"/>
      <c r="S40" s="174"/>
      <c r="T40" s="13"/>
    </row>
    <row r="41" spans="1:20" ht="13.8">
      <c r="A41" s="174"/>
      <c r="B41" s="174"/>
      <c r="C41" s="174"/>
      <c r="D41" s="174"/>
      <c r="E41" s="174"/>
      <c r="F41" s="174"/>
      <c r="G41" s="174"/>
      <c r="H41" s="174"/>
      <c r="I41" s="174"/>
      <c r="J41" s="174"/>
      <c r="K41" s="174"/>
      <c r="L41" s="174"/>
      <c r="M41" s="174"/>
      <c r="N41" s="174"/>
      <c r="O41" s="174"/>
      <c r="P41" s="174"/>
      <c r="Q41" s="174"/>
      <c r="R41" s="174"/>
      <c r="S41" s="174"/>
      <c r="T41" s="13"/>
    </row>
    <row r="42" spans="1:20" ht="13.8">
      <c r="A42" s="174"/>
      <c r="B42" s="174"/>
      <c r="C42" s="174"/>
      <c r="D42" s="174"/>
      <c r="E42" s="174"/>
      <c r="F42" s="174"/>
      <c r="G42" s="174"/>
      <c r="H42" s="174"/>
      <c r="I42" s="174"/>
      <c r="J42" s="174"/>
      <c r="K42" s="174"/>
      <c r="L42" s="174"/>
      <c r="M42" s="174"/>
      <c r="N42" s="174"/>
      <c r="O42" s="174"/>
      <c r="P42" s="174"/>
      <c r="Q42" s="174"/>
      <c r="R42" s="174"/>
      <c r="S42" s="174"/>
      <c r="T42" s="13"/>
    </row>
    <row r="43" spans="1:20" ht="13.8">
      <c r="A43" s="174"/>
      <c r="B43" s="174"/>
      <c r="C43" s="174"/>
      <c r="D43" s="174"/>
      <c r="E43" s="174"/>
      <c r="F43" s="174"/>
      <c r="G43" s="174"/>
      <c r="H43" s="174"/>
      <c r="I43" s="174"/>
      <c r="J43" s="174"/>
      <c r="K43" s="174"/>
      <c r="L43" s="174"/>
      <c r="M43" s="174"/>
      <c r="N43" s="174"/>
      <c r="O43" s="174"/>
      <c r="P43" s="174"/>
      <c r="Q43" s="174"/>
      <c r="R43" s="174"/>
      <c r="S43" s="174"/>
      <c r="T43" s="13"/>
    </row>
    <row r="44" spans="1:20">
      <c r="A44" s="62"/>
      <c r="B44" s="62"/>
      <c r="C44" s="62"/>
      <c r="D44" s="62"/>
      <c r="E44" s="62"/>
      <c r="F44" s="62"/>
      <c r="G44" s="62"/>
      <c r="H44" s="62"/>
      <c r="I44" s="62"/>
      <c r="J44" s="62"/>
      <c r="K44" s="62"/>
      <c r="L44" s="62"/>
      <c r="M44" s="62"/>
      <c r="N44" s="62"/>
      <c r="O44" s="62"/>
      <c r="P44" s="62"/>
      <c r="Q44" s="62"/>
      <c r="R44" s="62"/>
      <c r="S44" s="62"/>
    </row>
    <row r="45" spans="1:20">
      <c r="A45" s="62"/>
      <c r="B45" s="62"/>
      <c r="C45" s="62"/>
      <c r="D45" s="62"/>
      <c r="E45" s="62"/>
      <c r="F45" s="62"/>
      <c r="G45" s="62"/>
      <c r="H45" s="62"/>
      <c r="I45" s="62"/>
      <c r="J45" s="62"/>
      <c r="K45" s="62"/>
      <c r="L45" s="62"/>
      <c r="M45" s="62"/>
      <c r="N45" s="62"/>
      <c r="O45" s="62"/>
      <c r="P45" s="62"/>
      <c r="Q45" s="62"/>
      <c r="R45" s="62"/>
      <c r="S45" s="62"/>
    </row>
    <row r="46" spans="1:20">
      <c r="A46" s="62"/>
      <c r="B46" s="62"/>
      <c r="C46" s="62"/>
      <c r="D46" s="62"/>
      <c r="E46" s="62"/>
      <c r="F46" s="62"/>
      <c r="G46" s="62"/>
      <c r="H46" s="62"/>
      <c r="I46" s="62"/>
      <c r="J46" s="62"/>
      <c r="K46" s="62"/>
      <c r="L46" s="62"/>
      <c r="M46" s="62"/>
      <c r="N46" s="62"/>
      <c r="O46" s="62"/>
      <c r="P46" s="62"/>
      <c r="Q46" s="62"/>
      <c r="R46" s="62"/>
      <c r="S46" s="62"/>
    </row>
    <row r="47" spans="1:20">
      <c r="A47" s="62"/>
      <c r="B47" s="62"/>
      <c r="C47" s="62"/>
      <c r="D47" s="62"/>
      <c r="E47" s="62"/>
      <c r="F47" s="62"/>
      <c r="G47" s="62"/>
      <c r="H47" s="62"/>
      <c r="I47" s="62"/>
      <c r="J47" s="62"/>
      <c r="K47" s="62"/>
      <c r="L47" s="62"/>
      <c r="M47" s="62"/>
      <c r="N47" s="62"/>
      <c r="O47" s="62"/>
      <c r="P47" s="62"/>
      <c r="Q47" s="62"/>
      <c r="R47" s="62"/>
      <c r="S47" s="62"/>
    </row>
    <row r="48" spans="1:20">
      <c r="A48" s="62"/>
      <c r="B48" s="62"/>
      <c r="C48" s="62"/>
      <c r="D48" s="62"/>
      <c r="E48" s="62"/>
      <c r="F48" s="62"/>
      <c r="G48" s="62"/>
      <c r="H48" s="62"/>
      <c r="I48" s="62"/>
      <c r="J48" s="62"/>
      <c r="K48" s="62"/>
      <c r="L48" s="62"/>
      <c r="M48" s="62"/>
      <c r="N48" s="62"/>
      <c r="O48" s="62"/>
      <c r="P48" s="62"/>
      <c r="Q48" s="62"/>
      <c r="R48" s="62"/>
      <c r="S48" s="62"/>
    </row>
    <row r="49" spans="1:19">
      <c r="A49" s="62"/>
      <c r="B49" s="62"/>
      <c r="C49" s="62"/>
      <c r="D49" s="62"/>
      <c r="E49" s="62"/>
      <c r="F49" s="62"/>
      <c r="G49" s="62"/>
      <c r="H49" s="62"/>
      <c r="I49" s="62"/>
      <c r="J49" s="62"/>
      <c r="K49" s="62"/>
      <c r="L49" s="62"/>
      <c r="M49" s="62"/>
      <c r="N49" s="62"/>
      <c r="O49" s="62"/>
      <c r="P49" s="62"/>
      <c r="Q49" s="62"/>
      <c r="R49" s="62"/>
      <c r="S49" s="62"/>
    </row>
    <row r="50" spans="1:19">
      <c r="A50" s="62"/>
      <c r="B50" s="62"/>
      <c r="C50" s="62"/>
      <c r="D50" s="62"/>
      <c r="E50" s="62"/>
      <c r="F50" s="62"/>
      <c r="G50" s="62"/>
      <c r="H50" s="62"/>
      <c r="I50" s="62"/>
      <c r="J50" s="62"/>
      <c r="K50" s="62"/>
      <c r="L50" s="62"/>
      <c r="M50" s="62"/>
      <c r="N50" s="62"/>
      <c r="O50" s="62"/>
      <c r="P50" s="62"/>
      <c r="Q50" s="62"/>
      <c r="R50" s="62"/>
      <c r="S50" s="62"/>
    </row>
    <row r="51" spans="1:19">
      <c r="A51" s="62"/>
      <c r="B51" s="62"/>
      <c r="C51" s="62"/>
      <c r="D51" s="62"/>
      <c r="E51" s="62"/>
      <c r="F51" s="62"/>
      <c r="G51" s="62"/>
      <c r="H51" s="62"/>
      <c r="I51" s="62"/>
      <c r="J51" s="62"/>
      <c r="K51" s="62"/>
      <c r="L51" s="62"/>
      <c r="M51" s="62"/>
      <c r="N51" s="62"/>
      <c r="O51" s="62"/>
      <c r="P51" s="62"/>
      <c r="Q51" s="62"/>
      <c r="R51" s="62"/>
      <c r="S51" s="62"/>
    </row>
    <row r="52" spans="1:19">
      <c r="A52" s="62"/>
      <c r="B52" s="62"/>
      <c r="C52" s="62"/>
      <c r="D52" s="62"/>
      <c r="E52" s="62"/>
      <c r="F52" s="62"/>
      <c r="G52" s="62"/>
      <c r="H52" s="62"/>
      <c r="I52" s="62"/>
      <c r="J52" s="62"/>
      <c r="K52" s="62"/>
      <c r="L52" s="62"/>
      <c r="M52" s="62"/>
      <c r="N52" s="62"/>
      <c r="O52" s="62"/>
      <c r="P52" s="62"/>
      <c r="Q52" s="62"/>
      <c r="R52" s="62"/>
      <c r="S52" s="62"/>
    </row>
    <row r="53" spans="1:19">
      <c r="A53" s="62"/>
      <c r="B53" s="62"/>
      <c r="C53" s="62"/>
      <c r="D53" s="62"/>
      <c r="E53" s="62"/>
      <c r="F53" s="62"/>
      <c r="G53" s="62"/>
      <c r="H53" s="62"/>
      <c r="I53" s="62"/>
      <c r="J53" s="62"/>
      <c r="K53" s="62"/>
      <c r="L53" s="62"/>
      <c r="M53" s="62"/>
      <c r="N53" s="62"/>
      <c r="O53" s="62"/>
      <c r="P53" s="62"/>
      <c r="Q53" s="62"/>
      <c r="R53" s="62"/>
      <c r="S53" s="62"/>
    </row>
    <row r="54" spans="1:19">
      <c r="A54" s="62"/>
      <c r="B54" s="62"/>
      <c r="C54" s="62"/>
      <c r="D54" s="62"/>
      <c r="E54" s="62"/>
      <c r="F54" s="62"/>
      <c r="G54" s="62"/>
      <c r="H54" s="62"/>
      <c r="I54" s="62"/>
      <c r="J54" s="62"/>
      <c r="K54" s="62"/>
      <c r="L54" s="62"/>
      <c r="M54" s="62"/>
      <c r="N54" s="62"/>
      <c r="O54" s="62"/>
      <c r="P54" s="62"/>
      <c r="Q54" s="62"/>
      <c r="R54" s="62"/>
      <c r="S54" s="62"/>
    </row>
    <row r="55" spans="1:19">
      <c r="A55" s="62"/>
      <c r="B55" s="62"/>
      <c r="C55" s="62"/>
      <c r="D55" s="62"/>
      <c r="E55" s="62"/>
      <c r="F55" s="62"/>
      <c r="G55" s="62"/>
      <c r="H55" s="62"/>
      <c r="I55" s="62"/>
      <c r="J55" s="62"/>
      <c r="K55" s="62"/>
      <c r="L55" s="62"/>
      <c r="M55" s="62"/>
      <c r="N55" s="62"/>
      <c r="O55" s="62"/>
      <c r="P55" s="62"/>
      <c r="Q55" s="62"/>
      <c r="R55" s="62"/>
      <c r="S55" s="62"/>
    </row>
    <row r="56" spans="1:19">
      <c r="A56" s="62"/>
      <c r="B56" s="62"/>
      <c r="C56" s="62"/>
      <c r="D56" s="62"/>
      <c r="E56" s="62"/>
      <c r="F56" s="62"/>
      <c r="G56" s="62"/>
      <c r="H56" s="62"/>
      <c r="I56" s="62"/>
      <c r="J56" s="62"/>
      <c r="K56" s="62"/>
      <c r="L56" s="62"/>
      <c r="M56" s="62"/>
      <c r="N56" s="62"/>
      <c r="O56" s="62"/>
      <c r="P56" s="62"/>
      <c r="Q56" s="62"/>
      <c r="R56" s="62"/>
      <c r="S56" s="62"/>
    </row>
    <row r="57" spans="1:19">
      <c r="A57" s="62"/>
      <c r="B57" s="62"/>
      <c r="C57" s="62"/>
      <c r="D57" s="62"/>
      <c r="E57" s="62"/>
      <c r="F57" s="62"/>
      <c r="G57" s="62"/>
      <c r="H57" s="62"/>
      <c r="I57" s="62"/>
      <c r="J57" s="62"/>
      <c r="K57" s="62"/>
      <c r="L57" s="62"/>
      <c r="M57" s="62"/>
      <c r="N57" s="62"/>
      <c r="O57" s="62"/>
      <c r="P57" s="62"/>
      <c r="Q57" s="62"/>
      <c r="R57" s="62"/>
      <c r="S57" s="62"/>
    </row>
    <row r="58" spans="1:19">
      <c r="A58" s="62"/>
      <c r="B58" s="62"/>
      <c r="C58" s="62"/>
      <c r="D58" s="62"/>
      <c r="E58" s="62"/>
      <c r="F58" s="62"/>
      <c r="G58" s="62"/>
      <c r="H58" s="62"/>
      <c r="I58" s="62"/>
      <c r="J58" s="62"/>
      <c r="K58" s="62"/>
      <c r="L58" s="62"/>
      <c r="M58" s="62"/>
      <c r="N58" s="62"/>
      <c r="O58" s="62"/>
      <c r="P58" s="62"/>
      <c r="Q58" s="62"/>
      <c r="R58" s="62"/>
      <c r="S58" s="62"/>
    </row>
    <row r="59" spans="1:19">
      <c r="A59" s="62"/>
      <c r="B59" s="62"/>
      <c r="C59" s="62"/>
      <c r="D59" s="62"/>
      <c r="E59" s="62"/>
      <c r="F59" s="62"/>
      <c r="G59" s="62"/>
      <c r="H59" s="62"/>
      <c r="I59" s="62"/>
      <c r="J59" s="62"/>
      <c r="K59" s="62"/>
      <c r="L59" s="62"/>
      <c r="M59" s="62"/>
      <c r="N59" s="62"/>
      <c r="O59" s="62"/>
      <c r="P59" s="62"/>
      <c r="Q59" s="62"/>
      <c r="R59" s="62"/>
      <c r="S59" s="62"/>
    </row>
    <row r="60" spans="1:19">
      <c r="A60" s="62"/>
      <c r="B60" s="62"/>
      <c r="C60" s="62"/>
      <c r="D60" s="62"/>
      <c r="E60" s="62"/>
      <c r="F60" s="62"/>
      <c r="G60" s="62"/>
      <c r="H60" s="62"/>
      <c r="I60" s="62"/>
      <c r="J60" s="62"/>
      <c r="K60" s="62"/>
      <c r="L60" s="62"/>
      <c r="M60" s="62"/>
      <c r="N60" s="62"/>
      <c r="O60" s="62"/>
      <c r="P60" s="62"/>
      <c r="Q60" s="62"/>
      <c r="R60" s="62"/>
      <c r="S60" s="62"/>
    </row>
    <row r="61" spans="1:19">
      <c r="A61" s="62"/>
      <c r="B61" s="62"/>
      <c r="C61" s="62"/>
      <c r="D61" s="62"/>
      <c r="E61" s="62"/>
      <c r="F61" s="62"/>
      <c r="G61" s="62"/>
      <c r="H61" s="62"/>
      <c r="I61" s="62"/>
      <c r="J61" s="62"/>
      <c r="K61" s="62"/>
      <c r="L61" s="62"/>
      <c r="M61" s="62"/>
      <c r="N61" s="62"/>
      <c r="O61" s="62"/>
      <c r="P61" s="62"/>
      <c r="Q61" s="62"/>
      <c r="R61" s="62"/>
      <c r="S61" s="62"/>
    </row>
    <row r="62" spans="1:19">
      <c r="A62" s="62"/>
      <c r="B62" s="62"/>
      <c r="C62" s="62"/>
      <c r="D62" s="62"/>
      <c r="E62" s="62"/>
      <c r="F62" s="62"/>
      <c r="G62" s="62"/>
      <c r="H62" s="62"/>
      <c r="I62" s="62"/>
      <c r="J62" s="62"/>
      <c r="K62" s="62"/>
      <c r="L62" s="62"/>
      <c r="M62" s="62"/>
      <c r="N62" s="62"/>
      <c r="O62" s="62"/>
      <c r="P62" s="62"/>
      <c r="Q62" s="62"/>
      <c r="R62" s="62"/>
      <c r="S62" s="62"/>
    </row>
    <row r="63" spans="1:19">
      <c r="A63" s="62"/>
      <c r="B63" s="62"/>
      <c r="C63" s="62"/>
      <c r="D63" s="62"/>
      <c r="E63" s="62"/>
      <c r="F63" s="62"/>
      <c r="G63" s="62"/>
      <c r="H63" s="62"/>
      <c r="I63" s="62"/>
      <c r="J63" s="62"/>
      <c r="K63" s="62"/>
      <c r="L63" s="62"/>
      <c r="M63" s="62"/>
      <c r="N63" s="62"/>
      <c r="O63" s="62"/>
      <c r="P63" s="62"/>
      <c r="Q63" s="62"/>
      <c r="R63" s="62"/>
      <c r="S63" s="62"/>
    </row>
    <row r="64" spans="1:19">
      <c r="A64" s="62"/>
      <c r="B64" s="62"/>
      <c r="C64" s="62"/>
      <c r="D64" s="62"/>
      <c r="E64" s="62"/>
      <c r="F64" s="62"/>
      <c r="G64" s="62"/>
      <c r="H64" s="62"/>
      <c r="I64" s="62"/>
      <c r="J64" s="62"/>
      <c r="K64" s="62"/>
      <c r="L64" s="62"/>
      <c r="M64" s="62"/>
      <c r="N64" s="62"/>
      <c r="O64" s="62"/>
      <c r="P64" s="62"/>
      <c r="Q64" s="62"/>
      <c r="R64" s="62"/>
      <c r="S64" s="62"/>
    </row>
    <row r="65" spans="1:19">
      <c r="A65" s="62"/>
      <c r="B65" s="62"/>
      <c r="C65" s="62"/>
      <c r="D65" s="62"/>
      <c r="E65" s="62"/>
      <c r="F65" s="62"/>
      <c r="G65" s="62"/>
      <c r="H65" s="62"/>
      <c r="I65" s="62"/>
      <c r="J65" s="62"/>
      <c r="K65" s="62"/>
      <c r="L65" s="62"/>
      <c r="M65" s="62"/>
      <c r="N65" s="62"/>
      <c r="O65" s="62"/>
      <c r="P65" s="62"/>
      <c r="Q65" s="62"/>
      <c r="R65" s="62"/>
      <c r="S65" s="62"/>
    </row>
    <row r="66" spans="1:19">
      <c r="A66" s="62"/>
      <c r="B66" s="62"/>
      <c r="C66" s="62"/>
      <c r="D66" s="62"/>
      <c r="E66" s="62"/>
      <c r="F66" s="62"/>
      <c r="G66" s="62"/>
      <c r="H66" s="62"/>
      <c r="I66" s="62"/>
      <c r="J66" s="62"/>
      <c r="K66" s="62"/>
      <c r="L66" s="62"/>
      <c r="M66" s="62"/>
      <c r="N66" s="62"/>
      <c r="O66" s="62"/>
      <c r="P66" s="62"/>
      <c r="Q66" s="62"/>
      <c r="R66" s="62"/>
      <c r="S66" s="62"/>
    </row>
    <row r="67" spans="1:19">
      <c r="A67" s="62"/>
      <c r="B67" s="62"/>
      <c r="C67" s="62"/>
      <c r="D67" s="62"/>
      <c r="E67" s="62"/>
      <c r="F67" s="62"/>
      <c r="G67" s="62"/>
      <c r="H67" s="62"/>
      <c r="I67" s="62"/>
      <c r="J67" s="62"/>
      <c r="K67" s="62"/>
      <c r="L67" s="62"/>
      <c r="M67" s="62"/>
      <c r="N67" s="62"/>
      <c r="O67" s="62"/>
      <c r="P67" s="62"/>
      <c r="Q67" s="62"/>
      <c r="R67" s="62"/>
      <c r="S67" s="62"/>
    </row>
    <row r="68" spans="1:19">
      <c r="A68" s="62"/>
      <c r="B68" s="62"/>
      <c r="C68" s="62"/>
      <c r="D68" s="62"/>
      <c r="E68" s="62"/>
      <c r="F68" s="62"/>
      <c r="G68" s="62"/>
      <c r="H68" s="62"/>
      <c r="I68" s="62"/>
      <c r="J68" s="62"/>
      <c r="K68" s="62"/>
      <c r="L68" s="62"/>
      <c r="M68" s="62"/>
      <c r="N68" s="62"/>
      <c r="O68" s="62"/>
      <c r="P68" s="62"/>
      <c r="Q68" s="62"/>
      <c r="R68" s="62"/>
      <c r="S68" s="62"/>
    </row>
    <row r="69" spans="1:19">
      <c r="A69" s="62"/>
      <c r="B69" s="62"/>
      <c r="C69" s="62"/>
      <c r="D69" s="62"/>
      <c r="E69" s="62"/>
      <c r="F69" s="62"/>
      <c r="G69" s="62"/>
      <c r="H69" s="62"/>
      <c r="I69" s="62"/>
      <c r="J69" s="62"/>
      <c r="K69" s="62"/>
      <c r="L69" s="62"/>
      <c r="M69" s="62"/>
      <c r="N69" s="62"/>
      <c r="O69" s="62"/>
      <c r="P69" s="62"/>
      <c r="Q69" s="62"/>
      <c r="R69" s="62"/>
      <c r="S69" s="62"/>
    </row>
    <row r="70" spans="1:19">
      <c r="A70" s="62"/>
      <c r="B70" s="62"/>
      <c r="C70" s="62"/>
      <c r="D70" s="62"/>
      <c r="E70" s="62"/>
      <c r="F70" s="62"/>
      <c r="G70" s="62"/>
      <c r="H70" s="62"/>
      <c r="I70" s="62"/>
      <c r="J70" s="62"/>
      <c r="K70" s="62"/>
      <c r="L70" s="62"/>
      <c r="M70" s="62"/>
      <c r="N70" s="62"/>
      <c r="O70" s="62"/>
      <c r="P70" s="62"/>
      <c r="Q70" s="62"/>
      <c r="R70" s="62"/>
      <c r="S70" s="62"/>
    </row>
    <row r="71" spans="1:19">
      <c r="A71" s="62"/>
      <c r="B71" s="62"/>
      <c r="C71" s="62"/>
      <c r="D71" s="62"/>
      <c r="E71" s="62"/>
      <c r="F71" s="62"/>
      <c r="G71" s="62"/>
      <c r="H71" s="62"/>
      <c r="I71" s="62"/>
      <c r="J71" s="62"/>
      <c r="K71" s="62"/>
      <c r="L71" s="62"/>
      <c r="M71" s="62"/>
      <c r="N71" s="62"/>
      <c r="O71" s="62"/>
      <c r="P71" s="62"/>
      <c r="Q71" s="62"/>
      <c r="R71" s="62"/>
      <c r="S71" s="62"/>
    </row>
    <row r="72" spans="1:19">
      <c r="A72" s="62"/>
      <c r="B72" s="62"/>
      <c r="C72" s="62"/>
      <c r="D72" s="62"/>
      <c r="E72" s="62"/>
      <c r="F72" s="62"/>
      <c r="G72" s="62"/>
      <c r="H72" s="62"/>
      <c r="I72" s="62"/>
      <c r="J72" s="62"/>
      <c r="K72" s="62"/>
      <c r="L72" s="62"/>
      <c r="M72" s="62"/>
      <c r="N72" s="62"/>
      <c r="O72" s="62"/>
      <c r="P72" s="62"/>
      <c r="Q72" s="62"/>
      <c r="R72" s="62"/>
      <c r="S72" s="62"/>
    </row>
  </sheetData>
  <mergeCells count="19">
    <mergeCell ref="S7:S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131B73DF-2178-412B-994C-87F0DDBE1C82}"/>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B69CA-4B71-4A7D-BF6A-14C216AA94F2}">
  <dimension ref="A1:K202"/>
  <sheetViews>
    <sheetView workbookViewId="0"/>
  </sheetViews>
  <sheetFormatPr baseColWidth="10" defaultColWidth="11.44140625" defaultRowHeight="13.8"/>
  <cols>
    <col min="1" max="1" width="29.5546875" style="1225" customWidth="1"/>
    <col min="2" max="2" width="8.44140625" style="1225" customWidth="1"/>
    <col min="3" max="10" width="12.5546875" style="1225" customWidth="1"/>
    <col min="11" max="256" width="11.44140625" style="1225"/>
    <col min="257" max="257" width="29.5546875" style="1225" customWidth="1"/>
    <col min="258" max="258" width="8.44140625" style="1225" customWidth="1"/>
    <col min="259" max="266" width="12.5546875" style="1225" customWidth="1"/>
    <col min="267" max="512" width="11.44140625" style="1225"/>
    <col min="513" max="513" width="29.5546875" style="1225" customWidth="1"/>
    <col min="514" max="514" width="8.44140625" style="1225" customWidth="1"/>
    <col min="515" max="522" width="12.5546875" style="1225" customWidth="1"/>
    <col min="523" max="768" width="11.44140625" style="1225"/>
    <col min="769" max="769" width="29.5546875" style="1225" customWidth="1"/>
    <col min="770" max="770" width="8.44140625" style="1225" customWidth="1"/>
    <col min="771" max="778" width="12.5546875" style="1225" customWidth="1"/>
    <col min="779" max="1024" width="11.44140625" style="1225"/>
    <col min="1025" max="1025" width="29.5546875" style="1225" customWidth="1"/>
    <col min="1026" max="1026" width="8.44140625" style="1225" customWidth="1"/>
    <col min="1027" max="1034" width="12.5546875" style="1225" customWidth="1"/>
    <col min="1035" max="1280" width="11.44140625" style="1225"/>
    <col min="1281" max="1281" width="29.5546875" style="1225" customWidth="1"/>
    <col min="1282" max="1282" width="8.44140625" style="1225" customWidth="1"/>
    <col min="1283" max="1290" width="12.5546875" style="1225" customWidth="1"/>
    <col min="1291" max="1536" width="11.44140625" style="1225"/>
    <col min="1537" max="1537" width="29.5546875" style="1225" customWidth="1"/>
    <col min="1538" max="1538" width="8.44140625" style="1225" customWidth="1"/>
    <col min="1539" max="1546" width="12.5546875" style="1225" customWidth="1"/>
    <col min="1547" max="1792" width="11.44140625" style="1225"/>
    <col min="1793" max="1793" width="29.5546875" style="1225" customWidth="1"/>
    <col min="1794" max="1794" width="8.44140625" style="1225" customWidth="1"/>
    <col min="1795" max="1802" width="12.5546875" style="1225" customWidth="1"/>
    <col min="1803" max="2048" width="11.44140625" style="1225"/>
    <col min="2049" max="2049" width="29.5546875" style="1225" customWidth="1"/>
    <col min="2050" max="2050" width="8.44140625" style="1225" customWidth="1"/>
    <col min="2051" max="2058" width="12.5546875" style="1225" customWidth="1"/>
    <col min="2059" max="2304" width="11.44140625" style="1225"/>
    <col min="2305" max="2305" width="29.5546875" style="1225" customWidth="1"/>
    <col min="2306" max="2306" width="8.44140625" style="1225" customWidth="1"/>
    <col min="2307" max="2314" width="12.5546875" style="1225" customWidth="1"/>
    <col min="2315" max="2560" width="11.44140625" style="1225"/>
    <col min="2561" max="2561" width="29.5546875" style="1225" customWidth="1"/>
    <col min="2562" max="2562" width="8.44140625" style="1225" customWidth="1"/>
    <col min="2563" max="2570" width="12.5546875" style="1225" customWidth="1"/>
    <col min="2571" max="2816" width="11.44140625" style="1225"/>
    <col min="2817" max="2817" width="29.5546875" style="1225" customWidth="1"/>
    <col min="2818" max="2818" width="8.44140625" style="1225" customWidth="1"/>
    <col min="2819" max="2826" width="12.5546875" style="1225" customWidth="1"/>
    <col min="2827" max="3072" width="11.44140625" style="1225"/>
    <col min="3073" max="3073" width="29.5546875" style="1225" customWidth="1"/>
    <col min="3074" max="3074" width="8.44140625" style="1225" customWidth="1"/>
    <col min="3075" max="3082" width="12.5546875" style="1225" customWidth="1"/>
    <col min="3083" max="3328" width="11.44140625" style="1225"/>
    <col min="3329" max="3329" width="29.5546875" style="1225" customWidth="1"/>
    <col min="3330" max="3330" width="8.44140625" style="1225" customWidth="1"/>
    <col min="3331" max="3338" width="12.5546875" style="1225" customWidth="1"/>
    <col min="3339" max="3584" width="11.44140625" style="1225"/>
    <col min="3585" max="3585" width="29.5546875" style="1225" customWidth="1"/>
    <col min="3586" max="3586" width="8.44140625" style="1225" customWidth="1"/>
    <col min="3587" max="3594" width="12.5546875" style="1225" customWidth="1"/>
    <col min="3595" max="3840" width="11.44140625" style="1225"/>
    <col min="3841" max="3841" width="29.5546875" style="1225" customWidth="1"/>
    <col min="3842" max="3842" width="8.44140625" style="1225" customWidth="1"/>
    <col min="3843" max="3850" width="12.5546875" style="1225" customWidth="1"/>
    <col min="3851" max="4096" width="11.44140625" style="1225"/>
    <col min="4097" max="4097" width="29.5546875" style="1225" customWidth="1"/>
    <col min="4098" max="4098" width="8.44140625" style="1225" customWidth="1"/>
    <col min="4099" max="4106" width="12.5546875" style="1225" customWidth="1"/>
    <col min="4107" max="4352" width="11.44140625" style="1225"/>
    <col min="4353" max="4353" width="29.5546875" style="1225" customWidth="1"/>
    <col min="4354" max="4354" width="8.44140625" style="1225" customWidth="1"/>
    <col min="4355" max="4362" width="12.5546875" style="1225" customWidth="1"/>
    <col min="4363" max="4608" width="11.44140625" style="1225"/>
    <col min="4609" max="4609" width="29.5546875" style="1225" customWidth="1"/>
    <col min="4610" max="4610" width="8.44140625" style="1225" customWidth="1"/>
    <col min="4611" max="4618" width="12.5546875" style="1225" customWidth="1"/>
    <col min="4619" max="4864" width="11.44140625" style="1225"/>
    <col min="4865" max="4865" width="29.5546875" style="1225" customWidth="1"/>
    <col min="4866" max="4866" width="8.44140625" style="1225" customWidth="1"/>
    <col min="4867" max="4874" width="12.5546875" style="1225" customWidth="1"/>
    <col min="4875" max="5120" width="11.44140625" style="1225"/>
    <col min="5121" max="5121" width="29.5546875" style="1225" customWidth="1"/>
    <col min="5122" max="5122" width="8.44140625" style="1225" customWidth="1"/>
    <col min="5123" max="5130" width="12.5546875" style="1225" customWidth="1"/>
    <col min="5131" max="5376" width="11.44140625" style="1225"/>
    <col min="5377" max="5377" width="29.5546875" style="1225" customWidth="1"/>
    <col min="5378" max="5378" width="8.44140625" style="1225" customWidth="1"/>
    <col min="5379" max="5386" width="12.5546875" style="1225" customWidth="1"/>
    <col min="5387" max="5632" width="11.44140625" style="1225"/>
    <col min="5633" max="5633" width="29.5546875" style="1225" customWidth="1"/>
    <col min="5634" max="5634" width="8.44140625" style="1225" customWidth="1"/>
    <col min="5635" max="5642" width="12.5546875" style="1225" customWidth="1"/>
    <col min="5643" max="5888" width="11.44140625" style="1225"/>
    <col min="5889" max="5889" width="29.5546875" style="1225" customWidth="1"/>
    <col min="5890" max="5890" width="8.44140625" style="1225" customWidth="1"/>
    <col min="5891" max="5898" width="12.5546875" style="1225" customWidth="1"/>
    <col min="5899" max="6144" width="11.44140625" style="1225"/>
    <col min="6145" max="6145" width="29.5546875" style="1225" customWidth="1"/>
    <col min="6146" max="6146" width="8.44140625" style="1225" customWidth="1"/>
    <col min="6147" max="6154" width="12.5546875" style="1225" customWidth="1"/>
    <col min="6155" max="6400" width="11.44140625" style="1225"/>
    <col min="6401" max="6401" width="29.5546875" style="1225" customWidth="1"/>
    <col min="6402" max="6402" width="8.44140625" style="1225" customWidth="1"/>
    <col min="6403" max="6410" width="12.5546875" style="1225" customWidth="1"/>
    <col min="6411" max="6656" width="11.44140625" style="1225"/>
    <col min="6657" max="6657" width="29.5546875" style="1225" customWidth="1"/>
    <col min="6658" max="6658" width="8.44140625" style="1225" customWidth="1"/>
    <col min="6659" max="6666" width="12.5546875" style="1225" customWidth="1"/>
    <col min="6667" max="6912" width="11.44140625" style="1225"/>
    <col min="6913" max="6913" width="29.5546875" style="1225" customWidth="1"/>
    <col min="6914" max="6914" width="8.44140625" style="1225" customWidth="1"/>
    <col min="6915" max="6922" width="12.5546875" style="1225" customWidth="1"/>
    <col min="6923" max="7168" width="11.44140625" style="1225"/>
    <col min="7169" max="7169" width="29.5546875" style="1225" customWidth="1"/>
    <col min="7170" max="7170" width="8.44140625" style="1225" customWidth="1"/>
    <col min="7171" max="7178" width="12.5546875" style="1225" customWidth="1"/>
    <col min="7179" max="7424" width="11.44140625" style="1225"/>
    <col min="7425" max="7425" width="29.5546875" style="1225" customWidth="1"/>
    <col min="7426" max="7426" width="8.44140625" style="1225" customWidth="1"/>
    <col min="7427" max="7434" width="12.5546875" style="1225" customWidth="1"/>
    <col min="7435" max="7680" width="11.44140625" style="1225"/>
    <col min="7681" max="7681" width="29.5546875" style="1225" customWidth="1"/>
    <col min="7682" max="7682" width="8.44140625" style="1225" customWidth="1"/>
    <col min="7683" max="7690" width="12.5546875" style="1225" customWidth="1"/>
    <col min="7691" max="7936" width="11.44140625" style="1225"/>
    <col min="7937" max="7937" width="29.5546875" style="1225" customWidth="1"/>
    <col min="7938" max="7938" width="8.44140625" style="1225" customWidth="1"/>
    <col min="7939" max="7946" width="12.5546875" style="1225" customWidth="1"/>
    <col min="7947" max="8192" width="11.44140625" style="1225"/>
    <col min="8193" max="8193" width="29.5546875" style="1225" customWidth="1"/>
    <col min="8194" max="8194" width="8.44140625" style="1225" customWidth="1"/>
    <col min="8195" max="8202" width="12.5546875" style="1225" customWidth="1"/>
    <col min="8203" max="8448" width="11.44140625" style="1225"/>
    <col min="8449" max="8449" width="29.5546875" style="1225" customWidth="1"/>
    <col min="8450" max="8450" width="8.44140625" style="1225" customWidth="1"/>
    <col min="8451" max="8458" width="12.5546875" style="1225" customWidth="1"/>
    <col min="8459" max="8704" width="11.44140625" style="1225"/>
    <col min="8705" max="8705" width="29.5546875" style="1225" customWidth="1"/>
    <col min="8706" max="8706" width="8.44140625" style="1225" customWidth="1"/>
    <col min="8707" max="8714" width="12.5546875" style="1225" customWidth="1"/>
    <col min="8715" max="8960" width="11.44140625" style="1225"/>
    <col min="8961" max="8961" width="29.5546875" style="1225" customWidth="1"/>
    <col min="8962" max="8962" width="8.44140625" style="1225" customWidth="1"/>
    <col min="8963" max="8970" width="12.5546875" style="1225" customWidth="1"/>
    <col min="8971" max="9216" width="11.44140625" style="1225"/>
    <col min="9217" max="9217" width="29.5546875" style="1225" customWidth="1"/>
    <col min="9218" max="9218" width="8.44140625" style="1225" customWidth="1"/>
    <col min="9219" max="9226" width="12.5546875" style="1225" customWidth="1"/>
    <col min="9227" max="9472" width="11.44140625" style="1225"/>
    <col min="9473" max="9473" width="29.5546875" style="1225" customWidth="1"/>
    <col min="9474" max="9474" width="8.44140625" style="1225" customWidth="1"/>
    <col min="9475" max="9482" width="12.5546875" style="1225" customWidth="1"/>
    <col min="9483" max="9728" width="11.44140625" style="1225"/>
    <col min="9729" max="9729" width="29.5546875" style="1225" customWidth="1"/>
    <col min="9730" max="9730" width="8.44140625" style="1225" customWidth="1"/>
    <col min="9731" max="9738" width="12.5546875" style="1225" customWidth="1"/>
    <col min="9739" max="9984" width="11.44140625" style="1225"/>
    <col min="9985" max="9985" width="29.5546875" style="1225" customWidth="1"/>
    <col min="9986" max="9986" width="8.44140625" style="1225" customWidth="1"/>
    <col min="9987" max="9994" width="12.5546875" style="1225" customWidth="1"/>
    <col min="9995" max="10240" width="11.44140625" style="1225"/>
    <col min="10241" max="10241" width="29.5546875" style="1225" customWidth="1"/>
    <col min="10242" max="10242" width="8.44140625" style="1225" customWidth="1"/>
    <col min="10243" max="10250" width="12.5546875" style="1225" customWidth="1"/>
    <col min="10251" max="10496" width="11.44140625" style="1225"/>
    <col min="10497" max="10497" width="29.5546875" style="1225" customWidth="1"/>
    <col min="10498" max="10498" width="8.44140625" style="1225" customWidth="1"/>
    <col min="10499" max="10506" width="12.5546875" style="1225" customWidth="1"/>
    <col min="10507" max="10752" width="11.44140625" style="1225"/>
    <col min="10753" max="10753" width="29.5546875" style="1225" customWidth="1"/>
    <col min="10754" max="10754" width="8.44140625" style="1225" customWidth="1"/>
    <col min="10755" max="10762" width="12.5546875" style="1225" customWidth="1"/>
    <col min="10763" max="11008" width="11.44140625" style="1225"/>
    <col min="11009" max="11009" width="29.5546875" style="1225" customWidth="1"/>
    <col min="11010" max="11010" width="8.44140625" style="1225" customWidth="1"/>
    <col min="11011" max="11018" width="12.5546875" style="1225" customWidth="1"/>
    <col min="11019" max="11264" width="11.44140625" style="1225"/>
    <col min="11265" max="11265" width="29.5546875" style="1225" customWidth="1"/>
    <col min="11266" max="11266" width="8.44140625" style="1225" customWidth="1"/>
    <col min="11267" max="11274" width="12.5546875" style="1225" customWidth="1"/>
    <col min="11275" max="11520" width="11.44140625" style="1225"/>
    <col min="11521" max="11521" width="29.5546875" style="1225" customWidth="1"/>
    <col min="11522" max="11522" width="8.44140625" style="1225" customWidth="1"/>
    <col min="11523" max="11530" width="12.5546875" style="1225" customWidth="1"/>
    <col min="11531" max="11776" width="11.44140625" style="1225"/>
    <col min="11777" max="11777" width="29.5546875" style="1225" customWidth="1"/>
    <col min="11778" max="11778" width="8.44140625" style="1225" customWidth="1"/>
    <col min="11779" max="11786" width="12.5546875" style="1225" customWidth="1"/>
    <col min="11787" max="12032" width="11.44140625" style="1225"/>
    <col min="12033" max="12033" width="29.5546875" style="1225" customWidth="1"/>
    <col min="12034" max="12034" width="8.44140625" style="1225" customWidth="1"/>
    <col min="12035" max="12042" width="12.5546875" style="1225" customWidth="1"/>
    <col min="12043" max="12288" width="11.44140625" style="1225"/>
    <col min="12289" max="12289" width="29.5546875" style="1225" customWidth="1"/>
    <col min="12290" max="12290" width="8.44140625" style="1225" customWidth="1"/>
    <col min="12291" max="12298" width="12.5546875" style="1225" customWidth="1"/>
    <col min="12299" max="12544" width="11.44140625" style="1225"/>
    <col min="12545" max="12545" width="29.5546875" style="1225" customWidth="1"/>
    <col min="12546" max="12546" width="8.44140625" style="1225" customWidth="1"/>
    <col min="12547" max="12554" width="12.5546875" style="1225" customWidth="1"/>
    <col min="12555" max="12800" width="11.44140625" style="1225"/>
    <col min="12801" max="12801" width="29.5546875" style="1225" customWidth="1"/>
    <col min="12802" max="12802" width="8.44140625" style="1225" customWidth="1"/>
    <col min="12803" max="12810" width="12.5546875" style="1225" customWidth="1"/>
    <col min="12811" max="13056" width="11.44140625" style="1225"/>
    <col min="13057" max="13057" width="29.5546875" style="1225" customWidth="1"/>
    <col min="13058" max="13058" width="8.44140625" style="1225" customWidth="1"/>
    <col min="13059" max="13066" width="12.5546875" style="1225" customWidth="1"/>
    <col min="13067" max="13312" width="11.44140625" style="1225"/>
    <col min="13313" max="13313" width="29.5546875" style="1225" customWidth="1"/>
    <col min="13314" max="13314" width="8.44140625" style="1225" customWidth="1"/>
    <col min="13315" max="13322" width="12.5546875" style="1225" customWidth="1"/>
    <col min="13323" max="13568" width="11.44140625" style="1225"/>
    <col min="13569" max="13569" width="29.5546875" style="1225" customWidth="1"/>
    <col min="13570" max="13570" width="8.44140625" style="1225" customWidth="1"/>
    <col min="13571" max="13578" width="12.5546875" style="1225" customWidth="1"/>
    <col min="13579" max="13824" width="11.44140625" style="1225"/>
    <col min="13825" max="13825" width="29.5546875" style="1225" customWidth="1"/>
    <col min="13826" max="13826" width="8.44140625" style="1225" customWidth="1"/>
    <col min="13827" max="13834" width="12.5546875" style="1225" customWidth="1"/>
    <col min="13835" max="14080" width="11.44140625" style="1225"/>
    <col min="14081" max="14081" width="29.5546875" style="1225" customWidth="1"/>
    <col min="14082" max="14082" width="8.44140625" style="1225" customWidth="1"/>
    <col min="14083" max="14090" width="12.5546875" style="1225" customWidth="1"/>
    <col min="14091" max="14336" width="11.44140625" style="1225"/>
    <col min="14337" max="14337" width="29.5546875" style="1225" customWidth="1"/>
    <col min="14338" max="14338" width="8.44140625" style="1225" customWidth="1"/>
    <col min="14339" max="14346" width="12.5546875" style="1225" customWidth="1"/>
    <col min="14347" max="14592" width="11.44140625" style="1225"/>
    <col min="14593" max="14593" width="29.5546875" style="1225" customWidth="1"/>
    <col min="14594" max="14594" width="8.44140625" style="1225" customWidth="1"/>
    <col min="14595" max="14602" width="12.5546875" style="1225" customWidth="1"/>
    <col min="14603" max="14848" width="11.44140625" style="1225"/>
    <col min="14849" max="14849" width="29.5546875" style="1225" customWidth="1"/>
    <col min="14850" max="14850" width="8.44140625" style="1225" customWidth="1"/>
    <col min="14851" max="14858" width="12.5546875" style="1225" customWidth="1"/>
    <col min="14859" max="15104" width="11.44140625" style="1225"/>
    <col min="15105" max="15105" width="29.5546875" style="1225" customWidth="1"/>
    <col min="15106" max="15106" width="8.44140625" style="1225" customWidth="1"/>
    <col min="15107" max="15114" width="12.5546875" style="1225" customWidth="1"/>
    <col min="15115" max="15360" width="11.44140625" style="1225"/>
    <col min="15361" max="15361" width="29.5546875" style="1225" customWidth="1"/>
    <col min="15362" max="15362" width="8.44140625" style="1225" customWidth="1"/>
    <col min="15363" max="15370" width="12.5546875" style="1225" customWidth="1"/>
    <col min="15371" max="15616" width="11.44140625" style="1225"/>
    <col min="15617" max="15617" width="29.5546875" style="1225" customWidth="1"/>
    <col min="15618" max="15618" width="8.44140625" style="1225" customWidth="1"/>
    <col min="15619" max="15626" width="12.5546875" style="1225" customWidth="1"/>
    <col min="15627" max="15872" width="11.44140625" style="1225"/>
    <col min="15873" max="15873" width="29.5546875" style="1225" customWidth="1"/>
    <col min="15874" max="15874" width="8.44140625" style="1225" customWidth="1"/>
    <col min="15875" max="15882" width="12.5546875" style="1225" customWidth="1"/>
    <col min="15883" max="16128" width="11.44140625" style="1225"/>
    <col min="16129" max="16129" width="29.5546875" style="1225" customWidth="1"/>
    <col min="16130" max="16130" width="8.44140625" style="1225" customWidth="1"/>
    <col min="16131" max="16138" width="12.5546875" style="1225" customWidth="1"/>
    <col min="16139" max="16384" width="11.44140625" style="1225"/>
  </cols>
  <sheetData>
    <row r="1" spans="1:11" ht="18" customHeight="1">
      <c r="A1" s="1382" t="s">
        <v>1210</v>
      </c>
    </row>
    <row r="2" spans="1:11" s="1227" customFormat="1" ht="28.2">
      <c r="A2" s="1226" t="s">
        <v>1138</v>
      </c>
      <c r="B2" s="1226"/>
      <c r="C2" s="1226"/>
      <c r="D2" s="1226"/>
      <c r="E2" s="1226"/>
      <c r="F2" s="1226"/>
      <c r="G2" s="1226"/>
      <c r="H2" s="1226"/>
      <c r="I2" s="1226"/>
      <c r="J2" s="1226"/>
    </row>
    <row r="3" spans="1:11" s="1228" customFormat="1" ht="25.2">
      <c r="A3" s="352" t="s">
        <v>1139</v>
      </c>
      <c r="B3" s="352"/>
      <c r="C3" s="352"/>
      <c r="D3" s="352"/>
      <c r="E3" s="352"/>
      <c r="F3" s="352"/>
      <c r="G3" s="352"/>
      <c r="H3" s="352"/>
      <c r="I3" s="352"/>
      <c r="J3" s="352"/>
      <c r="K3" s="1225"/>
    </row>
    <row r="4" spans="1:11" ht="21.75" customHeight="1">
      <c r="A4" s="1229" t="s">
        <v>1140</v>
      </c>
      <c r="B4" s="1229"/>
      <c r="C4" s="1229"/>
      <c r="D4" s="1229"/>
      <c r="E4" s="1229"/>
      <c r="F4" s="1229"/>
      <c r="G4" s="1229"/>
      <c r="H4" s="1229"/>
      <c r="I4" s="1229"/>
      <c r="J4" s="1229"/>
    </row>
    <row r="5" spans="1:11" ht="14.4" thickBot="1"/>
    <row r="6" spans="1:11" ht="20.25" customHeight="1">
      <c r="A6" s="1230" t="s">
        <v>1</v>
      </c>
      <c r="B6" s="1231"/>
      <c r="C6" s="1232" t="s">
        <v>1141</v>
      </c>
      <c r="D6" s="1232"/>
      <c r="E6" s="1232"/>
      <c r="F6" s="1232"/>
      <c r="G6" s="1232"/>
      <c r="H6" s="1232"/>
      <c r="I6" s="1232"/>
      <c r="J6" s="1233" t="s">
        <v>190</v>
      </c>
    </row>
    <row r="7" spans="1:11" ht="33.75" customHeight="1">
      <c r="A7" s="1234"/>
      <c r="B7" s="1235"/>
      <c r="C7" s="1235" t="s">
        <v>1037</v>
      </c>
      <c r="D7" s="1236" t="s">
        <v>1142</v>
      </c>
      <c r="E7" s="1236" t="s">
        <v>1039</v>
      </c>
      <c r="F7" s="1236" t="s">
        <v>1040</v>
      </c>
      <c r="G7" s="1236" t="s">
        <v>102</v>
      </c>
      <c r="H7" s="1236" t="s">
        <v>1143</v>
      </c>
      <c r="I7" s="1236" t="s">
        <v>1144</v>
      </c>
      <c r="J7" s="1237"/>
    </row>
    <row r="8" spans="1:11" s="1243" customFormat="1" ht="18" customHeight="1">
      <c r="A8" s="1238" t="s">
        <v>29</v>
      </c>
      <c r="B8" s="1239"/>
      <c r="C8" s="1240">
        <v>4365.93</v>
      </c>
      <c r="D8" s="1240">
        <v>15780.403</v>
      </c>
      <c r="E8" s="1240">
        <v>19101.493999999999</v>
      </c>
      <c r="F8" s="1240">
        <v>20893.885999999999</v>
      </c>
      <c r="G8" s="1240">
        <v>59.03</v>
      </c>
      <c r="H8" s="1240">
        <v>39894.480000000003</v>
      </c>
      <c r="I8" s="1240">
        <v>1683.527</v>
      </c>
      <c r="J8" s="1241">
        <v>101778.75</v>
      </c>
      <c r="K8" s="1242"/>
    </row>
    <row r="9" spans="1:11" s="1243" customFormat="1" ht="18" customHeight="1">
      <c r="A9" s="1238" t="s">
        <v>30</v>
      </c>
      <c r="B9" s="1239"/>
      <c r="C9" s="1240" t="s">
        <v>132</v>
      </c>
      <c r="D9" s="1240" t="s">
        <v>132</v>
      </c>
      <c r="E9" s="1240" t="s">
        <v>132</v>
      </c>
      <c r="F9" s="1240" t="s">
        <v>132</v>
      </c>
      <c r="G9" s="1240" t="s">
        <v>132</v>
      </c>
      <c r="H9" s="1240">
        <v>5250.67</v>
      </c>
      <c r="I9" s="1240" t="s">
        <v>132</v>
      </c>
      <c r="J9" s="1241">
        <v>5250.67</v>
      </c>
      <c r="K9" s="1242"/>
    </row>
    <row r="10" spans="1:11" s="1243" customFormat="1" ht="18" customHeight="1">
      <c r="A10" s="1238" t="s">
        <v>31</v>
      </c>
      <c r="B10" s="1239"/>
      <c r="C10" s="1240" t="s">
        <v>132</v>
      </c>
      <c r="D10" s="1240" t="s">
        <v>132</v>
      </c>
      <c r="E10" s="1240">
        <v>38577.487999999998</v>
      </c>
      <c r="F10" s="1240">
        <v>47106.177000000003</v>
      </c>
      <c r="G10" s="1240">
        <v>1343.1089999999999</v>
      </c>
      <c r="H10" s="1240">
        <v>138873.984</v>
      </c>
      <c r="I10" s="1240">
        <v>1277.7950000000001</v>
      </c>
      <c r="J10" s="1241">
        <v>227178.55300000001</v>
      </c>
      <c r="K10" s="1242"/>
    </row>
    <row r="11" spans="1:11" s="1243" customFormat="1" ht="18" customHeight="1">
      <c r="A11" s="1238" t="s">
        <v>32</v>
      </c>
      <c r="B11" s="1239"/>
      <c r="C11" s="1240" t="s">
        <v>132</v>
      </c>
      <c r="D11" s="1240" t="s">
        <v>132</v>
      </c>
      <c r="E11" s="1240">
        <v>30.774999999999999</v>
      </c>
      <c r="F11" s="1240">
        <v>4278.87</v>
      </c>
      <c r="G11" s="1240">
        <v>860.05899999999997</v>
      </c>
      <c r="H11" s="1240">
        <v>12083.328</v>
      </c>
      <c r="I11" s="1240" t="s">
        <v>132</v>
      </c>
      <c r="J11" s="1241">
        <v>17253.031999999999</v>
      </c>
      <c r="K11" s="1242"/>
    </row>
    <row r="12" spans="1:11" s="1243" customFormat="1" ht="18" customHeight="1">
      <c r="A12" s="1238" t="s">
        <v>33</v>
      </c>
      <c r="B12" s="1239"/>
      <c r="C12" s="1240" t="s">
        <v>132</v>
      </c>
      <c r="D12" s="1240" t="s">
        <v>132</v>
      </c>
      <c r="E12" s="1240">
        <v>1812.318</v>
      </c>
      <c r="F12" s="1240">
        <v>2.2250000000000001</v>
      </c>
      <c r="G12" s="1240">
        <v>24.765999999999998</v>
      </c>
      <c r="H12" s="1240">
        <v>10643.04</v>
      </c>
      <c r="I12" s="1240" t="s">
        <v>132</v>
      </c>
      <c r="J12" s="1241">
        <v>12482.349</v>
      </c>
      <c r="K12" s="1242"/>
    </row>
    <row r="13" spans="1:11" s="1243" customFormat="1" ht="18" customHeight="1">
      <c r="A13" s="1238" t="s">
        <v>114</v>
      </c>
      <c r="B13" s="1239"/>
      <c r="C13" s="1240" t="s">
        <v>132</v>
      </c>
      <c r="D13" s="1240">
        <v>588.298</v>
      </c>
      <c r="E13" s="1240">
        <v>1700.462</v>
      </c>
      <c r="F13" s="1240">
        <v>3808.4259999999999</v>
      </c>
      <c r="G13" s="1240">
        <v>44.936999999999998</v>
      </c>
      <c r="H13" s="1240">
        <v>47538.271000000001</v>
      </c>
      <c r="I13" s="1240" t="s">
        <v>132</v>
      </c>
      <c r="J13" s="1241">
        <v>53680.394</v>
      </c>
      <c r="K13" s="1242"/>
    </row>
    <row r="14" spans="1:11" s="1243" customFormat="1" ht="18" customHeight="1">
      <c r="A14" s="1238" t="s">
        <v>35</v>
      </c>
      <c r="B14" s="1239"/>
      <c r="C14" s="1240" t="s">
        <v>132</v>
      </c>
      <c r="D14" s="1240" t="s">
        <v>132</v>
      </c>
      <c r="E14" s="1240" t="s">
        <v>132</v>
      </c>
      <c r="F14" s="1240" t="s">
        <v>132</v>
      </c>
      <c r="G14" s="1240" t="s">
        <v>132</v>
      </c>
      <c r="H14" s="1240" t="s">
        <v>132</v>
      </c>
      <c r="I14" s="1240" t="s">
        <v>132</v>
      </c>
      <c r="J14" s="1241" t="s">
        <v>132</v>
      </c>
      <c r="K14" s="1242"/>
    </row>
    <row r="15" spans="1:11" s="1243" customFormat="1" ht="18" customHeight="1">
      <c r="A15" s="1238" t="s">
        <v>780</v>
      </c>
      <c r="B15" s="1239"/>
      <c r="C15" s="1240" t="s">
        <v>132</v>
      </c>
      <c r="D15" s="1240" t="s">
        <v>132</v>
      </c>
      <c r="E15" s="1240" t="s">
        <v>132</v>
      </c>
      <c r="F15" s="1240">
        <v>12388.224</v>
      </c>
      <c r="G15" s="1240" t="s">
        <v>132</v>
      </c>
      <c r="H15" s="1240">
        <v>195774.58799999999</v>
      </c>
      <c r="I15" s="1240" t="s">
        <v>132</v>
      </c>
      <c r="J15" s="1241">
        <v>208162.81199999998</v>
      </c>
      <c r="K15" s="1242"/>
    </row>
    <row r="16" spans="1:11" s="1243" customFormat="1" ht="18" customHeight="1">
      <c r="A16" s="1238" t="s">
        <v>37</v>
      </c>
      <c r="B16" s="1239"/>
      <c r="C16" s="1240" t="s">
        <v>132</v>
      </c>
      <c r="D16" s="1240" t="s">
        <v>132</v>
      </c>
      <c r="E16" s="1240">
        <v>743.452</v>
      </c>
      <c r="F16" s="1240">
        <v>96694.285999999993</v>
      </c>
      <c r="G16" s="1240">
        <v>18816.829000000002</v>
      </c>
      <c r="H16" s="1240">
        <v>4855.8919999999998</v>
      </c>
      <c r="I16" s="1240">
        <v>22.690999999999999</v>
      </c>
      <c r="J16" s="1241">
        <v>121133.15000000001</v>
      </c>
      <c r="K16" s="1242"/>
    </row>
    <row r="17" spans="1:11" s="1243" customFormat="1" ht="18" customHeight="1">
      <c r="A17" s="1238" t="s">
        <v>38</v>
      </c>
      <c r="B17" s="1239"/>
      <c r="C17" s="1240" t="s">
        <v>132</v>
      </c>
      <c r="D17" s="1240" t="s">
        <v>132</v>
      </c>
      <c r="E17" s="1240" t="s">
        <v>132</v>
      </c>
      <c r="F17" s="1240" t="s">
        <v>132</v>
      </c>
      <c r="G17" s="1240" t="s">
        <v>132</v>
      </c>
      <c r="H17" s="1240">
        <v>3271.5509999999999</v>
      </c>
      <c r="I17" s="1240" t="s">
        <v>132</v>
      </c>
      <c r="J17" s="1241">
        <v>3271.5509999999999</v>
      </c>
      <c r="K17" s="1242"/>
    </row>
    <row r="18" spans="1:11" s="1243" customFormat="1" ht="18" customHeight="1">
      <c r="A18" s="1238" t="s">
        <v>39</v>
      </c>
      <c r="B18" s="1239"/>
      <c r="C18" s="1240" t="s">
        <v>132</v>
      </c>
      <c r="D18" s="1240" t="s">
        <v>132</v>
      </c>
      <c r="E18" s="1240" t="s">
        <v>132</v>
      </c>
      <c r="F18" s="1240" t="s">
        <v>132</v>
      </c>
      <c r="G18" s="1240" t="s">
        <v>132</v>
      </c>
      <c r="H18" s="1240">
        <v>70110.017000000007</v>
      </c>
      <c r="I18" s="1240" t="s">
        <v>132</v>
      </c>
      <c r="J18" s="1241">
        <v>70110.017000000007</v>
      </c>
      <c r="K18" s="1242"/>
    </row>
    <row r="19" spans="1:11" s="1243" customFormat="1" ht="18" customHeight="1">
      <c r="A19" s="1238" t="s">
        <v>116</v>
      </c>
      <c r="B19" s="1239"/>
      <c r="C19" s="1240" t="s">
        <v>132</v>
      </c>
      <c r="D19" s="1240" t="s">
        <v>132</v>
      </c>
      <c r="E19" s="1240" t="s">
        <v>132</v>
      </c>
      <c r="F19" s="1240" t="s">
        <v>132</v>
      </c>
      <c r="G19" s="1240" t="s">
        <v>132</v>
      </c>
      <c r="H19" s="1240" t="s">
        <v>132</v>
      </c>
      <c r="I19" s="1240" t="s">
        <v>132</v>
      </c>
      <c r="J19" s="1241" t="s">
        <v>132</v>
      </c>
      <c r="K19" s="1242"/>
    </row>
    <row r="20" spans="1:11" s="1243" customFormat="1" ht="18" customHeight="1">
      <c r="A20" s="1238" t="s">
        <v>151</v>
      </c>
      <c r="B20" s="1239"/>
      <c r="C20" s="1240" t="s">
        <v>132</v>
      </c>
      <c r="D20" s="1240" t="s">
        <v>132</v>
      </c>
      <c r="E20" s="1240" t="s">
        <v>132</v>
      </c>
      <c r="F20" s="1240" t="s">
        <v>132</v>
      </c>
      <c r="G20" s="1240" t="s">
        <v>132</v>
      </c>
      <c r="H20" s="1240">
        <v>28678.49</v>
      </c>
      <c r="I20" s="1240" t="s">
        <v>132</v>
      </c>
      <c r="J20" s="1241">
        <v>28678.49</v>
      </c>
      <c r="K20" s="1242"/>
    </row>
    <row r="21" spans="1:11" s="1243" customFormat="1" ht="18" customHeight="1">
      <c r="A21" s="27" t="s">
        <v>42</v>
      </c>
      <c r="B21" s="1239"/>
      <c r="C21" s="1240" t="s">
        <v>132</v>
      </c>
      <c r="D21" s="1240" t="s">
        <v>132</v>
      </c>
      <c r="E21" s="1240" t="s">
        <v>132</v>
      </c>
      <c r="F21" s="1240" t="s">
        <v>132</v>
      </c>
      <c r="G21" s="1240" t="s">
        <v>132</v>
      </c>
      <c r="H21" s="1240" t="s">
        <v>132</v>
      </c>
      <c r="I21" s="1240" t="s">
        <v>132</v>
      </c>
      <c r="J21" s="1241" t="s">
        <v>132</v>
      </c>
      <c r="K21" s="1242"/>
    </row>
    <row r="22" spans="1:11" s="1243" customFormat="1" ht="18" customHeight="1">
      <c r="A22" s="1238" t="s">
        <v>43</v>
      </c>
      <c r="B22" s="1239"/>
      <c r="C22" s="1240" t="s">
        <v>132</v>
      </c>
      <c r="D22" s="1240" t="s">
        <v>132</v>
      </c>
      <c r="E22" s="1240" t="s">
        <v>132</v>
      </c>
      <c r="F22" s="1240" t="s">
        <v>132</v>
      </c>
      <c r="G22" s="1240" t="s">
        <v>132</v>
      </c>
      <c r="H22" s="1240" t="s">
        <v>132</v>
      </c>
      <c r="I22" s="1240" t="s">
        <v>132</v>
      </c>
      <c r="J22" s="1241" t="s">
        <v>132</v>
      </c>
      <c r="K22" s="1242"/>
    </row>
    <row r="23" spans="1:11" s="1243" customFormat="1" ht="18" customHeight="1">
      <c r="A23" s="1238" t="s">
        <v>44</v>
      </c>
      <c r="B23" s="1239"/>
      <c r="C23" s="1240" t="s">
        <v>132</v>
      </c>
      <c r="D23" s="1240" t="s">
        <v>132</v>
      </c>
      <c r="E23" s="1240" t="s">
        <v>132</v>
      </c>
      <c r="F23" s="1240" t="s">
        <v>132</v>
      </c>
      <c r="G23" s="1240" t="s">
        <v>132</v>
      </c>
      <c r="H23" s="1240" t="s">
        <v>132</v>
      </c>
      <c r="I23" s="1240" t="s">
        <v>132</v>
      </c>
      <c r="J23" s="1241" t="s">
        <v>132</v>
      </c>
      <c r="K23" s="1242"/>
    </row>
    <row r="24" spans="1:11" s="1243" customFormat="1" ht="18" customHeight="1">
      <c r="A24" s="1238" t="s">
        <v>45</v>
      </c>
      <c r="B24" s="1239"/>
      <c r="C24" s="1240" t="s">
        <v>132</v>
      </c>
      <c r="D24" s="1240" t="s">
        <v>132</v>
      </c>
      <c r="E24" s="1240" t="s">
        <v>132</v>
      </c>
      <c r="F24" s="1240" t="s">
        <v>132</v>
      </c>
      <c r="G24" s="1240" t="s">
        <v>132</v>
      </c>
      <c r="H24" s="1240" t="s">
        <v>132</v>
      </c>
      <c r="I24" s="1240" t="s">
        <v>132</v>
      </c>
      <c r="J24" s="1241" t="s">
        <v>132</v>
      </c>
      <c r="K24" s="1242"/>
    </row>
    <row r="25" spans="1:11" s="1243" customFormat="1" ht="22.5" customHeight="1" thickBot="1">
      <c r="A25" s="1244" t="s">
        <v>46</v>
      </c>
      <c r="B25" s="1245"/>
      <c r="C25" s="1246">
        <v>4365.93</v>
      </c>
      <c r="D25" s="1246">
        <v>16368.701000000001</v>
      </c>
      <c r="E25" s="1246">
        <v>61965.988999999994</v>
      </c>
      <c r="F25" s="1246">
        <v>185172.09399999998</v>
      </c>
      <c r="G25" s="1246">
        <v>21148.730000000003</v>
      </c>
      <c r="H25" s="1246">
        <v>556974.31099999999</v>
      </c>
      <c r="I25" s="1246">
        <v>2984.0129999999999</v>
      </c>
      <c r="J25" s="1246">
        <v>848979.76800000004</v>
      </c>
      <c r="K25" s="1242"/>
    </row>
    <row r="26" spans="1:11" s="1243" customFormat="1" ht="15" customHeight="1">
      <c r="A26" s="1243" t="s">
        <v>1145</v>
      </c>
    </row>
    <row r="27" spans="1:11" s="1248" customFormat="1">
      <c r="A27" s="33"/>
      <c r="B27" s="1247"/>
      <c r="C27" s="1247"/>
      <c r="D27" s="1247"/>
      <c r="E27" s="1247"/>
      <c r="F27" s="1247"/>
      <c r="G27" s="1247"/>
      <c r="H27" s="1247"/>
      <c r="I27" s="1247"/>
    </row>
    <row r="28" spans="1:11" s="1248" customFormat="1">
      <c r="A28" s="1249"/>
      <c r="B28" s="1250"/>
      <c r="C28" s="1250"/>
      <c r="D28" s="1251"/>
      <c r="E28" s="1250"/>
      <c r="F28" s="1250"/>
      <c r="G28" s="1250"/>
      <c r="H28" s="1251"/>
      <c r="I28" s="1250"/>
    </row>
    <row r="202" spans="3:3">
      <c r="C202" s="1225" t="s">
        <v>115</v>
      </c>
    </row>
  </sheetData>
  <mergeCells count="6">
    <mergeCell ref="A2:J2"/>
    <mergeCell ref="A3:J3"/>
    <mergeCell ref="A4:J4"/>
    <mergeCell ref="A6:A7"/>
    <mergeCell ref="C6:I6"/>
    <mergeCell ref="J6:J7"/>
  </mergeCells>
  <hyperlinks>
    <hyperlink ref="A1" location="Índice!A1" display="Volver al Índice" xr:uid="{29EB3C4C-B5D7-4770-81FD-0F0FDC045EA3}"/>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5B34-987F-4DAA-897D-4D4C43DA82DB}">
  <dimension ref="A1:L201"/>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2" customFormat="1" ht="18" customHeight="1">
      <c r="A1" s="1378" t="s">
        <v>1210</v>
      </c>
      <c r="B1" s="273"/>
      <c r="C1" s="273"/>
      <c r="D1" s="273"/>
      <c r="E1" s="273"/>
      <c r="F1" s="273"/>
      <c r="G1" s="273"/>
      <c r="H1" s="273"/>
    </row>
    <row r="2" spans="1:12" s="652" customFormat="1" ht="25.5" customHeight="1">
      <c r="A2" s="167" t="s">
        <v>1169</v>
      </c>
      <c r="B2" s="167"/>
      <c r="C2" s="167"/>
      <c r="D2" s="167"/>
      <c r="E2" s="167"/>
      <c r="F2" s="167"/>
      <c r="G2" s="167"/>
      <c r="H2" s="167"/>
    </row>
    <row r="3" spans="1:12" s="1264" customFormat="1" ht="25.5" customHeight="1">
      <c r="A3" s="169">
        <v>45199</v>
      </c>
      <c r="B3" s="169"/>
      <c r="C3" s="169"/>
      <c r="D3" s="169"/>
      <c r="E3" s="169"/>
      <c r="F3" s="169"/>
      <c r="G3" s="169"/>
      <c r="H3" s="169"/>
    </row>
    <row r="4" spans="1:12" s="62" customFormat="1" ht="12.75" customHeight="1" thickBot="1">
      <c r="A4" s="1291"/>
    </row>
    <row r="5" spans="1:12" s="201" customFormat="1" ht="29.25" customHeight="1">
      <c r="A5" s="46" t="s">
        <v>1</v>
      </c>
      <c r="B5" s="655" t="s">
        <v>1170</v>
      </c>
      <c r="C5" s="655"/>
      <c r="D5" s="655"/>
      <c r="E5" s="974"/>
      <c r="F5" s="655" t="s">
        <v>1171</v>
      </c>
      <c r="G5" s="655"/>
      <c r="H5" s="655"/>
      <c r="I5" s="1292"/>
      <c r="J5" s="1292"/>
      <c r="K5" s="1292"/>
      <c r="L5" s="1292"/>
    </row>
    <row r="6" spans="1:12" s="201" customFormat="1" ht="25.5" customHeight="1">
      <c r="A6" s="601"/>
      <c r="B6" s="658" t="s">
        <v>1172</v>
      </c>
      <c r="C6" s="658" t="s">
        <v>1173</v>
      </c>
      <c r="D6" s="658" t="s">
        <v>1174</v>
      </c>
      <c r="E6" s="832"/>
      <c r="F6" s="658" t="s">
        <v>1175</v>
      </c>
      <c r="G6" s="658" t="s">
        <v>1176</v>
      </c>
      <c r="H6" s="1293" t="s">
        <v>1177</v>
      </c>
      <c r="I6" s="1292"/>
      <c r="J6" s="1292"/>
      <c r="K6" s="1292"/>
      <c r="L6" s="1292"/>
    </row>
    <row r="7" spans="1:12" s="201" customFormat="1" ht="5.25" customHeight="1">
      <c r="A7" s="1294"/>
      <c r="B7" s="583"/>
      <c r="C7" s="583"/>
      <c r="D7" s="583"/>
      <c r="E7" s="583"/>
      <c r="F7" s="583"/>
      <c r="G7" s="583"/>
      <c r="H7" s="1295"/>
      <c r="I7" s="1292"/>
      <c r="J7" s="1292"/>
      <c r="K7" s="1292"/>
      <c r="L7" s="1292"/>
    </row>
    <row r="8" spans="1:12" s="24" customFormat="1" ht="18" customHeight="1">
      <c r="A8" s="288" t="s">
        <v>29</v>
      </c>
      <c r="B8" s="613">
        <v>10116506.9</v>
      </c>
      <c r="C8" s="613">
        <v>39525508.25</v>
      </c>
      <c r="D8" s="1296">
        <v>25.59</v>
      </c>
      <c r="E8" s="1296"/>
      <c r="F8" s="613">
        <v>3385268.7</v>
      </c>
      <c r="G8" s="613">
        <v>6912006.5</v>
      </c>
      <c r="H8" s="1296">
        <v>48.980000000000004</v>
      </c>
    </row>
    <row r="9" spans="1:12" s="24" customFormat="1" ht="18" customHeight="1">
      <c r="A9" s="288" t="s">
        <v>30</v>
      </c>
      <c r="B9" s="613">
        <v>211838.74</v>
      </c>
      <c r="C9" s="613">
        <v>914765.26</v>
      </c>
      <c r="D9" s="1296">
        <v>23.16</v>
      </c>
      <c r="E9" s="1296"/>
      <c r="F9" s="613">
        <v>34098.97</v>
      </c>
      <c r="G9" s="613">
        <v>59578.87</v>
      </c>
      <c r="H9" s="1296">
        <v>57.230000000000004</v>
      </c>
    </row>
    <row r="10" spans="1:12" s="24" customFormat="1" ht="18" customHeight="1">
      <c r="A10" s="288" t="s">
        <v>95</v>
      </c>
      <c r="B10" s="613">
        <v>19001488.02</v>
      </c>
      <c r="C10" s="613">
        <v>64053292.399999999</v>
      </c>
      <c r="D10" s="1296">
        <v>29.67</v>
      </c>
      <c r="E10" s="1296"/>
      <c r="F10" s="613">
        <v>6019068.7000000002</v>
      </c>
      <c r="G10" s="613">
        <v>15524384.09</v>
      </c>
      <c r="H10" s="1296">
        <v>38.770000000000003</v>
      </c>
    </row>
    <row r="11" spans="1:12" s="24" customFormat="1" ht="18" customHeight="1">
      <c r="A11" s="288" t="s">
        <v>32</v>
      </c>
      <c r="B11" s="613">
        <v>1439643.24</v>
      </c>
      <c r="C11" s="613">
        <v>5688895.9199999999</v>
      </c>
      <c r="D11" s="1296">
        <v>25.310000000000002</v>
      </c>
      <c r="E11" s="1296"/>
      <c r="F11" s="613">
        <v>223637.72</v>
      </c>
      <c r="G11" s="613">
        <v>539228</v>
      </c>
      <c r="H11" s="1296">
        <v>41.47</v>
      </c>
    </row>
    <row r="12" spans="1:12" s="24" customFormat="1" ht="18" customHeight="1">
      <c r="A12" s="288" t="s">
        <v>33</v>
      </c>
      <c r="B12" s="613">
        <v>2702077.51</v>
      </c>
      <c r="C12" s="613">
        <v>8267598.0499999998</v>
      </c>
      <c r="D12" s="1296">
        <v>32.68</v>
      </c>
      <c r="E12" s="1296"/>
      <c r="F12" s="613">
        <v>674492.13</v>
      </c>
      <c r="G12" s="613">
        <v>1640359.51</v>
      </c>
      <c r="H12" s="1296">
        <v>41.12</v>
      </c>
    </row>
    <row r="13" spans="1:12" s="24" customFormat="1" ht="18" customHeight="1">
      <c r="A13" s="288" t="s">
        <v>114</v>
      </c>
      <c r="B13" s="613">
        <v>5778792.4400000004</v>
      </c>
      <c r="C13" s="613">
        <v>25417035.829999998</v>
      </c>
      <c r="D13" s="1296">
        <v>22.740000000000002</v>
      </c>
      <c r="E13" s="1296"/>
      <c r="F13" s="613">
        <v>1949159.63</v>
      </c>
      <c r="G13" s="613">
        <v>6545260.2199999997</v>
      </c>
      <c r="H13" s="1296">
        <v>29.78</v>
      </c>
    </row>
    <row r="14" spans="1:12" s="24" customFormat="1" ht="18" customHeight="1">
      <c r="A14" s="288" t="s">
        <v>35</v>
      </c>
      <c r="B14" s="613">
        <v>3197684.4</v>
      </c>
      <c r="C14" s="613">
        <v>3703425.31</v>
      </c>
      <c r="D14" s="1296">
        <v>86.34</v>
      </c>
      <c r="E14" s="1296"/>
      <c r="F14" s="613">
        <v>571261.46</v>
      </c>
      <c r="G14" s="613">
        <v>611443.47</v>
      </c>
      <c r="H14" s="1296">
        <v>93.43</v>
      </c>
    </row>
    <row r="15" spans="1:12" s="24" customFormat="1" ht="18" customHeight="1">
      <c r="A15" s="288" t="s">
        <v>36</v>
      </c>
      <c r="B15" s="613">
        <v>8227104.2800000003</v>
      </c>
      <c r="C15" s="613">
        <v>28245844.210000001</v>
      </c>
      <c r="D15" s="1296">
        <v>29.13</v>
      </c>
      <c r="E15" s="1296"/>
      <c r="F15" s="613">
        <v>1990648.29</v>
      </c>
      <c r="G15" s="613">
        <v>4662353.8899999997</v>
      </c>
      <c r="H15" s="1296">
        <v>42.7</v>
      </c>
    </row>
    <row r="16" spans="1:12" s="24" customFormat="1" ht="18" customHeight="1">
      <c r="A16" s="288" t="s">
        <v>37</v>
      </c>
      <c r="B16" s="613">
        <v>2433840.89</v>
      </c>
      <c r="C16" s="613">
        <v>10017399.810000001</v>
      </c>
      <c r="D16" s="1296">
        <v>24.3</v>
      </c>
      <c r="E16" s="1296"/>
      <c r="F16" s="613">
        <v>244269.04</v>
      </c>
      <c r="G16" s="613">
        <v>220406.80000000002</v>
      </c>
      <c r="H16" s="1296">
        <v>110.83</v>
      </c>
    </row>
    <row r="17" spans="1:12" s="24" customFormat="1" ht="18" customHeight="1">
      <c r="A17" s="288" t="s">
        <v>38</v>
      </c>
      <c r="B17" s="613">
        <v>1330795.42</v>
      </c>
      <c r="C17" s="613">
        <v>3016158.76</v>
      </c>
      <c r="D17" s="1296">
        <v>44.12</v>
      </c>
      <c r="E17" s="1296"/>
      <c r="F17" s="613">
        <v>152799.16</v>
      </c>
      <c r="G17" s="613">
        <v>213338.12</v>
      </c>
      <c r="H17" s="1296">
        <v>71.62</v>
      </c>
      <c r="I17" s="1103"/>
    </row>
    <row r="18" spans="1:12" s="24" customFormat="1" ht="18" customHeight="1">
      <c r="A18" s="26" t="s">
        <v>39</v>
      </c>
      <c r="B18" s="613">
        <v>564322.30000000005</v>
      </c>
      <c r="C18" s="613">
        <v>2921784.51</v>
      </c>
      <c r="D18" s="1296">
        <v>19.309999999999999</v>
      </c>
      <c r="E18" s="1296"/>
      <c r="F18" s="613">
        <v>93568.22</v>
      </c>
      <c r="G18" s="613">
        <v>106273.05</v>
      </c>
      <c r="H18" s="1296">
        <v>88.05</v>
      </c>
    </row>
    <row r="19" spans="1:12" s="24" customFormat="1" ht="18" customHeight="1">
      <c r="A19" s="26" t="s">
        <v>116</v>
      </c>
      <c r="B19" s="613">
        <v>1093961.6299999999</v>
      </c>
      <c r="C19" s="613">
        <v>1967194.04</v>
      </c>
      <c r="D19" s="1296">
        <v>55.61</v>
      </c>
      <c r="E19" s="1296"/>
      <c r="F19" s="613">
        <v>736479.15</v>
      </c>
      <c r="G19" s="613">
        <v>1482776.96</v>
      </c>
      <c r="H19" s="1296">
        <v>49.67</v>
      </c>
    </row>
    <row r="20" spans="1:12" s="24" customFormat="1" ht="18" customHeight="1">
      <c r="A20" s="26" t="s">
        <v>151</v>
      </c>
      <c r="B20" s="613">
        <v>383948.55</v>
      </c>
      <c r="C20" s="613">
        <v>1386286.03</v>
      </c>
      <c r="D20" s="1296">
        <v>27.7</v>
      </c>
      <c r="E20" s="1296"/>
      <c r="F20" s="613">
        <v>7018.79</v>
      </c>
      <c r="G20" s="613">
        <v>963.11</v>
      </c>
      <c r="H20" s="1296">
        <v>728.76</v>
      </c>
    </row>
    <row r="21" spans="1:12" s="24" customFormat="1" ht="18" customHeight="1">
      <c r="A21" s="27" t="s">
        <v>42</v>
      </c>
      <c r="B21" s="613">
        <v>190920.15</v>
      </c>
      <c r="C21" s="613">
        <v>529934.36</v>
      </c>
      <c r="D21" s="1296">
        <v>36.03</v>
      </c>
      <c r="E21" s="1296"/>
      <c r="F21" s="613">
        <v>25511.09</v>
      </c>
      <c r="G21" s="613">
        <v>21977.47</v>
      </c>
      <c r="H21" s="1296">
        <v>116.08</v>
      </c>
    </row>
    <row r="22" spans="1:12" s="24" customFormat="1" ht="18" customHeight="1">
      <c r="A22" s="26" t="s">
        <v>43</v>
      </c>
      <c r="B22" s="613">
        <v>440983.13</v>
      </c>
      <c r="C22" s="613">
        <v>309381.92</v>
      </c>
      <c r="D22" s="1296">
        <v>142.54</v>
      </c>
      <c r="E22" s="1296"/>
      <c r="F22" s="613">
        <v>253167.84</v>
      </c>
      <c r="G22" s="613">
        <v>456764.12</v>
      </c>
      <c r="H22" s="1296">
        <v>55.43</v>
      </c>
    </row>
    <row r="23" spans="1:12" s="24" customFormat="1" ht="18" customHeight="1">
      <c r="A23" s="26" t="s">
        <v>44</v>
      </c>
      <c r="B23" s="613">
        <v>237693.1</v>
      </c>
      <c r="C23" s="613">
        <v>52171.41</v>
      </c>
      <c r="D23" s="1296">
        <v>455.6</v>
      </c>
      <c r="E23" s="1296"/>
      <c r="F23" s="613">
        <v>304282.88</v>
      </c>
      <c r="G23" s="613">
        <v>313183.28000000003</v>
      </c>
      <c r="H23" s="1296">
        <v>97.16</v>
      </c>
    </row>
    <row r="24" spans="1:12" s="24" customFormat="1" ht="18" customHeight="1">
      <c r="A24" s="26" t="s">
        <v>45</v>
      </c>
      <c r="B24" s="613">
        <v>179745.32</v>
      </c>
      <c r="C24" s="613">
        <v>272462.21000000002</v>
      </c>
      <c r="D24" s="1296">
        <v>65.97</v>
      </c>
      <c r="E24" s="1296"/>
      <c r="F24" s="613">
        <v>38650.99</v>
      </c>
      <c r="G24" s="613">
        <v>100213.84</v>
      </c>
      <c r="H24" s="1296">
        <v>38.57</v>
      </c>
    </row>
    <row r="25" spans="1:12" s="628" customFormat="1" ht="25.5" customHeight="1" thickBot="1">
      <c r="A25" s="363" t="s">
        <v>46</v>
      </c>
      <c r="B25" s="416">
        <v>57531346.019999996</v>
      </c>
      <c r="C25" s="416">
        <v>196289138.27999997</v>
      </c>
      <c r="D25" s="1297">
        <v>29.309490338652072</v>
      </c>
      <c r="E25" s="416"/>
      <c r="F25" s="416">
        <v>16703382.760000002</v>
      </c>
      <c r="G25" s="416">
        <v>39410511.29999999</v>
      </c>
      <c r="H25" s="1297">
        <v>42.383065352415272</v>
      </c>
      <c r="I25" s="70"/>
      <c r="J25" s="70"/>
      <c r="K25" s="70"/>
      <c r="L25" s="70"/>
    </row>
    <row r="26" spans="1:12" s="62" customFormat="1" ht="4.5" customHeight="1">
      <c r="A26" s="70"/>
      <c r="B26" s="1298"/>
      <c r="C26" s="1298"/>
      <c r="D26" s="1298"/>
      <c r="E26" s="1298"/>
      <c r="F26" s="1298"/>
      <c r="G26" s="1298"/>
      <c r="H26" s="1298"/>
      <c r="I26" s="470"/>
      <c r="J26" s="470"/>
      <c r="K26" s="470"/>
      <c r="L26" s="470"/>
    </row>
    <row r="27" spans="1:12" s="1300" customFormat="1" ht="18.75" customHeight="1">
      <c r="A27" s="26" t="s">
        <v>1178</v>
      </c>
      <c r="B27" s="202"/>
      <c r="C27" s="202"/>
      <c r="D27" s="202"/>
      <c r="E27" s="202"/>
      <c r="F27" s="202"/>
      <c r="G27" s="202"/>
      <c r="H27" s="202"/>
      <c r="I27" s="1299"/>
      <c r="J27" s="1299"/>
      <c r="K27" s="1299"/>
      <c r="L27" s="1299"/>
    </row>
    <row r="28" spans="1:12" s="62" customFormat="1" ht="13.8">
      <c r="A28" s="162"/>
      <c r="B28" s="174"/>
      <c r="C28" s="174"/>
      <c r="D28" s="174"/>
      <c r="E28" s="174"/>
      <c r="F28" s="174"/>
      <c r="G28" s="174"/>
      <c r="H28" s="174"/>
    </row>
    <row r="201" spans="3:3" ht="25.5" customHeight="1">
      <c r="C201" s="7" t="s">
        <v>115</v>
      </c>
    </row>
  </sheetData>
  <mergeCells count="3">
    <mergeCell ref="A5:A6"/>
    <mergeCell ref="B5:D5"/>
    <mergeCell ref="F5:H5"/>
  </mergeCells>
  <hyperlinks>
    <hyperlink ref="A1" location="Índice!A1" display="Volver al Índice" xr:uid="{F2A82AFF-C5E0-4582-8F65-7416E610C201}"/>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E7F6F-E802-4777-BD87-10C095231234}">
  <dimension ref="A1:Z33"/>
  <sheetViews>
    <sheetView showGridLines="0" zoomScaleNormal="75" workbookViewId="0"/>
  </sheetViews>
  <sheetFormatPr baseColWidth="10" defaultRowHeight="13.2"/>
  <cols>
    <col min="1" max="1" width="39.88671875" style="7" customWidth="1"/>
    <col min="2" max="3" width="18.6640625" style="7" customWidth="1"/>
    <col min="4" max="4" width="21.5546875" style="7" customWidth="1"/>
    <col min="5" max="6" width="18.6640625" style="7" customWidth="1"/>
    <col min="7" max="7" width="18.5546875" style="7" customWidth="1"/>
    <col min="8" max="8" width="10.44140625" style="7" bestFit="1" customWidth="1"/>
    <col min="9" max="9" width="13" style="7" bestFit="1" customWidth="1"/>
    <col min="10" max="16384" width="11.5546875" style="7"/>
  </cols>
  <sheetData>
    <row r="1" spans="1:15" s="172" customFormat="1" ht="18" customHeight="1">
      <c r="A1" s="1378" t="s">
        <v>1210</v>
      </c>
      <c r="B1" s="273"/>
      <c r="C1" s="273"/>
      <c r="D1" s="273"/>
      <c r="E1" s="273"/>
      <c r="F1" s="273"/>
      <c r="G1" s="273"/>
    </row>
    <row r="2" spans="1:15" s="652" customFormat="1" ht="24.9" customHeight="1">
      <c r="A2" s="40" t="s">
        <v>1159</v>
      </c>
      <c r="B2" s="40"/>
      <c r="C2" s="40"/>
      <c r="D2" s="40"/>
      <c r="E2" s="40"/>
      <c r="F2" s="40"/>
      <c r="G2" s="40"/>
    </row>
    <row r="3" spans="1:15" s="1264" customFormat="1" ht="20.100000000000001" customHeight="1">
      <c r="A3" s="169">
        <v>45199</v>
      </c>
      <c r="B3" s="169"/>
      <c r="C3" s="169"/>
      <c r="D3" s="169"/>
      <c r="E3" s="169"/>
      <c r="F3" s="169"/>
      <c r="G3" s="169"/>
    </row>
    <row r="4" spans="1:15" s="277" customFormat="1" ht="20.100000000000001" customHeight="1">
      <c r="A4" s="872" t="s">
        <v>123</v>
      </c>
      <c r="B4" s="872"/>
      <c r="C4" s="872"/>
      <c r="D4" s="872"/>
      <c r="E4" s="872"/>
      <c r="F4" s="872"/>
      <c r="G4" s="872"/>
    </row>
    <row r="5" spans="1:15" ht="11.25" customHeight="1" thickBot="1"/>
    <row r="6" spans="1:15" s="1268" customFormat="1" ht="54.9" customHeight="1">
      <c r="A6" s="354" t="s">
        <v>1</v>
      </c>
      <c r="B6" s="1265" t="s">
        <v>1160</v>
      </c>
      <c r="C6" s="1266" t="s">
        <v>1161</v>
      </c>
      <c r="D6" s="1266" t="s">
        <v>1162</v>
      </c>
      <c r="E6" s="1266" t="s">
        <v>1163</v>
      </c>
      <c r="F6" s="1266" t="s">
        <v>1164</v>
      </c>
      <c r="G6" s="1267" t="s">
        <v>1165</v>
      </c>
    </row>
    <row r="7" spans="1:15" s="1268" customFormat="1" ht="9" customHeight="1">
      <c r="A7" s="1269"/>
      <c r="B7" s="1270"/>
      <c r="C7" s="1270"/>
      <c r="D7" s="1270"/>
      <c r="E7" s="1270"/>
      <c r="F7" s="1270"/>
      <c r="G7" s="1271"/>
      <c r="H7" s="1272"/>
    </row>
    <row r="8" spans="1:15" s="1276" customFormat="1" ht="20.100000000000001" customHeight="1">
      <c r="A8" s="288" t="s">
        <v>29</v>
      </c>
      <c r="B8" s="1273">
        <v>9445762</v>
      </c>
      <c r="C8" s="1273">
        <v>40798215.745999999</v>
      </c>
      <c r="D8" s="1273">
        <v>81682078.018000007</v>
      </c>
      <c r="E8" s="1273">
        <v>106322.21400000001</v>
      </c>
      <c r="F8" s="1273">
        <v>82140010.685000002</v>
      </c>
      <c r="G8" s="1274">
        <v>40446605.292000003</v>
      </c>
      <c r="H8" s="1275"/>
      <c r="I8" s="1275"/>
      <c r="J8" s="1275"/>
      <c r="K8" s="1275"/>
      <c r="L8" s="1275"/>
      <c r="M8" s="1275"/>
      <c r="N8" s="1275"/>
      <c r="O8" s="1275"/>
    </row>
    <row r="9" spans="1:15" s="1276" customFormat="1" ht="20.100000000000001" customHeight="1">
      <c r="A9" s="288" t="s">
        <v>30</v>
      </c>
      <c r="B9" s="1273">
        <v>157655</v>
      </c>
      <c r="C9" s="1273">
        <v>1260884.183</v>
      </c>
      <c r="D9" s="1273">
        <v>345904.609</v>
      </c>
      <c r="E9" s="1273">
        <v>204.31899999999999</v>
      </c>
      <c r="F9" s="1273">
        <v>337156.52</v>
      </c>
      <c r="G9" s="1274">
        <v>1269836.5919999999</v>
      </c>
      <c r="H9" s="1275"/>
      <c r="I9" s="1275"/>
      <c r="J9" s="1275"/>
      <c r="K9" s="1275"/>
      <c r="L9" s="1275"/>
      <c r="M9" s="1275"/>
      <c r="N9" s="1275"/>
      <c r="O9" s="1275"/>
    </row>
    <row r="10" spans="1:15" s="1276" customFormat="1" ht="20.100000000000001" customHeight="1">
      <c r="A10" s="288" t="s">
        <v>31</v>
      </c>
      <c r="B10" s="1273">
        <v>20965735</v>
      </c>
      <c r="C10" s="1273">
        <v>65172980.810000002</v>
      </c>
      <c r="D10" s="1273">
        <v>452326647.21700001</v>
      </c>
      <c r="E10" s="1273">
        <v>978248.772</v>
      </c>
      <c r="F10" s="1273">
        <v>452707828.10799998</v>
      </c>
      <c r="G10" s="1274">
        <v>65770048.691</v>
      </c>
      <c r="H10" s="1275"/>
      <c r="I10" s="1275"/>
      <c r="J10" s="1275"/>
      <c r="K10" s="1275"/>
      <c r="L10" s="1275"/>
      <c r="M10" s="1275"/>
      <c r="N10" s="1275"/>
      <c r="O10" s="1275"/>
    </row>
    <row r="11" spans="1:15" s="1276" customFormat="1" ht="20.100000000000001" customHeight="1">
      <c r="A11" s="288" t="s">
        <v>32</v>
      </c>
      <c r="B11" s="1273">
        <v>1207818</v>
      </c>
      <c r="C11" s="1273">
        <v>5676731.3820000002</v>
      </c>
      <c r="D11" s="1273">
        <v>12736231.775</v>
      </c>
      <c r="E11" s="1273">
        <v>0</v>
      </c>
      <c r="F11" s="1273">
        <v>12555753.908</v>
      </c>
      <c r="G11" s="1274">
        <v>5857209.2489999998</v>
      </c>
      <c r="H11" s="1275"/>
      <c r="I11" s="1275"/>
      <c r="J11" s="1275"/>
      <c r="K11" s="1275"/>
      <c r="L11" s="1275"/>
      <c r="M11" s="1275"/>
      <c r="N11" s="1275"/>
      <c r="O11" s="1275"/>
    </row>
    <row r="12" spans="1:15" s="1276" customFormat="1" ht="20.100000000000001" customHeight="1">
      <c r="A12" s="288" t="s">
        <v>33</v>
      </c>
      <c r="B12" s="1273">
        <v>824753</v>
      </c>
      <c r="C12" s="1273">
        <v>8061645.3499999996</v>
      </c>
      <c r="D12" s="1273">
        <v>23268436.103</v>
      </c>
      <c r="E12" s="1273">
        <v>15205.266</v>
      </c>
      <c r="F12" s="1273">
        <v>23352696.313000001</v>
      </c>
      <c r="G12" s="1274">
        <v>7992590.4060000004</v>
      </c>
      <c r="H12" s="1275"/>
      <c r="I12" s="1275"/>
      <c r="J12" s="1275"/>
      <c r="K12" s="1275"/>
      <c r="L12" s="1275"/>
      <c r="M12" s="1275"/>
      <c r="N12" s="1275"/>
      <c r="O12" s="1275"/>
    </row>
    <row r="13" spans="1:15" s="1276" customFormat="1" ht="20.100000000000001" customHeight="1">
      <c r="A13" s="288" t="s">
        <v>114</v>
      </c>
      <c r="B13" s="1273">
        <v>15499095</v>
      </c>
      <c r="C13" s="1273">
        <v>25950520.142999999</v>
      </c>
      <c r="D13" s="1273">
        <v>80286848.966000006</v>
      </c>
      <c r="E13" s="1273">
        <v>305028.56300000002</v>
      </c>
      <c r="F13" s="1273">
        <v>82043783.609999999</v>
      </c>
      <c r="G13" s="1274">
        <v>24498614.063000001</v>
      </c>
      <c r="H13" s="1275"/>
      <c r="I13" s="1275"/>
      <c r="J13" s="1275"/>
      <c r="K13" s="1275"/>
      <c r="L13" s="1275"/>
      <c r="M13" s="1275"/>
      <c r="N13" s="1275"/>
      <c r="O13" s="1275"/>
    </row>
    <row r="14" spans="1:15" s="1276" customFormat="1" ht="20.100000000000001" customHeight="1">
      <c r="A14" s="288" t="s">
        <v>35</v>
      </c>
      <c r="B14" s="1273">
        <v>2981</v>
      </c>
      <c r="C14" s="1273">
        <v>3691002.449</v>
      </c>
      <c r="D14" s="1273">
        <v>15082627.601</v>
      </c>
      <c r="E14" s="1273">
        <v>976.02499999999998</v>
      </c>
      <c r="F14" s="1273">
        <v>15155416.02</v>
      </c>
      <c r="G14" s="1274">
        <v>3619190.0559999999</v>
      </c>
      <c r="H14" s="1275"/>
      <c r="I14" s="1275"/>
      <c r="J14" s="1275"/>
      <c r="K14" s="1275"/>
      <c r="L14" s="1275"/>
      <c r="M14" s="1275"/>
      <c r="N14" s="1275"/>
      <c r="O14" s="1275"/>
    </row>
    <row r="15" spans="1:15" s="1276" customFormat="1" ht="20.100000000000001" customHeight="1">
      <c r="A15" s="288" t="s">
        <v>780</v>
      </c>
      <c r="B15" s="1273">
        <v>17481684</v>
      </c>
      <c r="C15" s="1273">
        <v>29645612.182999998</v>
      </c>
      <c r="D15" s="1273">
        <v>76977784.657000005</v>
      </c>
      <c r="E15" s="1273">
        <v>60606.758999999998</v>
      </c>
      <c r="F15" s="1273">
        <v>77438811.130999997</v>
      </c>
      <c r="G15" s="1274">
        <v>29245192.467999998</v>
      </c>
      <c r="H15" s="1275"/>
      <c r="I15" s="1275"/>
      <c r="J15" s="1275"/>
      <c r="K15" s="1275"/>
      <c r="L15" s="1275"/>
      <c r="M15" s="1275"/>
      <c r="N15" s="1275"/>
      <c r="O15" s="1275"/>
    </row>
    <row r="16" spans="1:15" s="1276" customFormat="1" ht="20.100000000000001" customHeight="1">
      <c r="A16" s="288" t="s">
        <v>37</v>
      </c>
      <c r="B16" s="1273">
        <v>4391862</v>
      </c>
      <c r="C16" s="1273">
        <v>9461460.7579999994</v>
      </c>
      <c r="D16" s="1273">
        <v>10294844.983999999</v>
      </c>
      <c r="E16" s="1273">
        <v>2189.1350000000002</v>
      </c>
      <c r="F16" s="1273">
        <v>10390431.107999999</v>
      </c>
      <c r="G16" s="1274">
        <v>9368063.7679999992</v>
      </c>
      <c r="H16" s="1275"/>
      <c r="I16" s="1275"/>
      <c r="J16" s="1275"/>
      <c r="K16" s="1275"/>
      <c r="L16" s="1275"/>
      <c r="M16" s="1275"/>
      <c r="N16" s="1275"/>
      <c r="O16" s="1275"/>
    </row>
    <row r="17" spans="1:26" s="1276" customFormat="1" ht="20.100000000000001" customHeight="1">
      <c r="A17" s="288" t="s">
        <v>38</v>
      </c>
      <c r="B17" s="1273">
        <v>233379</v>
      </c>
      <c r="C17" s="1273">
        <v>3198931.84</v>
      </c>
      <c r="D17" s="1273">
        <v>1537334.2180000001</v>
      </c>
      <c r="E17" s="1273">
        <v>16606.489000000001</v>
      </c>
      <c r="F17" s="1273">
        <v>1461847.1640000001</v>
      </c>
      <c r="G17" s="1274">
        <v>3291025.3829999999</v>
      </c>
      <c r="H17" s="1275"/>
      <c r="I17" s="1275"/>
      <c r="J17" s="1275"/>
      <c r="K17" s="1275"/>
      <c r="L17" s="1275"/>
      <c r="M17" s="1275"/>
      <c r="N17" s="1275"/>
      <c r="O17" s="1275"/>
    </row>
    <row r="18" spans="1:26" s="1276" customFormat="1" ht="20.100000000000001" customHeight="1">
      <c r="A18" s="288" t="s">
        <v>1166</v>
      </c>
      <c r="B18" s="1273">
        <v>2066613</v>
      </c>
      <c r="C18" s="1273">
        <v>2714519.7930000001</v>
      </c>
      <c r="D18" s="1273">
        <v>1753778.227</v>
      </c>
      <c r="E18" s="1273">
        <v>1575.8030000000001</v>
      </c>
      <c r="F18" s="1273">
        <v>1634884.7450000001</v>
      </c>
      <c r="G18" s="1274">
        <v>2834989.077</v>
      </c>
      <c r="H18" s="1275"/>
      <c r="I18" s="1275"/>
      <c r="J18" s="1275"/>
      <c r="K18" s="1275"/>
      <c r="L18" s="1275"/>
      <c r="M18" s="1275"/>
      <c r="N18" s="1275"/>
      <c r="O18" s="1275"/>
    </row>
    <row r="19" spans="1:26" s="1276" customFormat="1" ht="20.100000000000001" customHeight="1">
      <c r="A19" s="288" t="s">
        <v>116</v>
      </c>
      <c r="B19" s="1273">
        <v>1866</v>
      </c>
      <c r="C19" s="1273">
        <v>1963340.7009999999</v>
      </c>
      <c r="D19" s="1273">
        <v>3987762.0520000001</v>
      </c>
      <c r="E19" s="1273">
        <v>0</v>
      </c>
      <c r="F19" s="1273">
        <v>3687783.8080000002</v>
      </c>
      <c r="G19" s="1274">
        <v>2263318.9449999998</v>
      </c>
      <c r="H19" s="1275"/>
      <c r="I19" s="1275"/>
      <c r="J19" s="1275"/>
      <c r="K19" s="1275"/>
      <c r="L19" s="1275"/>
      <c r="M19" s="1275"/>
      <c r="N19" s="1275"/>
      <c r="O19" s="1275"/>
    </row>
    <row r="20" spans="1:26" s="1276" customFormat="1" ht="20.100000000000001" customHeight="1">
      <c r="A20" s="288" t="s">
        <v>41</v>
      </c>
      <c r="B20" s="1273">
        <v>335368</v>
      </c>
      <c r="C20" s="1273">
        <v>1390717.0430000001</v>
      </c>
      <c r="D20" s="1273">
        <v>888692.68700000003</v>
      </c>
      <c r="E20" s="1273">
        <v>7307.7560000000003</v>
      </c>
      <c r="F20" s="1273">
        <v>944723.57499999995</v>
      </c>
      <c r="G20" s="1274">
        <v>1341993.9110000001</v>
      </c>
      <c r="H20" s="1275"/>
      <c r="I20" s="1275"/>
      <c r="J20" s="1275"/>
      <c r="K20" s="1275"/>
      <c r="L20" s="1275"/>
      <c r="M20" s="1275"/>
      <c r="N20" s="1275"/>
      <c r="O20" s="1275"/>
    </row>
    <row r="21" spans="1:26" s="1276" customFormat="1" ht="20.100000000000001" customHeight="1">
      <c r="A21" s="27" t="s">
        <v>42</v>
      </c>
      <c r="B21" s="1273">
        <v>286545</v>
      </c>
      <c r="C21" s="1273">
        <v>877486.30700000003</v>
      </c>
      <c r="D21" s="1273">
        <v>189585.69500000001</v>
      </c>
      <c r="E21" s="1273">
        <v>4332.6580000000004</v>
      </c>
      <c r="F21" s="1273">
        <v>228877.59099999999</v>
      </c>
      <c r="G21" s="1274">
        <v>842527.07</v>
      </c>
      <c r="H21" s="1275"/>
      <c r="I21" s="1275"/>
      <c r="J21" s="1275"/>
      <c r="K21" s="1275"/>
      <c r="L21" s="1275"/>
      <c r="M21" s="1275"/>
      <c r="N21" s="1275"/>
      <c r="O21" s="1275"/>
    </row>
    <row r="22" spans="1:26" s="1276" customFormat="1" ht="20.100000000000001" customHeight="1">
      <c r="A22" s="288" t="s">
        <v>43</v>
      </c>
      <c r="B22" s="1273">
        <v>168</v>
      </c>
      <c r="C22" s="1273">
        <v>238968.28200000001</v>
      </c>
      <c r="D22" s="1273">
        <v>1507489.368</v>
      </c>
      <c r="E22" s="1273">
        <v>0</v>
      </c>
      <c r="F22" s="1273">
        <v>1562856.169</v>
      </c>
      <c r="G22" s="1274">
        <v>183601.481</v>
      </c>
      <c r="H22" s="1275"/>
      <c r="I22" s="1275"/>
      <c r="J22" s="1275"/>
      <c r="K22" s="1275"/>
      <c r="L22" s="1275"/>
      <c r="M22" s="1275"/>
      <c r="N22" s="1275"/>
      <c r="O22" s="1275"/>
    </row>
    <row r="23" spans="1:26" s="1276" customFormat="1" ht="20.100000000000001" customHeight="1">
      <c r="A23" s="288" t="s">
        <v>44</v>
      </c>
      <c r="B23" s="1273">
        <v>46</v>
      </c>
      <c r="C23" s="1273">
        <v>30568.091</v>
      </c>
      <c r="D23" s="1273">
        <v>97489.648000000001</v>
      </c>
      <c r="E23" s="1273">
        <v>0</v>
      </c>
      <c r="F23" s="1273">
        <v>62959.750999999997</v>
      </c>
      <c r="G23" s="1274">
        <v>65097.987000000001</v>
      </c>
      <c r="H23" s="1275"/>
      <c r="I23" s="1275"/>
      <c r="J23" s="1275"/>
      <c r="K23" s="1275"/>
      <c r="L23" s="1275"/>
      <c r="M23" s="1275"/>
      <c r="N23" s="1275"/>
      <c r="O23" s="1275"/>
    </row>
    <row r="24" spans="1:26" s="1276" customFormat="1" ht="20.100000000000001" customHeight="1">
      <c r="A24" s="288" t="s">
        <v>45</v>
      </c>
      <c r="B24" s="1273">
        <v>106</v>
      </c>
      <c r="C24" s="1273">
        <v>191071.77900000001</v>
      </c>
      <c r="D24" s="1273">
        <v>1184243.6259999999</v>
      </c>
      <c r="E24" s="1273">
        <v>0</v>
      </c>
      <c r="F24" s="1273">
        <v>1050248.3929999999</v>
      </c>
      <c r="G24" s="1274">
        <v>325067.011</v>
      </c>
      <c r="H24" s="1275"/>
      <c r="I24" s="1275"/>
      <c r="J24" s="1275"/>
      <c r="K24" s="1275"/>
      <c r="L24" s="1275"/>
      <c r="M24" s="1275"/>
      <c r="N24" s="1275"/>
      <c r="O24" s="1275"/>
    </row>
    <row r="25" spans="1:26" s="1278" customFormat="1" ht="27" customHeight="1" thickBot="1">
      <c r="A25" s="363" t="s">
        <v>46</v>
      </c>
      <c r="B25" s="1277">
        <v>72901436</v>
      </c>
      <c r="C25" s="1277">
        <v>200324656.84000003</v>
      </c>
      <c r="D25" s="1277">
        <v>764147779.45100009</v>
      </c>
      <c r="E25" s="1277">
        <v>1498603.7590000003</v>
      </c>
      <c r="F25" s="1277">
        <v>766756068.5990001</v>
      </c>
      <c r="G25" s="1277">
        <v>199214971.44999999</v>
      </c>
      <c r="H25" s="1275"/>
      <c r="I25" s="1275"/>
      <c r="J25" s="1275"/>
      <c r="K25" s="1275"/>
      <c r="L25" s="1275"/>
      <c r="M25" s="1275"/>
      <c r="N25" s="1275"/>
      <c r="O25" s="1275"/>
    </row>
    <row r="26" spans="1:26" s="1268" customFormat="1" ht="11.25" customHeight="1">
      <c r="A26" s="1279"/>
      <c r="B26" s="1279"/>
      <c r="C26" s="1280"/>
      <c r="D26" s="1280"/>
      <c r="E26" s="1280"/>
      <c r="F26" s="1280"/>
      <c r="G26" s="1280"/>
    </row>
    <row r="27" spans="1:26" s="1282" customFormat="1" ht="12" customHeight="1">
      <c r="A27" s="863" t="s">
        <v>1167</v>
      </c>
      <c r="B27" s="864"/>
      <c r="C27" s="864"/>
      <c r="D27" s="864"/>
      <c r="E27" s="864"/>
      <c r="F27" s="864"/>
      <c r="G27" s="1281"/>
    </row>
    <row r="28" spans="1:26" s="1268"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26" s="1268" customFormat="1">
      <c r="A29" s="546"/>
      <c r="B29" s="827"/>
      <c r="C29" s="827"/>
      <c r="D29" s="828"/>
      <c r="E29" s="827"/>
      <c r="F29" s="827"/>
      <c r="G29" s="827"/>
      <c r="H29" s="828"/>
      <c r="I29" s="827"/>
      <c r="J29" s="7"/>
      <c r="K29" s="7"/>
      <c r="L29" s="7"/>
      <c r="M29" s="7"/>
      <c r="N29" s="7"/>
      <c r="O29" s="7"/>
      <c r="P29" s="7"/>
      <c r="Q29" s="7"/>
      <c r="R29" s="7"/>
      <c r="S29" s="7"/>
      <c r="T29" s="7"/>
      <c r="U29" s="7"/>
      <c r="V29" s="7"/>
      <c r="W29" s="7"/>
      <c r="X29" s="7"/>
      <c r="Y29" s="7"/>
      <c r="Z29" s="7"/>
    </row>
    <row r="30" spans="1:26" s="1268" customFormat="1"/>
    <row r="31" spans="1:26" s="1268" customFormat="1">
      <c r="B31" s="1283"/>
      <c r="C31" s="1283"/>
      <c r="D31" s="1283"/>
      <c r="E31" s="1283"/>
      <c r="F31" s="1283"/>
      <c r="G31" s="1283"/>
    </row>
    <row r="32" spans="1:26" s="1268" customFormat="1"/>
    <row r="33" s="1268" customFormat="1"/>
  </sheetData>
  <mergeCells count="2">
    <mergeCell ref="A2:G2"/>
    <mergeCell ref="A4:G4"/>
  </mergeCells>
  <hyperlinks>
    <hyperlink ref="A1" location="Índice!A1" display="Volver al Índice" xr:uid="{58CB4B2F-9A4C-4A40-B8AB-2EF2681563B0}"/>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4D3F6-86C7-4DAE-8B6E-8FC006F7DFEB}">
  <dimension ref="A1:AI33"/>
  <sheetViews>
    <sheetView showGridLines="0" zoomScaleNormal="75"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284" customFormat="1" ht="18" customHeight="1">
      <c r="A1" s="1378" t="s">
        <v>1210</v>
      </c>
      <c r="B1" s="1"/>
      <c r="C1" s="1"/>
      <c r="D1" s="1"/>
      <c r="E1" s="1"/>
      <c r="F1" s="1"/>
      <c r="G1" s="1"/>
    </row>
    <row r="2" spans="1:16" s="4" customFormat="1" ht="24.9" customHeight="1">
      <c r="A2" s="3" t="s">
        <v>1168</v>
      </c>
      <c r="B2" s="3"/>
      <c r="C2" s="3"/>
      <c r="D2" s="3"/>
      <c r="E2" s="3"/>
      <c r="F2" s="3"/>
      <c r="G2" s="3"/>
    </row>
    <row r="3" spans="1:16" s="1285" customFormat="1" ht="20.100000000000001" customHeight="1">
      <c r="A3" s="169">
        <v>45199</v>
      </c>
      <c r="B3" s="169"/>
      <c r="C3" s="169"/>
      <c r="D3" s="169"/>
      <c r="E3" s="169"/>
      <c r="F3" s="169"/>
      <c r="G3" s="169"/>
    </row>
    <row r="4" spans="1:16" s="1287" customFormat="1" ht="20.100000000000001" customHeight="1">
      <c r="A4" s="1286" t="s">
        <v>123</v>
      </c>
      <c r="B4" s="1286"/>
      <c r="C4" s="1286"/>
      <c r="D4" s="1286"/>
      <c r="E4" s="1286"/>
      <c r="F4" s="1286"/>
      <c r="G4" s="1286"/>
    </row>
    <row r="5" spans="1:16" ht="11.25" customHeight="1" thickBot="1"/>
    <row r="6" spans="1:16" s="1268" customFormat="1" ht="54.9" customHeight="1">
      <c r="A6" s="913" t="s">
        <v>1</v>
      </c>
      <c r="B6" s="1266" t="s">
        <v>1160</v>
      </c>
      <c r="C6" s="1265" t="s">
        <v>1161</v>
      </c>
      <c r="D6" s="1265" t="s">
        <v>1162</v>
      </c>
      <c r="E6" s="1265" t="s">
        <v>1163</v>
      </c>
      <c r="F6" s="1265" t="s">
        <v>1164</v>
      </c>
      <c r="G6" s="913" t="s">
        <v>1165</v>
      </c>
    </row>
    <row r="7" spans="1:16" s="1268" customFormat="1" ht="9.75" customHeight="1">
      <c r="A7" s="1269"/>
      <c r="B7" s="1270"/>
      <c r="C7" s="1288"/>
      <c r="D7" s="1288"/>
      <c r="E7" s="1288"/>
      <c r="F7" s="1288"/>
      <c r="G7" s="1289"/>
    </row>
    <row r="8" spans="1:16" s="1276" customFormat="1" ht="20.100000000000001" customHeight="1">
      <c r="A8" s="288" t="s">
        <v>29</v>
      </c>
      <c r="B8" s="1273">
        <v>948718</v>
      </c>
      <c r="C8" s="1273">
        <v>27024358.335000001</v>
      </c>
      <c r="D8" s="1273">
        <v>46684971.607000001</v>
      </c>
      <c r="E8" s="1273">
        <v>40622.665999999997</v>
      </c>
      <c r="F8" s="1273">
        <v>47454562.784000002</v>
      </c>
      <c r="G8" s="1274">
        <v>26295389.824000001</v>
      </c>
      <c r="I8" s="1275"/>
      <c r="J8" s="1275"/>
      <c r="K8" s="1275"/>
      <c r="L8" s="1275"/>
      <c r="M8" s="1275"/>
      <c r="N8" s="1275"/>
      <c r="O8" s="1275"/>
      <c r="P8" s="1275"/>
    </row>
    <row r="9" spans="1:16" s="1276" customFormat="1" ht="20.100000000000001" customHeight="1">
      <c r="A9" s="288" t="s">
        <v>30</v>
      </c>
      <c r="B9" s="1273">
        <v>11190</v>
      </c>
      <c r="C9" s="1273">
        <v>236359.87700000001</v>
      </c>
      <c r="D9" s="1273">
        <v>121901.697</v>
      </c>
      <c r="E9" s="1273">
        <v>13.242000000000001</v>
      </c>
      <c r="F9" s="1273">
        <v>108603.19100000001</v>
      </c>
      <c r="G9" s="1274">
        <v>249671.62400000001</v>
      </c>
      <c r="I9" s="1275"/>
      <c r="J9" s="1275"/>
      <c r="K9" s="1275"/>
      <c r="L9" s="1275"/>
      <c r="M9" s="1275"/>
      <c r="N9" s="1275"/>
      <c r="O9" s="1275"/>
      <c r="P9" s="1275"/>
    </row>
    <row r="10" spans="1:16" s="1276" customFormat="1" ht="20.100000000000001" customHeight="1">
      <c r="A10" s="288" t="s">
        <v>31</v>
      </c>
      <c r="B10" s="1273">
        <v>1724016</v>
      </c>
      <c r="C10" s="1273">
        <v>51836754.449000001</v>
      </c>
      <c r="D10" s="1273">
        <v>598407721.495</v>
      </c>
      <c r="E10" s="1273">
        <v>417881.48499999999</v>
      </c>
      <c r="F10" s="1273">
        <v>596357945.75100005</v>
      </c>
      <c r="G10" s="1274">
        <v>54304411.677000001</v>
      </c>
      <c r="I10" s="1275"/>
      <c r="J10" s="1275"/>
      <c r="K10" s="1275"/>
      <c r="L10" s="1275"/>
      <c r="M10" s="1275"/>
      <c r="N10" s="1275"/>
      <c r="O10" s="1275"/>
      <c r="P10" s="1275"/>
    </row>
    <row r="11" spans="1:16" s="1276" customFormat="1" ht="20.100000000000001" customHeight="1">
      <c r="A11" s="288" t="s">
        <v>32</v>
      </c>
      <c r="B11" s="1273">
        <v>145935</v>
      </c>
      <c r="C11" s="1273">
        <v>1910849.7309999999</v>
      </c>
      <c r="D11" s="1273">
        <v>7360431.5889999997</v>
      </c>
      <c r="E11" s="1273">
        <v>0</v>
      </c>
      <c r="F11" s="1273">
        <v>7303320.7130000005</v>
      </c>
      <c r="G11" s="1274">
        <v>1967960.608</v>
      </c>
      <c r="I11" s="1275"/>
      <c r="J11" s="1275"/>
      <c r="K11" s="1275"/>
      <c r="L11" s="1275"/>
      <c r="M11" s="1275"/>
      <c r="N11" s="1275"/>
      <c r="O11" s="1275"/>
      <c r="P11" s="1275"/>
    </row>
    <row r="12" spans="1:16" s="1276" customFormat="1" ht="20.100000000000001" customHeight="1">
      <c r="A12" s="288" t="s">
        <v>33</v>
      </c>
      <c r="B12" s="1273">
        <v>64238</v>
      </c>
      <c r="C12" s="1273">
        <v>5968063.8380000005</v>
      </c>
      <c r="D12" s="1273">
        <v>13603797.057</v>
      </c>
      <c r="E12" s="1273">
        <v>2443.2730000000001</v>
      </c>
      <c r="F12" s="1273">
        <v>14158150.027000001</v>
      </c>
      <c r="G12" s="1274">
        <v>5416154.1409999998</v>
      </c>
      <c r="I12" s="1275"/>
      <c r="J12" s="1275"/>
      <c r="K12" s="1275"/>
      <c r="L12" s="1275"/>
      <c r="M12" s="1275"/>
      <c r="N12" s="1275"/>
      <c r="O12" s="1275"/>
      <c r="P12" s="1275"/>
    </row>
    <row r="13" spans="1:16" s="1276" customFormat="1" ht="20.100000000000001" customHeight="1">
      <c r="A13" s="288" t="s">
        <v>114</v>
      </c>
      <c r="B13" s="1273">
        <v>2883056</v>
      </c>
      <c r="C13" s="1273">
        <v>15779844.744999999</v>
      </c>
      <c r="D13" s="1273">
        <v>46002281.796999998</v>
      </c>
      <c r="E13" s="1273">
        <v>261549.77100000001</v>
      </c>
      <c r="F13" s="1273">
        <v>46206920.053999998</v>
      </c>
      <c r="G13" s="1274">
        <v>15836756.259</v>
      </c>
      <c r="I13" s="1275"/>
      <c r="J13" s="1275"/>
      <c r="K13" s="1275"/>
      <c r="L13" s="1275"/>
      <c r="M13" s="1275"/>
      <c r="N13" s="1275"/>
      <c r="O13" s="1275"/>
      <c r="P13" s="1275"/>
    </row>
    <row r="14" spans="1:16" s="1276" customFormat="1" ht="20.100000000000001" customHeight="1">
      <c r="A14" s="288" t="s">
        <v>35</v>
      </c>
      <c r="B14" s="1273">
        <v>949</v>
      </c>
      <c r="C14" s="1273">
        <v>2202995.4539999999</v>
      </c>
      <c r="D14" s="1273">
        <v>14379232.465</v>
      </c>
      <c r="E14" s="1273">
        <v>227.042</v>
      </c>
      <c r="F14" s="1273">
        <v>14449043.9</v>
      </c>
      <c r="G14" s="1274">
        <v>2133411.0610000002</v>
      </c>
      <c r="I14" s="1275"/>
      <c r="J14" s="1275"/>
      <c r="K14" s="1275"/>
      <c r="L14" s="1275"/>
      <c r="M14" s="1275"/>
      <c r="N14" s="1275"/>
      <c r="O14" s="1275"/>
      <c r="P14" s="1275"/>
    </row>
    <row r="15" spans="1:16" s="1276" customFormat="1" ht="20.100000000000001" customHeight="1">
      <c r="A15" s="288" t="s">
        <v>780</v>
      </c>
      <c r="B15" s="1273">
        <v>2570617</v>
      </c>
      <c r="C15" s="1273">
        <v>15342919.213</v>
      </c>
      <c r="D15" s="1273">
        <v>35288355.226000004</v>
      </c>
      <c r="E15" s="1273">
        <v>17161.313999999998</v>
      </c>
      <c r="F15" s="1273">
        <v>35035575.942000002</v>
      </c>
      <c r="G15" s="1274">
        <v>15612859.811000001</v>
      </c>
      <c r="I15" s="1275"/>
      <c r="J15" s="1275"/>
      <c r="K15" s="1275"/>
      <c r="L15" s="1275"/>
      <c r="M15" s="1275"/>
      <c r="N15" s="1275"/>
      <c r="O15" s="1275"/>
      <c r="P15" s="1275"/>
    </row>
    <row r="16" spans="1:16" s="1276" customFormat="1" ht="20.100000000000001" customHeight="1">
      <c r="A16" s="288" t="s">
        <v>37</v>
      </c>
      <c r="B16" s="1273">
        <v>219942</v>
      </c>
      <c r="C16" s="1273">
        <v>394260.95400000003</v>
      </c>
      <c r="D16" s="1273">
        <v>409101.18099999998</v>
      </c>
      <c r="E16" s="1273">
        <v>43.951000000000001</v>
      </c>
      <c r="F16" s="1273">
        <v>409011.46299999999</v>
      </c>
      <c r="G16" s="1274">
        <v>394394.62300000002</v>
      </c>
      <c r="I16" s="1275"/>
      <c r="J16" s="1275"/>
      <c r="K16" s="1275"/>
      <c r="L16" s="1275"/>
      <c r="M16" s="1275"/>
      <c r="N16" s="1275"/>
      <c r="O16" s="1275"/>
      <c r="P16" s="1275"/>
    </row>
    <row r="17" spans="1:35" s="1276" customFormat="1" ht="20.100000000000001" customHeight="1">
      <c r="A17" s="288" t="s">
        <v>38</v>
      </c>
      <c r="B17" s="1273">
        <v>19986</v>
      </c>
      <c r="C17" s="1273">
        <v>830590.098</v>
      </c>
      <c r="D17" s="1273">
        <v>538844.56900000002</v>
      </c>
      <c r="E17" s="1273">
        <v>4540.1509999999998</v>
      </c>
      <c r="F17" s="1273">
        <v>513986.89399999997</v>
      </c>
      <c r="G17" s="1274">
        <v>859987.92500000005</v>
      </c>
      <c r="I17" s="1275"/>
      <c r="J17" s="1275"/>
      <c r="K17" s="1275"/>
      <c r="L17" s="1275"/>
      <c r="M17" s="1275"/>
      <c r="N17" s="1275"/>
      <c r="O17" s="1275"/>
      <c r="P17" s="1275"/>
    </row>
    <row r="18" spans="1:35" s="1276" customFormat="1" ht="20.100000000000001" customHeight="1">
      <c r="A18" s="288" t="s">
        <v>1166</v>
      </c>
      <c r="B18" s="1273">
        <v>38808</v>
      </c>
      <c r="C18" s="1273">
        <v>444860.755</v>
      </c>
      <c r="D18" s="1273">
        <v>87914.845000000001</v>
      </c>
      <c r="E18" s="1273">
        <v>129.93299999999999</v>
      </c>
      <c r="F18" s="1273">
        <v>103257.549</v>
      </c>
      <c r="G18" s="1274">
        <v>429647.98499999999</v>
      </c>
      <c r="I18" s="1275"/>
      <c r="J18" s="1275"/>
      <c r="K18" s="1275"/>
      <c r="L18" s="1275"/>
      <c r="M18" s="1275"/>
      <c r="N18" s="1275"/>
      <c r="O18" s="1275"/>
      <c r="P18" s="1275"/>
    </row>
    <row r="19" spans="1:35" s="1276" customFormat="1" ht="20.100000000000001" customHeight="1">
      <c r="A19" s="288" t="s">
        <v>116</v>
      </c>
      <c r="B19" s="1273">
        <v>2119</v>
      </c>
      <c r="C19" s="1273">
        <v>5153759.6239999998</v>
      </c>
      <c r="D19" s="1273">
        <v>19715715.673999999</v>
      </c>
      <c r="E19" s="1273">
        <v>0</v>
      </c>
      <c r="F19" s="1273">
        <v>19662941.32</v>
      </c>
      <c r="G19" s="1274">
        <v>5206533.9780000001</v>
      </c>
      <c r="I19" s="1275"/>
      <c r="J19" s="1275"/>
      <c r="K19" s="1275"/>
      <c r="L19" s="1275"/>
      <c r="M19" s="1275"/>
      <c r="N19" s="1275"/>
      <c r="O19" s="1275"/>
      <c r="P19" s="1275"/>
    </row>
    <row r="20" spans="1:35" s="1276" customFormat="1" ht="20.100000000000001" customHeight="1">
      <c r="A20" s="288" t="s">
        <v>41</v>
      </c>
      <c r="B20" s="1273">
        <v>1195</v>
      </c>
      <c r="C20" s="1273">
        <v>8367.6640000000007</v>
      </c>
      <c r="D20" s="1273">
        <v>856.54200000000003</v>
      </c>
      <c r="E20" s="1273">
        <v>4.923</v>
      </c>
      <c r="F20" s="1273">
        <v>1252.395</v>
      </c>
      <c r="G20" s="1274">
        <v>7976.7349999999997</v>
      </c>
      <c r="I20" s="1275"/>
      <c r="J20" s="1275"/>
      <c r="K20" s="1275"/>
      <c r="L20" s="1275"/>
      <c r="M20" s="1275"/>
      <c r="N20" s="1275"/>
      <c r="O20" s="1275"/>
      <c r="P20" s="1275"/>
    </row>
    <row r="21" spans="1:35" s="1276" customFormat="1" ht="20.100000000000001" customHeight="1">
      <c r="A21" s="27" t="s">
        <v>42</v>
      </c>
      <c r="B21" s="1273">
        <v>6009</v>
      </c>
      <c r="C21" s="1273">
        <v>104454.304</v>
      </c>
      <c r="D21" s="1273">
        <v>161998.56599999999</v>
      </c>
      <c r="E21" s="1273">
        <v>63.061999999999998</v>
      </c>
      <c r="F21" s="1273">
        <v>173848.80900000001</v>
      </c>
      <c r="G21" s="1274">
        <v>92667.123999999996</v>
      </c>
      <c r="I21" s="1275"/>
      <c r="J21" s="1275"/>
      <c r="K21" s="1275"/>
      <c r="L21" s="1275"/>
      <c r="M21" s="1275"/>
      <c r="N21" s="1275"/>
      <c r="O21" s="1275"/>
      <c r="P21" s="1275"/>
    </row>
    <row r="22" spans="1:35" s="1276" customFormat="1" ht="20.100000000000001" customHeight="1">
      <c r="A22" s="288" t="s">
        <v>43</v>
      </c>
      <c r="B22" s="1273">
        <v>244</v>
      </c>
      <c r="C22" s="1273">
        <v>1564598</v>
      </c>
      <c r="D22" s="1273">
        <v>3774482.1940000001</v>
      </c>
      <c r="E22" s="1273">
        <v>492.303</v>
      </c>
      <c r="F22" s="1273">
        <v>3997512.4029999999</v>
      </c>
      <c r="G22" s="1274">
        <v>1342060.094</v>
      </c>
      <c r="I22" s="1275"/>
      <c r="J22" s="1275"/>
      <c r="K22" s="1275"/>
      <c r="L22" s="1275"/>
      <c r="M22" s="1275"/>
      <c r="N22" s="1275"/>
      <c r="O22" s="1275"/>
      <c r="P22" s="1275"/>
    </row>
    <row r="23" spans="1:35" s="1276" customFormat="1" ht="20.100000000000001" customHeight="1">
      <c r="A23" s="288" t="s">
        <v>44</v>
      </c>
      <c r="B23" s="1273">
        <v>55</v>
      </c>
      <c r="C23" s="1273">
        <v>958502.78300000005</v>
      </c>
      <c r="D23" s="1273">
        <v>1984546.666</v>
      </c>
      <c r="E23" s="1273">
        <v>0</v>
      </c>
      <c r="F23" s="1273">
        <v>1676920.6880000001</v>
      </c>
      <c r="G23" s="1274">
        <v>1266128.7620000001</v>
      </c>
      <c r="I23" s="1275"/>
      <c r="J23" s="1275"/>
      <c r="K23" s="1275"/>
      <c r="L23" s="1275"/>
      <c r="M23" s="1275"/>
      <c r="N23" s="1275"/>
      <c r="O23" s="1275"/>
      <c r="P23" s="1275"/>
    </row>
    <row r="24" spans="1:35" s="1276" customFormat="1" ht="20.100000000000001" customHeight="1">
      <c r="A24" s="288" t="s">
        <v>45</v>
      </c>
      <c r="B24" s="1273">
        <v>131</v>
      </c>
      <c r="C24" s="1273">
        <v>299855.90000000002</v>
      </c>
      <c r="D24" s="1273">
        <v>1193498.243</v>
      </c>
      <c r="E24" s="1273">
        <v>0</v>
      </c>
      <c r="F24" s="1273">
        <v>1213185.4040000001</v>
      </c>
      <c r="G24" s="1274">
        <v>280168.739</v>
      </c>
      <c r="I24" s="1275"/>
      <c r="J24" s="1275"/>
      <c r="K24" s="1275"/>
      <c r="L24" s="1275"/>
      <c r="M24" s="1275"/>
      <c r="N24" s="1275"/>
      <c r="O24" s="1275"/>
      <c r="P24" s="1275"/>
    </row>
    <row r="25" spans="1:35" s="864" customFormat="1" ht="24" customHeight="1" thickBot="1">
      <c r="A25" s="363" t="s">
        <v>46</v>
      </c>
      <c r="B25" s="1277">
        <v>8637208</v>
      </c>
      <c r="C25" s="1277">
        <v>130061395.72400002</v>
      </c>
      <c r="D25" s="1277">
        <v>789715651.41300023</v>
      </c>
      <c r="E25" s="1277">
        <v>745173.11599999981</v>
      </c>
      <c r="F25" s="1277">
        <v>788826039.2870003</v>
      </c>
      <c r="G25" s="1277">
        <v>131696180.96999998</v>
      </c>
      <c r="I25" s="1275"/>
      <c r="J25" s="1275"/>
      <c r="K25" s="1275"/>
      <c r="L25" s="1275"/>
      <c r="M25" s="1275"/>
      <c r="N25" s="1275"/>
      <c r="O25" s="1275"/>
      <c r="P25" s="1275"/>
    </row>
    <row r="26" spans="1:35" s="1268" customFormat="1" ht="9.75" customHeight="1">
      <c r="A26" s="1279"/>
      <c r="B26" s="1279"/>
      <c r="C26" s="1280"/>
      <c r="D26" s="1280"/>
      <c r="E26" s="1280"/>
      <c r="F26" s="1280"/>
      <c r="G26" s="1280"/>
      <c r="H26" s="1278"/>
      <c r="I26" s="1278"/>
      <c r="J26" s="1278"/>
      <c r="K26" s="1278"/>
      <c r="L26" s="1278"/>
      <c r="M26" s="1278"/>
      <c r="N26" s="1278"/>
      <c r="O26" s="1278"/>
      <c r="P26" s="1278"/>
      <c r="Q26" s="1278"/>
      <c r="R26" s="1278"/>
      <c r="S26" s="1278"/>
      <c r="T26" s="1278"/>
      <c r="U26" s="1278"/>
      <c r="V26" s="1278"/>
      <c r="W26" s="1278"/>
      <c r="X26" s="1278"/>
      <c r="Y26" s="1278"/>
      <c r="Z26" s="1278"/>
      <c r="AA26" s="1278"/>
      <c r="AB26" s="1278"/>
      <c r="AC26" s="1278"/>
      <c r="AD26" s="1278"/>
      <c r="AE26" s="1278"/>
      <c r="AF26" s="1278"/>
      <c r="AG26" s="1278"/>
      <c r="AH26" s="1278"/>
      <c r="AI26" s="1278"/>
    </row>
    <row r="27" spans="1:35" s="1290" customFormat="1" ht="10.199999999999999">
      <c r="A27" s="863" t="s">
        <v>1167</v>
      </c>
      <c r="B27" s="864"/>
      <c r="C27" s="864"/>
      <c r="D27" s="864"/>
      <c r="E27" s="864"/>
      <c r="F27" s="864"/>
      <c r="G27" s="864"/>
    </row>
    <row r="28" spans="1:35" s="1268" customFormat="1">
      <c r="A28" s="162"/>
      <c r="B28" s="18"/>
      <c r="C28" s="18"/>
      <c r="D28" s="18"/>
      <c r="E28" s="18"/>
      <c r="F28" s="18"/>
      <c r="G28" s="18"/>
      <c r="H28" s="18"/>
      <c r="I28" s="18"/>
      <c r="J28" s="7"/>
      <c r="K28" s="7"/>
      <c r="L28" s="7"/>
      <c r="M28" s="7"/>
      <c r="N28" s="7"/>
      <c r="O28" s="7"/>
      <c r="P28" s="7"/>
      <c r="Q28" s="7"/>
      <c r="R28" s="7"/>
      <c r="S28" s="7"/>
      <c r="T28" s="7"/>
      <c r="U28" s="7"/>
      <c r="V28" s="7"/>
      <c r="W28" s="7"/>
      <c r="X28" s="7"/>
      <c r="Y28" s="7"/>
      <c r="Z28" s="7"/>
    </row>
    <row r="29" spans="1:35" s="1268" customFormat="1">
      <c r="A29" s="546"/>
      <c r="B29" s="827"/>
      <c r="C29" s="827"/>
      <c r="D29" s="828"/>
      <c r="E29" s="827"/>
      <c r="F29" s="827"/>
      <c r="G29" s="827"/>
      <c r="H29" s="828"/>
      <c r="I29" s="827"/>
      <c r="J29" s="7"/>
      <c r="K29" s="7"/>
      <c r="L29" s="7"/>
      <c r="M29" s="7"/>
      <c r="N29" s="7"/>
      <c r="O29" s="7"/>
      <c r="P29" s="7"/>
      <c r="Q29" s="7"/>
      <c r="R29" s="7"/>
      <c r="S29" s="7"/>
      <c r="T29" s="7"/>
      <c r="U29" s="7"/>
      <c r="V29" s="7"/>
      <c r="W29" s="7"/>
      <c r="X29" s="7"/>
      <c r="Y29" s="7"/>
      <c r="Z29" s="7"/>
    </row>
    <row r="30" spans="1:35" s="1268" customFormat="1">
      <c r="B30" s="1283"/>
      <c r="C30" s="1283"/>
      <c r="D30" s="1283"/>
      <c r="E30" s="1283"/>
      <c r="F30" s="1283"/>
      <c r="G30" s="1283"/>
    </row>
    <row r="31" spans="1:35" s="1268" customFormat="1">
      <c r="B31" s="1283"/>
      <c r="C31" s="1283"/>
      <c r="D31" s="1283"/>
      <c r="E31" s="1283"/>
      <c r="F31" s="1283"/>
      <c r="G31" s="1283"/>
    </row>
    <row r="32" spans="1:35" s="1268" customFormat="1"/>
    <row r="33" s="1268" customFormat="1"/>
  </sheetData>
  <mergeCells count="2">
    <mergeCell ref="A2:G2"/>
    <mergeCell ref="A4:G4"/>
  </mergeCells>
  <hyperlinks>
    <hyperlink ref="A1" location="Índice!A1" display="Volver al Índice" xr:uid="{E897BCC2-C4E3-4D1C-99EC-0EBAAC28CD65}"/>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012C-0D28-40F4-B3E2-DE6FBE71A69C}">
  <dimension ref="A1:O32"/>
  <sheetViews>
    <sheetView showGridLines="0" zoomScale="110" zoomScaleNormal="11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7" customFormat="1" ht="12.75" customHeight="1">
      <c r="A1" s="1378" t="s">
        <v>1210</v>
      </c>
      <c r="B1" s="1"/>
      <c r="C1" s="1"/>
      <c r="D1" s="1"/>
      <c r="E1" s="1"/>
      <c r="F1" s="1"/>
      <c r="G1" s="1"/>
      <c r="H1" s="1"/>
      <c r="I1" s="1"/>
      <c r="J1" s="1"/>
    </row>
    <row r="2" spans="1:15" s="172" customFormat="1" ht="30" customHeight="1">
      <c r="A2" s="40" t="s">
        <v>1146</v>
      </c>
      <c r="B2" s="40"/>
      <c r="C2" s="40"/>
      <c r="D2" s="40"/>
      <c r="E2" s="40"/>
      <c r="F2" s="40"/>
      <c r="G2" s="40"/>
      <c r="H2" s="40"/>
      <c r="I2" s="40"/>
      <c r="J2" s="40"/>
      <c r="K2" s="672"/>
      <c r="L2" s="672"/>
      <c r="M2" s="672"/>
      <c r="N2" s="672"/>
      <c r="O2" s="672"/>
    </row>
    <row r="3" spans="1:15" s="377" customFormat="1" ht="21" customHeight="1">
      <c r="A3" s="1252">
        <v>45170</v>
      </c>
      <c r="B3" s="1252"/>
      <c r="C3" s="1252"/>
      <c r="D3" s="1252"/>
      <c r="E3" s="1252"/>
      <c r="F3" s="1252"/>
      <c r="G3" s="1252"/>
      <c r="H3" s="1252"/>
      <c r="I3" s="1252"/>
      <c r="J3" s="1252"/>
      <c r="K3" s="617"/>
      <c r="L3" s="617"/>
      <c r="M3" s="617"/>
      <c r="N3" s="617"/>
      <c r="O3" s="617"/>
    </row>
    <row r="4" spans="1:15" s="377" customFormat="1" ht="18.75" customHeight="1">
      <c r="A4" s="379" t="s">
        <v>123</v>
      </c>
      <c r="B4" s="379"/>
      <c r="C4" s="379"/>
      <c r="D4" s="379"/>
      <c r="E4" s="379"/>
      <c r="F4" s="379"/>
      <c r="G4" s="379"/>
      <c r="H4" s="379"/>
      <c r="I4" s="379"/>
      <c r="J4" s="379"/>
      <c r="K4" s="617"/>
      <c r="L4" s="617"/>
      <c r="M4" s="617"/>
      <c r="N4" s="617"/>
      <c r="O4" s="617"/>
    </row>
    <row r="5" spans="1:15" s="383" customFormat="1" ht="7.5" customHeight="1" thickBot="1">
      <c r="A5" s="381"/>
      <c r="B5" s="381"/>
      <c r="C5" s="381"/>
      <c r="D5" s="7"/>
      <c r="E5" s="7"/>
      <c r="F5" s="7"/>
      <c r="G5" s="7"/>
      <c r="H5" s="7"/>
      <c r="I5" s="7"/>
      <c r="J5" s="381"/>
      <c r="K5" s="578"/>
      <c r="L5" s="578"/>
      <c r="M5" s="578"/>
      <c r="N5" s="578"/>
      <c r="O5" s="578"/>
    </row>
    <row r="6" spans="1:15" s="13" customFormat="1" ht="24.75" customHeight="1">
      <c r="A6" s="1253"/>
      <c r="B6" s="1254"/>
      <c r="D6" s="654" t="s">
        <v>1147</v>
      </c>
      <c r="E6" s="654"/>
      <c r="F6" s="654"/>
      <c r="G6" s="654"/>
      <c r="H6" s="654"/>
      <c r="I6" s="1255"/>
    </row>
    <row r="7" spans="1:15" s="13" customFormat="1" ht="42" customHeight="1">
      <c r="A7" s="1256"/>
      <c r="B7" s="386" t="s">
        <v>1148</v>
      </c>
      <c r="C7" s="1257" t="s">
        <v>717</v>
      </c>
      <c r="D7" s="386" t="s">
        <v>1149</v>
      </c>
      <c r="E7" s="386" t="s">
        <v>1150</v>
      </c>
      <c r="F7" s="386" t="s">
        <v>1151</v>
      </c>
      <c r="G7" s="386" t="s">
        <v>1152</v>
      </c>
      <c r="H7" s="386" t="s">
        <v>1153</v>
      </c>
      <c r="I7" s="386" t="s">
        <v>1154</v>
      </c>
      <c r="J7" s="425" t="s">
        <v>190</v>
      </c>
    </row>
    <row r="8" spans="1:15" s="36" customFormat="1" ht="8.25" customHeight="1">
      <c r="A8" s="387"/>
      <c r="B8" s="387"/>
      <c r="C8" s="387"/>
      <c r="D8" s="387"/>
      <c r="E8" s="387"/>
      <c r="F8" s="387"/>
      <c r="G8" s="387"/>
      <c r="H8" s="387"/>
      <c r="I8" s="387"/>
      <c r="J8" s="387"/>
    </row>
    <row r="9" spans="1:15" s="24" customFormat="1" ht="18" customHeight="1">
      <c r="A9" s="288" t="s">
        <v>29</v>
      </c>
      <c r="B9" s="1258">
        <v>12506784.038181905</v>
      </c>
      <c r="C9" s="1258">
        <v>12707248.63521095</v>
      </c>
      <c r="D9" s="1258">
        <v>3426263.2012938093</v>
      </c>
      <c r="E9" s="1258">
        <v>1778341.266361905</v>
      </c>
      <c r="F9" s="1258">
        <v>935292.54937380948</v>
      </c>
      <c r="G9" s="1258">
        <v>4092499.422840476</v>
      </c>
      <c r="H9" s="1258">
        <v>1758180.5832061905</v>
      </c>
      <c r="I9" s="1258">
        <v>768517.02317714284</v>
      </c>
      <c r="J9" s="1259">
        <v>37973126.719646186</v>
      </c>
      <c r="K9" s="196"/>
    </row>
    <row r="10" spans="1:15" s="24" customFormat="1" ht="18" customHeight="1">
      <c r="A10" s="288" t="s">
        <v>30</v>
      </c>
      <c r="B10" s="1258">
        <v>101188.90060523809</v>
      </c>
      <c r="C10" s="1258">
        <v>152356.05893666667</v>
      </c>
      <c r="D10" s="1258">
        <v>6920.6733861904768</v>
      </c>
      <c r="E10" s="1258">
        <v>25683.181764761895</v>
      </c>
      <c r="F10" s="1258">
        <v>52368.023920952386</v>
      </c>
      <c r="G10" s="1258">
        <v>365595.73153761902</v>
      </c>
      <c r="H10" s="1258">
        <v>450385.50042380957</v>
      </c>
      <c r="I10" s="1258">
        <v>97805.952645238081</v>
      </c>
      <c r="J10" s="1259">
        <v>1252304.023220476</v>
      </c>
      <c r="K10" s="196"/>
    </row>
    <row r="11" spans="1:15" s="24" customFormat="1" ht="18" customHeight="1">
      <c r="A11" s="288" t="s">
        <v>95</v>
      </c>
      <c r="B11" s="1258">
        <v>19804646.651485242</v>
      </c>
      <c r="C11" s="1258">
        <v>25040582.893814761</v>
      </c>
      <c r="D11" s="1258">
        <v>3503491.4933280954</v>
      </c>
      <c r="E11" s="1258">
        <v>2242793.5177357146</v>
      </c>
      <c r="F11" s="1258">
        <v>3982326.3489519041</v>
      </c>
      <c r="G11" s="1258">
        <v>4502881.7621547626</v>
      </c>
      <c r="H11" s="1258">
        <v>1590966.9393095244</v>
      </c>
      <c r="I11" s="1258">
        <v>2237278.3114438099</v>
      </c>
      <c r="J11" s="1259">
        <v>62904967.918223821</v>
      </c>
      <c r="K11" s="196"/>
    </row>
    <row r="12" spans="1:15" s="24" customFormat="1" ht="18" customHeight="1">
      <c r="A12" s="288" t="s">
        <v>32</v>
      </c>
      <c r="B12" s="1258">
        <v>313559.00260523806</v>
      </c>
      <c r="C12" s="1258">
        <v>2043325.077650476</v>
      </c>
      <c r="D12" s="1258">
        <v>90211.811691428578</v>
      </c>
      <c r="E12" s="1258">
        <v>105885.34333952384</v>
      </c>
      <c r="F12" s="1258">
        <v>103559.67755476192</v>
      </c>
      <c r="G12" s="1258">
        <v>2017189.8801733337</v>
      </c>
      <c r="H12" s="1258">
        <v>679399.22696761903</v>
      </c>
      <c r="I12" s="1258">
        <v>57682.921045238101</v>
      </c>
      <c r="J12" s="1259">
        <v>5410812.9410276189</v>
      </c>
      <c r="K12" s="196"/>
    </row>
    <row r="13" spans="1:15" s="24" customFormat="1" ht="18" customHeight="1">
      <c r="A13" s="288" t="s">
        <v>33</v>
      </c>
      <c r="B13" s="1258">
        <v>2240337.4805838093</v>
      </c>
      <c r="C13" s="1258">
        <v>1232147.1951809523</v>
      </c>
      <c r="D13" s="1258">
        <v>432053.66667857138</v>
      </c>
      <c r="E13" s="1258">
        <v>654995.04211999988</v>
      </c>
      <c r="F13" s="1258">
        <v>536601.49128238088</v>
      </c>
      <c r="G13" s="1258">
        <v>1162610.851134286</v>
      </c>
      <c r="H13" s="1258">
        <v>1527111.1353699998</v>
      </c>
      <c r="I13" s="1258">
        <v>171933.79977809521</v>
      </c>
      <c r="J13" s="1259">
        <v>7957790.6621280955</v>
      </c>
      <c r="K13" s="196"/>
    </row>
    <row r="14" spans="1:15" s="24" customFormat="1" ht="18" customHeight="1">
      <c r="A14" s="288" t="s">
        <v>114</v>
      </c>
      <c r="B14" s="1258">
        <v>8672939.0201228559</v>
      </c>
      <c r="C14" s="1258">
        <v>6594142.6380109526</v>
      </c>
      <c r="D14" s="1258">
        <v>1017985.5691652382</v>
      </c>
      <c r="E14" s="1258">
        <v>552062.18424761901</v>
      </c>
      <c r="F14" s="1258">
        <v>1486661.1167176189</v>
      </c>
      <c r="G14" s="1258">
        <v>3961296.1842209524</v>
      </c>
      <c r="H14" s="1258">
        <v>2145519.9197528576</v>
      </c>
      <c r="I14" s="1258">
        <v>399848.37978238089</v>
      </c>
      <c r="J14" s="1259">
        <v>24830455.012020476</v>
      </c>
      <c r="K14" s="196"/>
    </row>
    <row r="15" spans="1:15" s="24" customFormat="1" ht="18" customHeight="1">
      <c r="A15" s="288" t="s">
        <v>35</v>
      </c>
      <c r="B15" s="1258">
        <v>2310766.0165390465</v>
      </c>
      <c r="C15" s="1258">
        <v>22120.824410952377</v>
      </c>
      <c r="D15" s="1258">
        <v>12091.497231428571</v>
      </c>
      <c r="E15" s="1258">
        <v>1309.5238095238094</v>
      </c>
      <c r="F15" s="1258">
        <v>0</v>
      </c>
      <c r="G15" s="1258">
        <v>0</v>
      </c>
      <c r="H15" s="1258">
        <v>0</v>
      </c>
      <c r="I15" s="1258">
        <v>0</v>
      </c>
      <c r="J15" s="1259">
        <v>2346287.861990951</v>
      </c>
      <c r="K15" s="196"/>
    </row>
    <row r="16" spans="1:15" s="24" customFormat="1" ht="18" customHeight="1">
      <c r="A16" s="288" t="s">
        <v>36</v>
      </c>
      <c r="B16" s="1258">
        <v>7390237.4562523821</v>
      </c>
      <c r="C16" s="1258">
        <v>9427336.2331761885</v>
      </c>
      <c r="D16" s="1258">
        <v>1995514.1776295234</v>
      </c>
      <c r="E16" s="1258">
        <v>1044287.8430090478</v>
      </c>
      <c r="F16" s="1258">
        <v>1786289.5206757141</v>
      </c>
      <c r="G16" s="1258">
        <v>2015473.2050771434</v>
      </c>
      <c r="H16" s="1258">
        <v>3881086.6915309532</v>
      </c>
      <c r="I16" s="1258">
        <v>588276.99195523816</v>
      </c>
      <c r="J16" s="1259">
        <v>28128502.119306192</v>
      </c>
      <c r="K16" s="196"/>
    </row>
    <row r="17" spans="1:11" s="24" customFormat="1" ht="18" customHeight="1">
      <c r="A17" s="288" t="s">
        <v>37</v>
      </c>
      <c r="B17" s="1258">
        <v>13184.376625238094</v>
      </c>
      <c r="C17" s="1258">
        <v>873241.93038380984</v>
      </c>
      <c r="D17" s="1258">
        <v>732710.08942761901</v>
      </c>
      <c r="E17" s="1258">
        <v>569612.53862904769</v>
      </c>
      <c r="F17" s="1258">
        <v>733762.93545761891</v>
      </c>
      <c r="G17" s="1258">
        <v>2792772.046372381</v>
      </c>
      <c r="H17" s="1258">
        <v>3321793.885867143</v>
      </c>
      <c r="I17" s="1258">
        <v>107386.86659761905</v>
      </c>
      <c r="J17" s="1259">
        <v>9144464.6693604775</v>
      </c>
      <c r="K17" s="196"/>
    </row>
    <row r="18" spans="1:11" s="24" customFormat="1" ht="18" customHeight="1">
      <c r="A18" s="288" t="s">
        <v>38</v>
      </c>
      <c r="B18" s="1258">
        <v>201554.67169476187</v>
      </c>
      <c r="C18" s="1258">
        <v>561684.26898000005</v>
      </c>
      <c r="D18" s="1258">
        <v>56960.374063809526</v>
      </c>
      <c r="E18" s="1258">
        <v>120059.16265190479</v>
      </c>
      <c r="F18" s="1258">
        <v>156516.38647571424</v>
      </c>
      <c r="G18" s="1258">
        <v>920776.25253333314</v>
      </c>
      <c r="H18" s="1258">
        <v>821560.64782285714</v>
      </c>
      <c r="I18" s="1258">
        <v>10880.401206190476</v>
      </c>
      <c r="J18" s="1259">
        <v>2849992.1654285714</v>
      </c>
      <c r="K18" s="196"/>
    </row>
    <row r="19" spans="1:11" s="24" customFormat="1" ht="18" customHeight="1">
      <c r="A19" s="288" t="s">
        <v>39</v>
      </c>
      <c r="B19" s="1258">
        <v>0</v>
      </c>
      <c r="C19" s="1258">
        <v>402647.31468476186</v>
      </c>
      <c r="D19" s="1258">
        <v>513157.6372299997</v>
      </c>
      <c r="E19" s="1258">
        <v>38455.283659999979</v>
      </c>
      <c r="F19" s="1258">
        <v>225944.72817999995</v>
      </c>
      <c r="G19" s="1258">
        <v>482593.01097999973</v>
      </c>
      <c r="H19" s="1258">
        <v>552756.67531999992</v>
      </c>
      <c r="I19" s="1258">
        <v>157661.36507523805</v>
      </c>
      <c r="J19" s="1259">
        <v>2373216.0151299993</v>
      </c>
      <c r="K19" s="196"/>
    </row>
    <row r="20" spans="1:11" s="24" customFormat="1" ht="18" customHeight="1">
      <c r="A20" s="288" t="s">
        <v>40</v>
      </c>
      <c r="B20" s="1258">
        <v>730281.72997666674</v>
      </c>
      <c r="C20" s="1258">
        <v>1.7621004761904757</v>
      </c>
      <c r="D20" s="1258">
        <v>216999.53154666669</v>
      </c>
      <c r="E20" s="1258">
        <v>170133.22777476185</v>
      </c>
      <c r="F20" s="1258">
        <v>171127.33333333334</v>
      </c>
      <c r="G20" s="1258">
        <v>344172.44346333342</v>
      </c>
      <c r="H20" s="1258">
        <v>373062.47867999988</v>
      </c>
      <c r="I20" s="1258">
        <v>0</v>
      </c>
      <c r="J20" s="1259">
        <v>2005778.5068752381</v>
      </c>
      <c r="K20" s="196"/>
    </row>
    <row r="21" spans="1:11" s="24" customFormat="1" ht="18" customHeight="1">
      <c r="A21" s="288" t="s">
        <v>41</v>
      </c>
      <c r="B21" s="1258">
        <v>0</v>
      </c>
      <c r="C21" s="1258">
        <v>296990.48392333329</v>
      </c>
      <c r="D21" s="1258">
        <v>34.272315238095246</v>
      </c>
      <c r="E21" s="1258">
        <v>22.780971428571434</v>
      </c>
      <c r="F21" s="1258">
        <v>460.49312190476184</v>
      </c>
      <c r="G21" s="1258">
        <v>42985.711214285708</v>
      </c>
      <c r="H21" s="1258">
        <v>770392.10331142868</v>
      </c>
      <c r="I21" s="1258">
        <v>172180.97673571427</v>
      </c>
      <c r="J21" s="1259">
        <v>1283066.8215933335</v>
      </c>
      <c r="K21" s="196"/>
    </row>
    <row r="22" spans="1:11" s="24" customFormat="1" ht="18" customHeight="1">
      <c r="A22" s="27" t="s">
        <v>42</v>
      </c>
      <c r="B22" s="1258">
        <v>39406.263220476205</v>
      </c>
      <c r="C22" s="1258">
        <v>57739.033316666661</v>
      </c>
      <c r="D22" s="1258">
        <v>2754.4382528571427</v>
      </c>
      <c r="E22" s="1258">
        <v>155.09503142857145</v>
      </c>
      <c r="F22" s="1258">
        <v>252.29797571428571</v>
      </c>
      <c r="G22" s="1258">
        <v>147787.85996</v>
      </c>
      <c r="H22" s="1258">
        <v>323774.03323761909</v>
      </c>
      <c r="I22" s="1258">
        <v>511.0936276190476</v>
      </c>
      <c r="J22" s="1259">
        <v>572380.11462238105</v>
      </c>
      <c r="K22" s="196"/>
    </row>
    <row r="23" spans="1:11" s="24" customFormat="1" ht="18" customHeight="1">
      <c r="A23" s="288" t="s">
        <v>43</v>
      </c>
      <c r="B23" s="1258">
        <v>56554.219567619039</v>
      </c>
      <c r="C23" s="1258">
        <v>0</v>
      </c>
      <c r="D23" s="1258">
        <v>64023.809523809519</v>
      </c>
      <c r="E23" s="1258">
        <v>2019.5177123809531</v>
      </c>
      <c r="F23" s="1258">
        <v>55570.86857761904</v>
      </c>
      <c r="G23" s="1258">
        <v>23096.225514285707</v>
      </c>
      <c r="H23" s="1258">
        <v>10741.000033333336</v>
      </c>
      <c r="I23" s="1258">
        <v>0</v>
      </c>
      <c r="J23" s="1259">
        <v>212005.6409290476</v>
      </c>
      <c r="K23" s="196"/>
    </row>
    <row r="24" spans="1:11" s="24" customFormat="1" ht="18" customHeight="1">
      <c r="A24" s="288" t="s">
        <v>44</v>
      </c>
      <c r="B24" s="1258">
        <v>0</v>
      </c>
      <c r="C24" s="1258">
        <v>0</v>
      </c>
      <c r="D24" s="1258">
        <v>952.85476190476186</v>
      </c>
      <c r="E24" s="1258">
        <v>0</v>
      </c>
      <c r="F24" s="1258">
        <v>0</v>
      </c>
      <c r="G24" s="1258">
        <v>0</v>
      </c>
      <c r="H24" s="1258">
        <v>0</v>
      </c>
      <c r="I24" s="1258">
        <v>0</v>
      </c>
      <c r="J24" s="1259">
        <v>952.85476190476186</v>
      </c>
      <c r="K24" s="196"/>
    </row>
    <row r="25" spans="1:11" s="24" customFormat="1" ht="18" customHeight="1">
      <c r="A25" s="288" t="s">
        <v>45</v>
      </c>
      <c r="B25" s="1258">
        <v>0</v>
      </c>
      <c r="C25" s="1258">
        <v>0</v>
      </c>
      <c r="D25" s="1258">
        <v>97715.912400952395</v>
      </c>
      <c r="E25" s="1258">
        <v>12358.410712380955</v>
      </c>
      <c r="F25" s="1258">
        <v>16193.940817619046</v>
      </c>
      <c r="G25" s="1258">
        <v>44636.153600000005</v>
      </c>
      <c r="H25" s="1258">
        <v>38812.380952380954</v>
      </c>
      <c r="I25" s="1258">
        <v>0</v>
      </c>
      <c r="J25" s="1259">
        <v>209716.79848333335</v>
      </c>
      <c r="K25" s="196"/>
    </row>
    <row r="26" spans="1:11" s="24" customFormat="1" ht="21.9" customHeight="1">
      <c r="A26" s="1260" t="s">
        <v>46</v>
      </c>
      <c r="B26" s="1261">
        <v>54381439.827460483</v>
      </c>
      <c r="C26" s="1261">
        <v>59411564.349780962</v>
      </c>
      <c r="D26" s="1261">
        <v>12169841.009927146</v>
      </c>
      <c r="E26" s="1261">
        <v>7318173.9195314292</v>
      </c>
      <c r="F26" s="1261">
        <v>10242927.712416666</v>
      </c>
      <c r="G26" s="1261">
        <v>22916366.740776192</v>
      </c>
      <c r="H26" s="1261">
        <v>18245543.201785713</v>
      </c>
      <c r="I26" s="1261">
        <v>4769964.0830695238</v>
      </c>
      <c r="J26" s="1262">
        <v>189455820.84474814</v>
      </c>
      <c r="K26" s="196"/>
    </row>
    <row r="27" spans="1:11" s="24" customFormat="1" ht="21" customHeight="1">
      <c r="A27" s="30" t="s">
        <v>1155</v>
      </c>
      <c r="B27" s="680"/>
      <c r="C27" s="680"/>
      <c r="D27" s="680"/>
      <c r="E27" s="680"/>
      <c r="F27" s="680"/>
      <c r="G27" s="680"/>
      <c r="H27" s="680"/>
      <c r="I27" s="680"/>
      <c r="J27" s="681"/>
      <c r="K27" s="196"/>
    </row>
    <row r="28" spans="1:11" s="24" customFormat="1" ht="16.5" customHeight="1">
      <c r="A28" s="33"/>
      <c r="B28" s="18"/>
      <c r="C28" s="18"/>
      <c r="D28" s="18"/>
      <c r="E28" s="18"/>
      <c r="F28" s="18"/>
      <c r="G28" s="18"/>
      <c r="H28" s="18"/>
      <c r="I28" s="18"/>
      <c r="J28" s="18"/>
      <c r="K28" s="196"/>
    </row>
    <row r="29" spans="1:11" s="24" customFormat="1" ht="21.9" customHeight="1">
      <c r="A29" s="493"/>
      <c r="B29" s="7"/>
      <c r="C29" s="7"/>
      <c r="D29" s="7"/>
      <c r="E29" s="7"/>
      <c r="F29" s="7"/>
      <c r="G29" s="7"/>
      <c r="H29" s="7"/>
      <c r="I29" s="7"/>
      <c r="J29" s="7"/>
      <c r="K29" s="196"/>
    </row>
    <row r="30" spans="1:11" s="70" customFormat="1" ht="30.75" customHeight="1">
      <c r="A30" s="7"/>
      <c r="B30" s="7"/>
      <c r="C30" s="7"/>
      <c r="D30" s="7"/>
      <c r="E30" s="7"/>
      <c r="F30" s="7"/>
      <c r="G30" s="7"/>
      <c r="H30" s="7"/>
      <c r="I30" s="7"/>
      <c r="J30" s="7"/>
      <c r="K30" s="1263"/>
    </row>
    <row r="31" spans="1:11" s="8" customFormat="1" ht="7.5" customHeight="1">
      <c r="A31" s="7"/>
      <c r="B31" s="7"/>
      <c r="C31" s="7"/>
      <c r="D31" s="7"/>
      <c r="E31" s="7"/>
      <c r="F31" s="7"/>
      <c r="G31" s="7"/>
      <c r="H31" s="7"/>
      <c r="I31" s="7"/>
      <c r="J31" s="7"/>
      <c r="K31" s="642"/>
    </row>
    <row r="32" spans="1:11" s="73" customFormat="1" ht="13.5" customHeight="1">
      <c r="A32" s="7"/>
      <c r="B32" s="7"/>
      <c r="C32" s="7"/>
      <c r="D32" s="7"/>
      <c r="E32" s="7"/>
      <c r="F32" s="7"/>
      <c r="G32" s="7"/>
      <c r="H32" s="7"/>
      <c r="I32" s="7"/>
      <c r="J32" s="7"/>
    </row>
  </sheetData>
  <mergeCells count="4">
    <mergeCell ref="A2:J2"/>
    <mergeCell ref="A3:J3"/>
    <mergeCell ref="A4:J4"/>
    <mergeCell ref="D6:H6"/>
  </mergeCells>
  <hyperlinks>
    <hyperlink ref="A1" location="Índice!A1" display="Volver al Índice" xr:uid="{D55AF6A9-4272-4EDA-A263-FAFEFB8AECDD}"/>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E91E-E27E-4658-A1BE-0BCB1C2D63F8}">
  <dimension ref="A1:O202"/>
  <sheetViews>
    <sheetView showGridLines="0" zoomScale="110" zoomScaleNormal="11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377" customFormat="1" ht="12.75" customHeight="1">
      <c r="A1" s="1378" t="s">
        <v>1210</v>
      </c>
      <c r="B1" s="1"/>
      <c r="C1" s="1"/>
      <c r="D1" s="1"/>
      <c r="E1" s="1"/>
      <c r="F1" s="1"/>
      <c r="G1" s="1"/>
      <c r="H1" s="1"/>
      <c r="I1" s="1"/>
      <c r="J1" s="1"/>
    </row>
    <row r="2" spans="1:15" s="172" customFormat="1" ht="30" customHeight="1">
      <c r="A2" s="40" t="s">
        <v>1156</v>
      </c>
      <c r="B2" s="40"/>
      <c r="C2" s="40"/>
      <c r="D2" s="40"/>
      <c r="E2" s="40"/>
      <c r="F2" s="40"/>
      <c r="G2" s="40"/>
      <c r="H2" s="40"/>
      <c r="I2" s="40"/>
      <c r="J2" s="40"/>
      <c r="K2" s="672"/>
      <c r="L2" s="672"/>
      <c r="M2" s="672"/>
      <c r="N2" s="672"/>
      <c r="O2" s="672"/>
    </row>
    <row r="3" spans="1:15" s="377" customFormat="1" ht="21" customHeight="1">
      <c r="A3" s="1252">
        <v>45170</v>
      </c>
      <c r="B3" s="1252"/>
      <c r="C3" s="1252"/>
      <c r="D3" s="1252"/>
      <c r="E3" s="1252"/>
      <c r="F3" s="1252"/>
      <c r="G3" s="1252"/>
      <c r="H3" s="1252"/>
      <c r="I3" s="1252"/>
      <c r="J3" s="1252"/>
      <c r="K3" s="617"/>
      <c r="L3" s="617"/>
      <c r="M3" s="617"/>
      <c r="N3" s="617"/>
      <c r="O3" s="617"/>
    </row>
    <row r="4" spans="1:15" s="377" customFormat="1" ht="18.75" customHeight="1">
      <c r="A4" s="379" t="s">
        <v>1157</v>
      </c>
      <c r="B4" s="379"/>
      <c r="C4" s="379"/>
      <c r="D4" s="379"/>
      <c r="E4" s="379"/>
      <c r="F4" s="379"/>
      <c r="G4" s="379"/>
      <c r="H4" s="379"/>
      <c r="I4" s="379"/>
      <c r="J4" s="379"/>
      <c r="K4" s="617"/>
      <c r="L4" s="617"/>
      <c r="M4" s="617"/>
      <c r="N4" s="617"/>
      <c r="O4" s="617"/>
    </row>
    <row r="5" spans="1:15" s="383" customFormat="1" ht="7.5" customHeight="1" thickBot="1">
      <c r="A5" s="381"/>
      <c r="B5" s="381"/>
      <c r="C5" s="381"/>
      <c r="D5" s="7"/>
      <c r="E5" s="7"/>
      <c r="F5" s="7"/>
      <c r="G5" s="7"/>
      <c r="H5" s="7"/>
      <c r="I5" s="7"/>
      <c r="J5" s="381"/>
      <c r="K5" s="578"/>
      <c r="L5" s="578"/>
      <c r="M5" s="578"/>
      <c r="N5" s="578"/>
      <c r="O5" s="578"/>
    </row>
    <row r="6" spans="1:15" s="13" customFormat="1" ht="24.75" customHeight="1">
      <c r="A6" s="1253"/>
      <c r="B6" s="1254"/>
      <c r="D6" s="654" t="s">
        <v>1147</v>
      </c>
      <c r="E6" s="654"/>
      <c r="F6" s="654"/>
      <c r="G6" s="654"/>
      <c r="H6" s="654"/>
      <c r="I6" s="1255"/>
    </row>
    <row r="7" spans="1:15" s="13" customFormat="1" ht="42" customHeight="1">
      <c r="A7" s="1256"/>
      <c r="B7" s="386" t="s">
        <v>1148</v>
      </c>
      <c r="C7" s="1257" t="s">
        <v>717</v>
      </c>
      <c r="D7" s="386" t="s">
        <v>1149</v>
      </c>
      <c r="E7" s="386" t="s">
        <v>1150</v>
      </c>
      <c r="F7" s="386" t="s">
        <v>1151</v>
      </c>
      <c r="G7" s="386" t="s">
        <v>1152</v>
      </c>
      <c r="H7" s="386" t="s">
        <v>1153</v>
      </c>
      <c r="I7" s="386" t="s">
        <v>1154</v>
      </c>
      <c r="J7" s="425" t="s">
        <v>190</v>
      </c>
    </row>
    <row r="8" spans="1:15" s="36" customFormat="1" ht="8.25" customHeight="1">
      <c r="A8" s="387"/>
      <c r="B8" s="387"/>
      <c r="C8" s="387"/>
      <c r="D8" s="387"/>
      <c r="E8" s="387"/>
      <c r="F8" s="387"/>
      <c r="G8" s="387"/>
      <c r="H8" s="387"/>
      <c r="I8" s="387"/>
      <c r="J8" s="387"/>
    </row>
    <row r="9" spans="1:15" s="24" customFormat="1" ht="18" customHeight="1">
      <c r="A9" s="288" t="s">
        <v>29</v>
      </c>
      <c r="B9" s="1258">
        <v>2233959.295700476</v>
      </c>
      <c r="C9" s="1258">
        <v>1862820.6842647621</v>
      </c>
      <c r="D9" s="1258">
        <v>592076.43327428563</v>
      </c>
      <c r="E9" s="1258">
        <v>336116.62347619043</v>
      </c>
      <c r="F9" s="1258">
        <v>498853.1612085714</v>
      </c>
      <c r="G9" s="1258">
        <v>771921.88167095243</v>
      </c>
      <c r="H9" s="1258">
        <v>264259.53676904755</v>
      </c>
      <c r="I9" s="1258">
        <v>145003.58969190475</v>
      </c>
      <c r="J9" s="1259">
        <v>6705011.2060561907</v>
      </c>
      <c r="K9" s="196"/>
    </row>
    <row r="10" spans="1:15" s="24" customFormat="1" ht="18" customHeight="1">
      <c r="A10" s="288" t="s">
        <v>30</v>
      </c>
      <c r="B10" s="1258">
        <v>6272.7169157142862</v>
      </c>
      <c r="C10" s="1258">
        <v>8907.0160595238103</v>
      </c>
      <c r="D10" s="1258">
        <v>0</v>
      </c>
      <c r="E10" s="1258">
        <v>231.78610142857147</v>
      </c>
      <c r="F10" s="1258">
        <v>1145.9090038095235</v>
      </c>
      <c r="G10" s="1258">
        <v>23904.108740476186</v>
      </c>
      <c r="H10" s="1258">
        <v>6286.0791699999991</v>
      </c>
      <c r="I10" s="1258">
        <v>16104.584499047616</v>
      </c>
      <c r="J10" s="1259">
        <v>62852.200489999988</v>
      </c>
      <c r="K10" s="196"/>
    </row>
    <row r="11" spans="1:15" s="24" customFormat="1" ht="18" customHeight="1">
      <c r="A11" s="288" t="s">
        <v>95</v>
      </c>
      <c r="B11" s="1258">
        <v>4821709.7862457139</v>
      </c>
      <c r="C11" s="1258">
        <v>4593169.8054352384</v>
      </c>
      <c r="D11" s="1258">
        <v>974196.46985761914</v>
      </c>
      <c r="E11" s="1258">
        <v>902054.10331285722</v>
      </c>
      <c r="F11" s="1258">
        <v>472196.63766999997</v>
      </c>
      <c r="G11" s="1258">
        <v>611368.74415666668</v>
      </c>
      <c r="H11" s="1258">
        <v>524578.80921714287</v>
      </c>
      <c r="I11" s="1258">
        <v>249382.96208809523</v>
      </c>
      <c r="J11" s="1259">
        <v>13148657.317983331</v>
      </c>
      <c r="K11" s="196"/>
    </row>
    <row r="12" spans="1:15" s="24" customFormat="1" ht="18" customHeight="1">
      <c r="A12" s="288" t="s">
        <v>32</v>
      </c>
      <c r="B12" s="1258">
        <v>72419.219890476175</v>
      </c>
      <c r="C12" s="1258">
        <v>157524.13834428572</v>
      </c>
      <c r="D12" s="1258">
        <v>2308.016079999999</v>
      </c>
      <c r="E12" s="1258">
        <v>7143.1845176190454</v>
      </c>
      <c r="F12" s="1258">
        <v>21363.895524285716</v>
      </c>
      <c r="G12" s="1258">
        <v>150292.37081238098</v>
      </c>
      <c r="H12" s="1258">
        <v>61809.637986666654</v>
      </c>
      <c r="I12" s="1258">
        <v>4453.6640861904762</v>
      </c>
      <c r="J12" s="1259">
        <v>477314.12724190473</v>
      </c>
      <c r="K12" s="196"/>
    </row>
    <row r="13" spans="1:15" s="24" customFormat="1" ht="18" customHeight="1">
      <c r="A13" s="288" t="s">
        <v>33</v>
      </c>
      <c r="B13" s="1258">
        <v>276522.17392952379</v>
      </c>
      <c r="C13" s="1258">
        <v>216756.89565619046</v>
      </c>
      <c r="D13" s="1258">
        <v>140632.27374904763</v>
      </c>
      <c r="E13" s="1258">
        <v>163538.5545647619</v>
      </c>
      <c r="F13" s="1258">
        <v>121488.9918114286</v>
      </c>
      <c r="G13" s="1258">
        <v>283831.07870238088</v>
      </c>
      <c r="H13" s="1258">
        <v>242271.14490333333</v>
      </c>
      <c r="I13" s="1258">
        <v>16828.880471428572</v>
      </c>
      <c r="J13" s="1259">
        <v>1461869.9937880954</v>
      </c>
      <c r="K13" s="196"/>
    </row>
    <row r="14" spans="1:15" s="24" customFormat="1" ht="18" customHeight="1">
      <c r="A14" s="288" t="s">
        <v>114</v>
      </c>
      <c r="B14" s="1258">
        <v>1467468.5924028573</v>
      </c>
      <c r="C14" s="1258">
        <v>1286004.3785804762</v>
      </c>
      <c r="D14" s="1258">
        <v>168130.49589142855</v>
      </c>
      <c r="E14" s="1258">
        <v>115905.08270571427</v>
      </c>
      <c r="F14" s="1258">
        <v>326777.65999809519</v>
      </c>
      <c r="G14" s="1258">
        <v>432252.41623476183</v>
      </c>
      <c r="H14" s="1258">
        <v>304262.00980000006</v>
      </c>
      <c r="I14" s="1258">
        <v>38190.806899523814</v>
      </c>
      <c r="J14" s="1259">
        <v>4138991.4425128573</v>
      </c>
      <c r="K14" s="196"/>
    </row>
    <row r="15" spans="1:15" s="24" customFormat="1" ht="18" customHeight="1">
      <c r="A15" s="288" t="s">
        <v>35</v>
      </c>
      <c r="B15" s="1258">
        <v>563369.0297647618</v>
      </c>
      <c r="C15" s="1258">
        <v>14757.197197619049</v>
      </c>
      <c r="D15" s="1258">
        <v>1842.3809523809525</v>
      </c>
      <c r="E15" s="1258">
        <v>0</v>
      </c>
      <c r="F15" s="1258">
        <v>0</v>
      </c>
      <c r="G15" s="1258">
        <v>0</v>
      </c>
      <c r="H15" s="1258">
        <v>0</v>
      </c>
      <c r="I15" s="1258">
        <v>0</v>
      </c>
      <c r="J15" s="1259">
        <v>579968.60791476176</v>
      </c>
      <c r="K15" s="196"/>
    </row>
    <row r="16" spans="1:15" s="24" customFormat="1" ht="18" customHeight="1">
      <c r="A16" s="288" t="s">
        <v>36</v>
      </c>
      <c r="B16" s="1258">
        <v>1129770.8833852382</v>
      </c>
      <c r="C16" s="1258">
        <v>1481929.8502971428</v>
      </c>
      <c r="D16" s="1258">
        <v>274838.74285238091</v>
      </c>
      <c r="E16" s="1258">
        <v>131424.98257952378</v>
      </c>
      <c r="F16" s="1258">
        <v>278210.35545809526</v>
      </c>
      <c r="G16" s="1258">
        <v>7090.8128219047594</v>
      </c>
      <c r="H16" s="1258">
        <v>442072.71277190471</v>
      </c>
      <c r="I16" s="1258">
        <v>49997.9851952381</v>
      </c>
      <c r="J16" s="1259">
        <v>3795336.3253614283</v>
      </c>
      <c r="K16" s="196"/>
    </row>
    <row r="17" spans="1:11" s="24" customFormat="1" ht="18" customHeight="1">
      <c r="A17" s="288" t="s">
        <v>37</v>
      </c>
      <c r="B17" s="1258">
        <v>1907.4693895238102</v>
      </c>
      <c r="C17" s="1258">
        <v>48114.969922380958</v>
      </c>
      <c r="D17" s="1258">
        <v>783.68335523809526</v>
      </c>
      <c r="E17" s="1258">
        <v>4101.2059176190478</v>
      </c>
      <c r="F17" s="1258">
        <v>13504.222839047616</v>
      </c>
      <c r="G17" s="1258">
        <v>11608.121664761904</v>
      </c>
      <c r="H17" s="1258">
        <v>22756.631574761901</v>
      </c>
      <c r="I17" s="1258">
        <v>2696.9480266666656</v>
      </c>
      <c r="J17" s="1259">
        <v>105473.25268999998</v>
      </c>
      <c r="K17" s="196"/>
    </row>
    <row r="18" spans="1:11" s="24" customFormat="1" ht="18" customHeight="1">
      <c r="A18" s="288" t="s">
        <v>38</v>
      </c>
      <c r="B18" s="1258">
        <v>9505.2358752380951</v>
      </c>
      <c r="C18" s="1258">
        <v>67531.103166190485</v>
      </c>
      <c r="D18" s="1258">
        <v>653.4027685714284</v>
      </c>
      <c r="E18" s="1258">
        <v>4651.6344133333332</v>
      </c>
      <c r="F18" s="1258">
        <v>11120.111150000002</v>
      </c>
      <c r="G18" s="1258">
        <v>74369.411757142851</v>
      </c>
      <c r="H18" s="1258">
        <v>29073.430964285712</v>
      </c>
      <c r="I18" s="1258">
        <v>2889.5080242857139</v>
      </c>
      <c r="J18" s="1259">
        <v>199793.83811904761</v>
      </c>
      <c r="K18" s="196"/>
    </row>
    <row r="19" spans="1:11" s="24" customFormat="1" ht="18" customHeight="1">
      <c r="A19" s="288" t="s">
        <v>39</v>
      </c>
      <c r="B19" s="1258">
        <v>0</v>
      </c>
      <c r="C19" s="1258">
        <v>29476.294182380956</v>
      </c>
      <c r="D19" s="1258">
        <v>0.46956000000000009</v>
      </c>
      <c r="E19" s="1258">
        <v>399.75287000000003</v>
      </c>
      <c r="F19" s="1258">
        <v>1018.1101499999999</v>
      </c>
      <c r="G19" s="1258">
        <v>9633.1872100000055</v>
      </c>
      <c r="H19" s="1258">
        <v>12125.423210000004</v>
      </c>
      <c r="I19" s="1258">
        <v>6120.7085385714272</v>
      </c>
      <c r="J19" s="1259">
        <v>58773.945720952397</v>
      </c>
      <c r="K19" s="196"/>
    </row>
    <row r="20" spans="1:11" s="24" customFormat="1" ht="18" customHeight="1">
      <c r="A20" s="288" t="s">
        <v>40</v>
      </c>
      <c r="B20" s="1258">
        <v>497351.93811476184</v>
      </c>
      <c r="C20" s="1258">
        <v>27551.926721904762</v>
      </c>
      <c r="D20" s="1258">
        <v>252251.03182666667</v>
      </c>
      <c r="E20" s="1258">
        <v>210246.15558666663</v>
      </c>
      <c r="F20" s="1258">
        <v>74842.616796190472</v>
      </c>
      <c r="G20" s="1258">
        <v>138617.62949904759</v>
      </c>
      <c r="H20" s="1258">
        <v>73756.011230000004</v>
      </c>
      <c r="I20" s="1258">
        <v>0</v>
      </c>
      <c r="J20" s="1259">
        <v>1274617.3097752379</v>
      </c>
      <c r="K20" s="196"/>
    </row>
    <row r="21" spans="1:11" s="24" customFormat="1" ht="18" customHeight="1">
      <c r="A21" s="288" t="s">
        <v>41</v>
      </c>
      <c r="B21" s="1258">
        <v>0</v>
      </c>
      <c r="C21" s="1258">
        <v>360.0639842857143</v>
      </c>
      <c r="D21" s="1258">
        <v>0</v>
      </c>
      <c r="E21" s="1258">
        <v>17.198596190476191</v>
      </c>
      <c r="F21" s="1258">
        <v>26.940497142857133</v>
      </c>
      <c r="G21" s="1258">
        <v>16.575168571428566</v>
      </c>
      <c r="H21" s="1258">
        <v>396.16852380952378</v>
      </c>
      <c r="I21" s="1258">
        <v>1395.6350361904763</v>
      </c>
      <c r="J21" s="1259">
        <v>2212.5818061904761</v>
      </c>
      <c r="K21" s="196"/>
    </row>
    <row r="22" spans="1:11" s="24" customFormat="1" ht="18" customHeight="1">
      <c r="A22" s="27" t="s">
        <v>1068</v>
      </c>
      <c r="B22" s="1258">
        <v>8126.2680504761902</v>
      </c>
      <c r="C22" s="1258">
        <v>1682.3827742857145</v>
      </c>
      <c r="D22" s="1258">
        <v>3094.4846123809525</v>
      </c>
      <c r="E22" s="1258">
        <v>47.970637619047622</v>
      </c>
      <c r="F22" s="1258">
        <v>8.7717619047619042</v>
      </c>
      <c r="G22" s="1258">
        <v>826.43733809523792</v>
      </c>
      <c r="H22" s="1258">
        <v>11396.860309047619</v>
      </c>
      <c r="I22" s="1258">
        <v>0</v>
      </c>
      <c r="J22" s="1259">
        <v>25183.175483809522</v>
      </c>
      <c r="K22" s="196"/>
    </row>
    <row r="23" spans="1:11" s="24" customFormat="1" ht="18" customHeight="1">
      <c r="A23" s="288" t="s">
        <v>43</v>
      </c>
      <c r="B23" s="1258">
        <v>5936.1434976190476</v>
      </c>
      <c r="C23" s="1258">
        <v>0</v>
      </c>
      <c r="D23" s="1258">
        <v>118541.51261571429</v>
      </c>
      <c r="E23" s="1258">
        <v>109404.76190476191</v>
      </c>
      <c r="F23" s="1258">
        <v>39429.846539047627</v>
      </c>
      <c r="G23" s="1258">
        <v>0</v>
      </c>
      <c r="H23" s="1258">
        <v>0</v>
      </c>
      <c r="I23" s="1258">
        <v>0</v>
      </c>
      <c r="J23" s="1259">
        <v>273312.26455714286</v>
      </c>
      <c r="K23" s="196"/>
    </row>
    <row r="24" spans="1:11" s="24" customFormat="1" ht="18" customHeight="1">
      <c r="A24" s="288" t="s">
        <v>44</v>
      </c>
      <c r="B24" s="1258">
        <v>0</v>
      </c>
      <c r="C24" s="1258">
        <v>0</v>
      </c>
      <c r="D24" s="1258">
        <v>7085.8026495238082</v>
      </c>
      <c r="E24" s="1258">
        <v>203411.10914523809</v>
      </c>
      <c r="F24" s="1258">
        <v>0</v>
      </c>
      <c r="G24" s="1258">
        <v>0</v>
      </c>
      <c r="H24" s="1258">
        <v>0</v>
      </c>
      <c r="I24" s="1258">
        <v>0</v>
      </c>
      <c r="J24" s="1259">
        <v>210496.91179476189</v>
      </c>
      <c r="K24" s="196"/>
    </row>
    <row r="25" spans="1:11" s="24" customFormat="1" ht="18" customHeight="1">
      <c r="A25" s="288" t="s">
        <v>45</v>
      </c>
      <c r="B25" s="1258">
        <v>0</v>
      </c>
      <c r="C25" s="1258">
        <v>0</v>
      </c>
      <c r="D25" s="1258">
        <v>33287.978703333334</v>
      </c>
      <c r="E25" s="1258">
        <v>11921.513455238093</v>
      </c>
      <c r="F25" s="1258">
        <v>17212.705885238098</v>
      </c>
      <c r="G25" s="1258">
        <v>6486.2110499999981</v>
      </c>
      <c r="H25" s="1258">
        <v>4864.128670000001</v>
      </c>
      <c r="I25" s="1258">
        <v>0</v>
      </c>
      <c r="J25" s="1259">
        <v>73772.537763809523</v>
      </c>
      <c r="K25" s="196"/>
    </row>
    <row r="26" spans="1:11" s="24" customFormat="1" ht="21.9" customHeight="1">
      <c r="A26" s="1260" t="s">
        <v>46</v>
      </c>
      <c r="B26" s="1261">
        <v>11094318.75316238</v>
      </c>
      <c r="C26" s="1261">
        <v>9796586.7065866683</v>
      </c>
      <c r="D26" s="1261">
        <v>2569723.1787485708</v>
      </c>
      <c r="E26" s="1261">
        <v>2200615.6197847612</v>
      </c>
      <c r="F26" s="1261">
        <v>1877199.9362928574</v>
      </c>
      <c r="G26" s="1261">
        <v>2522218.986827143</v>
      </c>
      <c r="H26" s="1261">
        <v>1999908.5850999998</v>
      </c>
      <c r="I26" s="1261">
        <v>533065.27255714277</v>
      </c>
      <c r="J26" s="1262">
        <v>32593637.039059523</v>
      </c>
      <c r="K26" s="196"/>
    </row>
    <row r="27" spans="1:11" s="24" customFormat="1" ht="21" customHeight="1">
      <c r="A27" s="30" t="s">
        <v>1158</v>
      </c>
      <c r="B27" s="680"/>
      <c r="C27" s="680"/>
      <c r="D27" s="680"/>
      <c r="E27" s="680"/>
      <c r="F27" s="680"/>
      <c r="G27" s="680"/>
      <c r="H27" s="680"/>
      <c r="I27" s="680"/>
      <c r="J27" s="681"/>
      <c r="K27" s="196"/>
    </row>
    <row r="28" spans="1:11" s="24" customFormat="1" ht="10.199999999999999">
      <c r="A28" s="33"/>
      <c r="B28" s="18"/>
      <c r="C28" s="18"/>
      <c r="D28" s="18"/>
      <c r="E28" s="18"/>
      <c r="F28" s="18"/>
      <c r="G28" s="18"/>
      <c r="H28" s="18"/>
      <c r="I28" s="18"/>
      <c r="J28" s="18"/>
      <c r="K28" s="196"/>
    </row>
    <row r="29" spans="1:11" s="24" customFormat="1">
      <c r="A29" s="493"/>
      <c r="B29" s="7"/>
      <c r="C29" s="7"/>
      <c r="D29" s="7"/>
      <c r="E29" s="7"/>
      <c r="F29" s="7"/>
      <c r="G29" s="7"/>
      <c r="H29" s="7"/>
      <c r="I29" s="7"/>
      <c r="J29" s="7"/>
      <c r="K29" s="196"/>
    </row>
    <row r="30" spans="1:11" s="70" customFormat="1">
      <c r="A30" s="7"/>
      <c r="B30" s="7"/>
      <c r="C30" s="7"/>
      <c r="D30" s="7"/>
      <c r="E30" s="7"/>
      <c r="F30" s="7"/>
      <c r="G30" s="7"/>
      <c r="H30" s="7"/>
      <c r="I30" s="7"/>
      <c r="J30" s="7"/>
      <c r="K30" s="1263"/>
    </row>
    <row r="31" spans="1:11" s="8" customFormat="1">
      <c r="A31" s="7"/>
      <c r="B31" s="7"/>
      <c r="C31" s="7"/>
      <c r="D31" s="7"/>
      <c r="E31" s="7"/>
      <c r="F31" s="7"/>
      <c r="G31" s="7"/>
      <c r="H31" s="7"/>
      <c r="I31" s="7"/>
      <c r="J31" s="7"/>
      <c r="K31" s="642"/>
    </row>
    <row r="32" spans="1:11" s="73" customFormat="1">
      <c r="A32" s="7"/>
      <c r="B32" s="7"/>
      <c r="C32" s="7"/>
      <c r="D32" s="7"/>
      <c r="E32" s="7"/>
      <c r="F32" s="7"/>
      <c r="G32" s="7"/>
      <c r="H32" s="7"/>
      <c r="I32" s="7"/>
      <c r="J32" s="7"/>
    </row>
    <row r="202" spans="3:3">
      <c r="C202" s="7" t="s">
        <v>115</v>
      </c>
    </row>
  </sheetData>
  <mergeCells count="4">
    <mergeCell ref="A2:J2"/>
    <mergeCell ref="A3:J3"/>
    <mergeCell ref="A4:J4"/>
    <mergeCell ref="D6:H6"/>
  </mergeCells>
  <hyperlinks>
    <hyperlink ref="A1" location="Índice!A1" display="Volver al Índice" xr:uid="{F3E823D3-7E1F-41FE-BD99-E22F286D22F1}"/>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F51-7006-4295-9A47-7AD1663B279A}">
  <dimension ref="A1:H201"/>
  <sheetViews>
    <sheetView showGridLines="0" zoomScaleNormal="100" workbookViewId="0"/>
  </sheetViews>
  <sheetFormatPr baseColWidth="10" defaultColWidth="11.44140625" defaultRowHeight="13.2"/>
  <cols>
    <col min="1" max="1" width="33.6640625" style="720" customWidth="1"/>
    <col min="2" max="4" width="25.6640625" style="720" customWidth="1"/>
    <col min="5" max="5" width="20.44140625" style="720" customWidth="1"/>
    <col min="6" max="6" width="25.6640625" style="720" customWidth="1"/>
    <col min="7" max="7" width="11.44140625" style="1302"/>
    <col min="8" max="8" width="8.88671875" style="720" customWidth="1"/>
    <col min="9" max="256" width="11.44140625" style="720"/>
    <col min="257" max="257" width="33.6640625" style="720" customWidth="1"/>
    <col min="258" max="260" width="25.6640625" style="720" customWidth="1"/>
    <col min="261" max="261" width="20.44140625" style="720" customWidth="1"/>
    <col min="262" max="262" width="25.6640625" style="720" customWidth="1"/>
    <col min="263" max="263" width="11.44140625" style="720"/>
    <col min="264" max="264" width="8.88671875" style="720" customWidth="1"/>
    <col min="265" max="512" width="11.44140625" style="720"/>
    <col min="513" max="513" width="33.6640625" style="720" customWidth="1"/>
    <col min="514" max="516" width="25.6640625" style="720" customWidth="1"/>
    <col min="517" max="517" width="20.44140625" style="720" customWidth="1"/>
    <col min="518" max="518" width="25.6640625" style="720" customWidth="1"/>
    <col min="519" max="519" width="11.44140625" style="720"/>
    <col min="520" max="520" width="8.88671875" style="720" customWidth="1"/>
    <col min="521" max="768" width="11.44140625" style="720"/>
    <col min="769" max="769" width="33.6640625" style="720" customWidth="1"/>
    <col min="770" max="772" width="25.6640625" style="720" customWidth="1"/>
    <col min="773" max="773" width="20.44140625" style="720" customWidth="1"/>
    <col min="774" max="774" width="25.6640625" style="720" customWidth="1"/>
    <col min="775" max="775" width="11.44140625" style="720"/>
    <col min="776" max="776" width="8.88671875" style="720" customWidth="1"/>
    <col min="777" max="1024" width="11.44140625" style="720"/>
    <col min="1025" max="1025" width="33.6640625" style="720" customWidth="1"/>
    <col min="1026" max="1028" width="25.6640625" style="720" customWidth="1"/>
    <col min="1029" max="1029" width="20.44140625" style="720" customWidth="1"/>
    <col min="1030" max="1030" width="25.6640625" style="720" customWidth="1"/>
    <col min="1031" max="1031" width="11.44140625" style="720"/>
    <col min="1032" max="1032" width="8.88671875" style="720" customWidth="1"/>
    <col min="1033" max="1280" width="11.44140625" style="720"/>
    <col min="1281" max="1281" width="33.6640625" style="720" customWidth="1"/>
    <col min="1282" max="1284" width="25.6640625" style="720" customWidth="1"/>
    <col min="1285" max="1285" width="20.44140625" style="720" customWidth="1"/>
    <col min="1286" max="1286" width="25.6640625" style="720" customWidth="1"/>
    <col min="1287" max="1287" width="11.44140625" style="720"/>
    <col min="1288" max="1288" width="8.88671875" style="720" customWidth="1"/>
    <col min="1289" max="1536" width="11.44140625" style="720"/>
    <col min="1537" max="1537" width="33.6640625" style="720" customWidth="1"/>
    <col min="1538" max="1540" width="25.6640625" style="720" customWidth="1"/>
    <col min="1541" max="1541" width="20.44140625" style="720" customWidth="1"/>
    <col min="1542" max="1542" width="25.6640625" style="720" customWidth="1"/>
    <col min="1543" max="1543" width="11.44140625" style="720"/>
    <col min="1544" max="1544" width="8.88671875" style="720" customWidth="1"/>
    <col min="1545" max="1792" width="11.44140625" style="720"/>
    <col min="1793" max="1793" width="33.6640625" style="720" customWidth="1"/>
    <col min="1794" max="1796" width="25.6640625" style="720" customWidth="1"/>
    <col min="1797" max="1797" width="20.44140625" style="720" customWidth="1"/>
    <col min="1798" max="1798" width="25.6640625" style="720" customWidth="1"/>
    <col min="1799" max="1799" width="11.44140625" style="720"/>
    <col min="1800" max="1800" width="8.88671875" style="720" customWidth="1"/>
    <col min="1801" max="2048" width="11.44140625" style="720"/>
    <col min="2049" max="2049" width="33.6640625" style="720" customWidth="1"/>
    <col min="2050" max="2052" width="25.6640625" style="720" customWidth="1"/>
    <col min="2053" max="2053" width="20.44140625" style="720" customWidth="1"/>
    <col min="2054" max="2054" width="25.6640625" style="720" customWidth="1"/>
    <col min="2055" max="2055" width="11.44140625" style="720"/>
    <col min="2056" max="2056" width="8.88671875" style="720" customWidth="1"/>
    <col min="2057" max="2304" width="11.44140625" style="720"/>
    <col min="2305" max="2305" width="33.6640625" style="720" customWidth="1"/>
    <col min="2306" max="2308" width="25.6640625" style="720" customWidth="1"/>
    <col min="2309" max="2309" width="20.44140625" style="720" customWidth="1"/>
    <col min="2310" max="2310" width="25.6640625" style="720" customWidth="1"/>
    <col min="2311" max="2311" width="11.44140625" style="720"/>
    <col min="2312" max="2312" width="8.88671875" style="720" customWidth="1"/>
    <col min="2313" max="2560" width="11.44140625" style="720"/>
    <col min="2561" max="2561" width="33.6640625" style="720" customWidth="1"/>
    <col min="2562" max="2564" width="25.6640625" style="720" customWidth="1"/>
    <col min="2565" max="2565" width="20.44140625" style="720" customWidth="1"/>
    <col min="2566" max="2566" width="25.6640625" style="720" customWidth="1"/>
    <col min="2567" max="2567" width="11.44140625" style="720"/>
    <col min="2568" max="2568" width="8.88671875" style="720" customWidth="1"/>
    <col min="2569" max="2816" width="11.44140625" style="720"/>
    <col min="2817" max="2817" width="33.6640625" style="720" customWidth="1"/>
    <col min="2818" max="2820" width="25.6640625" style="720" customWidth="1"/>
    <col min="2821" max="2821" width="20.44140625" style="720" customWidth="1"/>
    <col min="2822" max="2822" width="25.6640625" style="720" customWidth="1"/>
    <col min="2823" max="2823" width="11.44140625" style="720"/>
    <col min="2824" max="2824" width="8.88671875" style="720" customWidth="1"/>
    <col min="2825" max="3072" width="11.44140625" style="720"/>
    <col min="3073" max="3073" width="33.6640625" style="720" customWidth="1"/>
    <col min="3074" max="3076" width="25.6640625" style="720" customWidth="1"/>
    <col min="3077" max="3077" width="20.44140625" style="720" customWidth="1"/>
    <col min="3078" max="3078" width="25.6640625" style="720" customWidth="1"/>
    <col min="3079" max="3079" width="11.44140625" style="720"/>
    <col min="3080" max="3080" width="8.88671875" style="720" customWidth="1"/>
    <col min="3081" max="3328" width="11.44140625" style="720"/>
    <col min="3329" max="3329" width="33.6640625" style="720" customWidth="1"/>
    <col min="3330" max="3332" width="25.6640625" style="720" customWidth="1"/>
    <col min="3333" max="3333" width="20.44140625" style="720" customWidth="1"/>
    <col min="3334" max="3334" width="25.6640625" style="720" customWidth="1"/>
    <col min="3335" max="3335" width="11.44140625" style="720"/>
    <col min="3336" max="3336" width="8.88671875" style="720" customWidth="1"/>
    <col min="3337" max="3584" width="11.44140625" style="720"/>
    <col min="3585" max="3585" width="33.6640625" style="720" customWidth="1"/>
    <col min="3586" max="3588" width="25.6640625" style="720" customWidth="1"/>
    <col min="3589" max="3589" width="20.44140625" style="720" customWidth="1"/>
    <col min="3590" max="3590" width="25.6640625" style="720" customWidth="1"/>
    <col min="3591" max="3591" width="11.44140625" style="720"/>
    <col min="3592" max="3592" width="8.88671875" style="720" customWidth="1"/>
    <col min="3593" max="3840" width="11.44140625" style="720"/>
    <col min="3841" max="3841" width="33.6640625" style="720" customWidth="1"/>
    <col min="3842" max="3844" width="25.6640625" style="720" customWidth="1"/>
    <col min="3845" max="3845" width="20.44140625" style="720" customWidth="1"/>
    <col min="3846" max="3846" width="25.6640625" style="720" customWidth="1"/>
    <col min="3847" max="3847" width="11.44140625" style="720"/>
    <col min="3848" max="3848" width="8.88671875" style="720" customWidth="1"/>
    <col min="3849" max="4096" width="11.44140625" style="720"/>
    <col min="4097" max="4097" width="33.6640625" style="720" customWidth="1"/>
    <col min="4098" max="4100" width="25.6640625" style="720" customWidth="1"/>
    <col min="4101" max="4101" width="20.44140625" style="720" customWidth="1"/>
    <col min="4102" max="4102" width="25.6640625" style="720" customWidth="1"/>
    <col min="4103" max="4103" width="11.44140625" style="720"/>
    <col min="4104" max="4104" width="8.88671875" style="720" customWidth="1"/>
    <col min="4105" max="4352" width="11.44140625" style="720"/>
    <col min="4353" max="4353" width="33.6640625" style="720" customWidth="1"/>
    <col min="4354" max="4356" width="25.6640625" style="720" customWidth="1"/>
    <col min="4357" max="4357" width="20.44140625" style="720" customWidth="1"/>
    <col min="4358" max="4358" width="25.6640625" style="720" customWidth="1"/>
    <col min="4359" max="4359" width="11.44140625" style="720"/>
    <col min="4360" max="4360" width="8.88671875" style="720" customWidth="1"/>
    <col min="4361" max="4608" width="11.44140625" style="720"/>
    <col min="4609" max="4609" width="33.6640625" style="720" customWidth="1"/>
    <col min="4610" max="4612" width="25.6640625" style="720" customWidth="1"/>
    <col min="4613" max="4613" width="20.44140625" style="720" customWidth="1"/>
    <col min="4614" max="4614" width="25.6640625" style="720" customWidth="1"/>
    <col min="4615" max="4615" width="11.44140625" style="720"/>
    <col min="4616" max="4616" width="8.88671875" style="720" customWidth="1"/>
    <col min="4617" max="4864" width="11.44140625" style="720"/>
    <col min="4865" max="4865" width="33.6640625" style="720" customWidth="1"/>
    <col min="4866" max="4868" width="25.6640625" style="720" customWidth="1"/>
    <col min="4869" max="4869" width="20.44140625" style="720" customWidth="1"/>
    <col min="4870" max="4870" width="25.6640625" style="720" customWidth="1"/>
    <col min="4871" max="4871" width="11.44140625" style="720"/>
    <col min="4872" max="4872" width="8.88671875" style="720" customWidth="1"/>
    <col min="4873" max="5120" width="11.44140625" style="720"/>
    <col min="5121" max="5121" width="33.6640625" style="720" customWidth="1"/>
    <col min="5122" max="5124" width="25.6640625" style="720" customWidth="1"/>
    <col min="5125" max="5125" width="20.44140625" style="720" customWidth="1"/>
    <col min="5126" max="5126" width="25.6640625" style="720" customWidth="1"/>
    <col min="5127" max="5127" width="11.44140625" style="720"/>
    <col min="5128" max="5128" width="8.88671875" style="720" customWidth="1"/>
    <col min="5129" max="5376" width="11.44140625" style="720"/>
    <col min="5377" max="5377" width="33.6640625" style="720" customWidth="1"/>
    <col min="5378" max="5380" width="25.6640625" style="720" customWidth="1"/>
    <col min="5381" max="5381" width="20.44140625" style="720" customWidth="1"/>
    <col min="5382" max="5382" width="25.6640625" style="720" customWidth="1"/>
    <col min="5383" max="5383" width="11.44140625" style="720"/>
    <col min="5384" max="5384" width="8.88671875" style="720" customWidth="1"/>
    <col min="5385" max="5632" width="11.44140625" style="720"/>
    <col min="5633" max="5633" width="33.6640625" style="720" customWidth="1"/>
    <col min="5634" max="5636" width="25.6640625" style="720" customWidth="1"/>
    <col min="5637" max="5637" width="20.44140625" style="720" customWidth="1"/>
    <col min="5638" max="5638" width="25.6640625" style="720" customWidth="1"/>
    <col min="5639" max="5639" width="11.44140625" style="720"/>
    <col min="5640" max="5640" width="8.88671875" style="720" customWidth="1"/>
    <col min="5641" max="5888" width="11.44140625" style="720"/>
    <col min="5889" max="5889" width="33.6640625" style="720" customWidth="1"/>
    <col min="5890" max="5892" width="25.6640625" style="720" customWidth="1"/>
    <col min="5893" max="5893" width="20.44140625" style="720" customWidth="1"/>
    <col min="5894" max="5894" width="25.6640625" style="720" customWidth="1"/>
    <col min="5895" max="5895" width="11.44140625" style="720"/>
    <col min="5896" max="5896" width="8.88671875" style="720" customWidth="1"/>
    <col min="5897" max="6144" width="11.44140625" style="720"/>
    <col min="6145" max="6145" width="33.6640625" style="720" customWidth="1"/>
    <col min="6146" max="6148" width="25.6640625" style="720" customWidth="1"/>
    <col min="6149" max="6149" width="20.44140625" style="720" customWidth="1"/>
    <col min="6150" max="6150" width="25.6640625" style="720" customWidth="1"/>
    <col min="6151" max="6151" width="11.44140625" style="720"/>
    <col min="6152" max="6152" width="8.88671875" style="720" customWidth="1"/>
    <col min="6153" max="6400" width="11.44140625" style="720"/>
    <col min="6401" max="6401" width="33.6640625" style="720" customWidth="1"/>
    <col min="6402" max="6404" width="25.6640625" style="720" customWidth="1"/>
    <col min="6405" max="6405" width="20.44140625" style="720" customWidth="1"/>
    <col min="6406" max="6406" width="25.6640625" style="720" customWidth="1"/>
    <col min="6407" max="6407" width="11.44140625" style="720"/>
    <col min="6408" max="6408" width="8.88671875" style="720" customWidth="1"/>
    <col min="6409" max="6656" width="11.44140625" style="720"/>
    <col min="6657" max="6657" width="33.6640625" style="720" customWidth="1"/>
    <col min="6658" max="6660" width="25.6640625" style="720" customWidth="1"/>
    <col min="6661" max="6661" width="20.44140625" style="720" customWidth="1"/>
    <col min="6662" max="6662" width="25.6640625" style="720" customWidth="1"/>
    <col min="6663" max="6663" width="11.44140625" style="720"/>
    <col min="6664" max="6664" width="8.88671875" style="720" customWidth="1"/>
    <col min="6665" max="6912" width="11.44140625" style="720"/>
    <col min="6913" max="6913" width="33.6640625" style="720" customWidth="1"/>
    <col min="6914" max="6916" width="25.6640625" style="720" customWidth="1"/>
    <col min="6917" max="6917" width="20.44140625" style="720" customWidth="1"/>
    <col min="6918" max="6918" width="25.6640625" style="720" customWidth="1"/>
    <col min="6919" max="6919" width="11.44140625" style="720"/>
    <col min="6920" max="6920" width="8.88671875" style="720" customWidth="1"/>
    <col min="6921" max="7168" width="11.44140625" style="720"/>
    <col min="7169" max="7169" width="33.6640625" style="720" customWidth="1"/>
    <col min="7170" max="7172" width="25.6640625" style="720" customWidth="1"/>
    <col min="7173" max="7173" width="20.44140625" style="720" customWidth="1"/>
    <col min="7174" max="7174" width="25.6640625" style="720" customWidth="1"/>
    <col min="7175" max="7175" width="11.44140625" style="720"/>
    <col min="7176" max="7176" width="8.88671875" style="720" customWidth="1"/>
    <col min="7177" max="7424" width="11.44140625" style="720"/>
    <col min="7425" max="7425" width="33.6640625" style="720" customWidth="1"/>
    <col min="7426" max="7428" width="25.6640625" style="720" customWidth="1"/>
    <col min="7429" max="7429" width="20.44140625" style="720" customWidth="1"/>
    <col min="7430" max="7430" width="25.6640625" style="720" customWidth="1"/>
    <col min="7431" max="7431" width="11.44140625" style="720"/>
    <col min="7432" max="7432" width="8.88671875" style="720" customWidth="1"/>
    <col min="7433" max="7680" width="11.44140625" style="720"/>
    <col min="7681" max="7681" width="33.6640625" style="720" customWidth="1"/>
    <col min="7682" max="7684" width="25.6640625" style="720" customWidth="1"/>
    <col min="7685" max="7685" width="20.44140625" style="720" customWidth="1"/>
    <col min="7686" max="7686" width="25.6640625" style="720" customWidth="1"/>
    <col min="7687" max="7687" width="11.44140625" style="720"/>
    <col min="7688" max="7688" width="8.88671875" style="720" customWidth="1"/>
    <col min="7689" max="7936" width="11.44140625" style="720"/>
    <col min="7937" max="7937" width="33.6640625" style="720" customWidth="1"/>
    <col min="7938" max="7940" width="25.6640625" style="720" customWidth="1"/>
    <col min="7941" max="7941" width="20.44140625" style="720" customWidth="1"/>
    <col min="7942" max="7942" width="25.6640625" style="720" customWidth="1"/>
    <col min="7943" max="7943" width="11.44140625" style="720"/>
    <col min="7944" max="7944" width="8.88671875" style="720" customWidth="1"/>
    <col min="7945" max="8192" width="11.44140625" style="720"/>
    <col min="8193" max="8193" width="33.6640625" style="720" customWidth="1"/>
    <col min="8194" max="8196" width="25.6640625" style="720" customWidth="1"/>
    <col min="8197" max="8197" width="20.44140625" style="720" customWidth="1"/>
    <col min="8198" max="8198" width="25.6640625" style="720" customWidth="1"/>
    <col min="8199" max="8199" width="11.44140625" style="720"/>
    <col min="8200" max="8200" width="8.88671875" style="720" customWidth="1"/>
    <col min="8201" max="8448" width="11.44140625" style="720"/>
    <col min="8449" max="8449" width="33.6640625" style="720" customWidth="1"/>
    <col min="8450" max="8452" width="25.6640625" style="720" customWidth="1"/>
    <col min="8453" max="8453" width="20.44140625" style="720" customWidth="1"/>
    <col min="8454" max="8454" width="25.6640625" style="720" customWidth="1"/>
    <col min="8455" max="8455" width="11.44140625" style="720"/>
    <col min="8456" max="8456" width="8.88671875" style="720" customWidth="1"/>
    <col min="8457" max="8704" width="11.44140625" style="720"/>
    <col min="8705" max="8705" width="33.6640625" style="720" customWidth="1"/>
    <col min="8706" max="8708" width="25.6640625" style="720" customWidth="1"/>
    <col min="8709" max="8709" width="20.44140625" style="720" customWidth="1"/>
    <col min="8710" max="8710" width="25.6640625" style="720" customWidth="1"/>
    <col min="8711" max="8711" width="11.44140625" style="720"/>
    <col min="8712" max="8712" width="8.88671875" style="720" customWidth="1"/>
    <col min="8713" max="8960" width="11.44140625" style="720"/>
    <col min="8961" max="8961" width="33.6640625" style="720" customWidth="1"/>
    <col min="8962" max="8964" width="25.6640625" style="720" customWidth="1"/>
    <col min="8965" max="8965" width="20.44140625" style="720" customWidth="1"/>
    <col min="8966" max="8966" width="25.6640625" style="720" customWidth="1"/>
    <col min="8967" max="8967" width="11.44140625" style="720"/>
    <col min="8968" max="8968" width="8.88671875" style="720" customWidth="1"/>
    <col min="8969" max="9216" width="11.44140625" style="720"/>
    <col min="9217" max="9217" width="33.6640625" style="720" customWidth="1"/>
    <col min="9218" max="9220" width="25.6640625" style="720" customWidth="1"/>
    <col min="9221" max="9221" width="20.44140625" style="720" customWidth="1"/>
    <col min="9222" max="9222" width="25.6640625" style="720" customWidth="1"/>
    <col min="9223" max="9223" width="11.44140625" style="720"/>
    <col min="9224" max="9224" width="8.88671875" style="720" customWidth="1"/>
    <col min="9225" max="9472" width="11.44140625" style="720"/>
    <col min="9473" max="9473" width="33.6640625" style="720" customWidth="1"/>
    <col min="9474" max="9476" width="25.6640625" style="720" customWidth="1"/>
    <col min="9477" max="9477" width="20.44140625" style="720" customWidth="1"/>
    <col min="9478" max="9478" width="25.6640625" style="720" customWidth="1"/>
    <col min="9479" max="9479" width="11.44140625" style="720"/>
    <col min="9480" max="9480" width="8.88671875" style="720" customWidth="1"/>
    <col min="9481" max="9728" width="11.44140625" style="720"/>
    <col min="9729" max="9729" width="33.6640625" style="720" customWidth="1"/>
    <col min="9730" max="9732" width="25.6640625" style="720" customWidth="1"/>
    <col min="9733" max="9733" width="20.44140625" style="720" customWidth="1"/>
    <col min="9734" max="9734" width="25.6640625" style="720" customWidth="1"/>
    <col min="9735" max="9735" width="11.44140625" style="720"/>
    <col min="9736" max="9736" width="8.88671875" style="720" customWidth="1"/>
    <col min="9737" max="9984" width="11.44140625" style="720"/>
    <col min="9985" max="9985" width="33.6640625" style="720" customWidth="1"/>
    <col min="9986" max="9988" width="25.6640625" style="720" customWidth="1"/>
    <col min="9989" max="9989" width="20.44140625" style="720" customWidth="1"/>
    <col min="9990" max="9990" width="25.6640625" style="720" customWidth="1"/>
    <col min="9991" max="9991" width="11.44140625" style="720"/>
    <col min="9992" max="9992" width="8.88671875" style="720" customWidth="1"/>
    <col min="9993" max="10240" width="11.44140625" style="720"/>
    <col min="10241" max="10241" width="33.6640625" style="720" customWidth="1"/>
    <col min="10242" max="10244" width="25.6640625" style="720" customWidth="1"/>
    <col min="10245" max="10245" width="20.44140625" style="720" customWidth="1"/>
    <col min="10246" max="10246" width="25.6640625" style="720" customWidth="1"/>
    <col min="10247" max="10247" width="11.44140625" style="720"/>
    <col min="10248" max="10248" width="8.88671875" style="720" customWidth="1"/>
    <col min="10249" max="10496" width="11.44140625" style="720"/>
    <col min="10497" max="10497" width="33.6640625" style="720" customWidth="1"/>
    <col min="10498" max="10500" width="25.6640625" style="720" customWidth="1"/>
    <col min="10501" max="10501" width="20.44140625" style="720" customWidth="1"/>
    <col min="10502" max="10502" width="25.6640625" style="720" customWidth="1"/>
    <col min="10503" max="10503" width="11.44140625" style="720"/>
    <col min="10504" max="10504" width="8.88671875" style="720" customWidth="1"/>
    <col min="10505" max="10752" width="11.44140625" style="720"/>
    <col min="10753" max="10753" width="33.6640625" style="720" customWidth="1"/>
    <col min="10754" max="10756" width="25.6640625" style="720" customWidth="1"/>
    <col min="10757" max="10757" width="20.44140625" style="720" customWidth="1"/>
    <col min="10758" max="10758" width="25.6640625" style="720" customWidth="1"/>
    <col min="10759" max="10759" width="11.44140625" style="720"/>
    <col min="10760" max="10760" width="8.88671875" style="720" customWidth="1"/>
    <col min="10761" max="11008" width="11.44140625" style="720"/>
    <col min="11009" max="11009" width="33.6640625" style="720" customWidth="1"/>
    <col min="11010" max="11012" width="25.6640625" style="720" customWidth="1"/>
    <col min="11013" max="11013" width="20.44140625" style="720" customWidth="1"/>
    <col min="11014" max="11014" width="25.6640625" style="720" customWidth="1"/>
    <col min="11015" max="11015" width="11.44140625" style="720"/>
    <col min="11016" max="11016" width="8.88671875" style="720" customWidth="1"/>
    <col min="11017" max="11264" width="11.44140625" style="720"/>
    <col min="11265" max="11265" width="33.6640625" style="720" customWidth="1"/>
    <col min="11266" max="11268" width="25.6640625" style="720" customWidth="1"/>
    <col min="11269" max="11269" width="20.44140625" style="720" customWidth="1"/>
    <col min="11270" max="11270" width="25.6640625" style="720" customWidth="1"/>
    <col min="11271" max="11271" width="11.44140625" style="720"/>
    <col min="11272" max="11272" width="8.88671875" style="720" customWidth="1"/>
    <col min="11273" max="11520" width="11.44140625" style="720"/>
    <col min="11521" max="11521" width="33.6640625" style="720" customWidth="1"/>
    <col min="11522" max="11524" width="25.6640625" style="720" customWidth="1"/>
    <col min="11525" max="11525" width="20.44140625" style="720" customWidth="1"/>
    <col min="11526" max="11526" width="25.6640625" style="720" customWidth="1"/>
    <col min="11527" max="11527" width="11.44140625" style="720"/>
    <col min="11528" max="11528" width="8.88671875" style="720" customWidth="1"/>
    <col min="11529" max="11776" width="11.44140625" style="720"/>
    <col min="11777" max="11777" width="33.6640625" style="720" customWidth="1"/>
    <col min="11778" max="11780" width="25.6640625" style="720" customWidth="1"/>
    <col min="11781" max="11781" width="20.44140625" style="720" customWidth="1"/>
    <col min="11782" max="11782" width="25.6640625" style="720" customWidth="1"/>
    <col min="11783" max="11783" width="11.44140625" style="720"/>
    <col min="11784" max="11784" width="8.88671875" style="720" customWidth="1"/>
    <col min="11785" max="12032" width="11.44140625" style="720"/>
    <col min="12033" max="12033" width="33.6640625" style="720" customWidth="1"/>
    <col min="12034" max="12036" width="25.6640625" style="720" customWidth="1"/>
    <col min="12037" max="12037" width="20.44140625" style="720" customWidth="1"/>
    <col min="12038" max="12038" width="25.6640625" style="720" customWidth="1"/>
    <col min="12039" max="12039" width="11.44140625" style="720"/>
    <col min="12040" max="12040" width="8.88671875" style="720" customWidth="1"/>
    <col min="12041" max="12288" width="11.44140625" style="720"/>
    <col min="12289" max="12289" width="33.6640625" style="720" customWidth="1"/>
    <col min="12290" max="12292" width="25.6640625" style="720" customWidth="1"/>
    <col min="12293" max="12293" width="20.44140625" style="720" customWidth="1"/>
    <col min="12294" max="12294" width="25.6640625" style="720" customWidth="1"/>
    <col min="12295" max="12295" width="11.44140625" style="720"/>
    <col min="12296" max="12296" width="8.88671875" style="720" customWidth="1"/>
    <col min="12297" max="12544" width="11.44140625" style="720"/>
    <col min="12545" max="12545" width="33.6640625" style="720" customWidth="1"/>
    <col min="12546" max="12548" width="25.6640625" style="720" customWidth="1"/>
    <col min="12549" max="12549" width="20.44140625" style="720" customWidth="1"/>
    <col min="12550" max="12550" width="25.6640625" style="720" customWidth="1"/>
    <col min="12551" max="12551" width="11.44140625" style="720"/>
    <col min="12552" max="12552" width="8.88671875" style="720" customWidth="1"/>
    <col min="12553" max="12800" width="11.44140625" style="720"/>
    <col min="12801" max="12801" width="33.6640625" style="720" customWidth="1"/>
    <col min="12802" max="12804" width="25.6640625" style="720" customWidth="1"/>
    <col min="12805" max="12805" width="20.44140625" style="720" customWidth="1"/>
    <col min="12806" max="12806" width="25.6640625" style="720" customWidth="1"/>
    <col min="12807" max="12807" width="11.44140625" style="720"/>
    <col min="12808" max="12808" width="8.88671875" style="720" customWidth="1"/>
    <col min="12809" max="13056" width="11.44140625" style="720"/>
    <col min="13057" max="13057" width="33.6640625" style="720" customWidth="1"/>
    <col min="13058" max="13060" width="25.6640625" style="720" customWidth="1"/>
    <col min="13061" max="13061" width="20.44140625" style="720" customWidth="1"/>
    <col min="13062" max="13062" width="25.6640625" style="720" customWidth="1"/>
    <col min="13063" max="13063" width="11.44140625" style="720"/>
    <col min="13064" max="13064" width="8.88671875" style="720" customWidth="1"/>
    <col min="13065" max="13312" width="11.44140625" style="720"/>
    <col min="13313" max="13313" width="33.6640625" style="720" customWidth="1"/>
    <col min="13314" max="13316" width="25.6640625" style="720" customWidth="1"/>
    <col min="13317" max="13317" width="20.44140625" style="720" customWidth="1"/>
    <col min="13318" max="13318" width="25.6640625" style="720" customWidth="1"/>
    <col min="13319" max="13319" width="11.44140625" style="720"/>
    <col min="13320" max="13320" width="8.88671875" style="720" customWidth="1"/>
    <col min="13321" max="13568" width="11.44140625" style="720"/>
    <col min="13569" max="13569" width="33.6640625" style="720" customWidth="1"/>
    <col min="13570" max="13572" width="25.6640625" style="720" customWidth="1"/>
    <col min="13573" max="13573" width="20.44140625" style="720" customWidth="1"/>
    <col min="13574" max="13574" width="25.6640625" style="720" customWidth="1"/>
    <col min="13575" max="13575" width="11.44140625" style="720"/>
    <col min="13576" max="13576" width="8.88671875" style="720" customWidth="1"/>
    <col min="13577" max="13824" width="11.44140625" style="720"/>
    <col min="13825" max="13825" width="33.6640625" style="720" customWidth="1"/>
    <col min="13826" max="13828" width="25.6640625" style="720" customWidth="1"/>
    <col min="13829" max="13829" width="20.44140625" style="720" customWidth="1"/>
    <col min="13830" max="13830" width="25.6640625" style="720" customWidth="1"/>
    <col min="13831" max="13831" width="11.44140625" style="720"/>
    <col min="13832" max="13832" width="8.88671875" style="720" customWidth="1"/>
    <col min="13833" max="14080" width="11.44140625" style="720"/>
    <col min="14081" max="14081" width="33.6640625" style="720" customWidth="1"/>
    <col min="14082" max="14084" width="25.6640625" style="720" customWidth="1"/>
    <col min="14085" max="14085" width="20.44140625" style="720" customWidth="1"/>
    <col min="14086" max="14086" width="25.6640625" style="720" customWidth="1"/>
    <col min="14087" max="14087" width="11.44140625" style="720"/>
    <col min="14088" max="14088" width="8.88671875" style="720" customWidth="1"/>
    <col min="14089" max="14336" width="11.44140625" style="720"/>
    <col min="14337" max="14337" width="33.6640625" style="720" customWidth="1"/>
    <col min="14338" max="14340" width="25.6640625" style="720" customWidth="1"/>
    <col min="14341" max="14341" width="20.44140625" style="720" customWidth="1"/>
    <col min="14342" max="14342" width="25.6640625" style="720" customWidth="1"/>
    <col min="14343" max="14343" width="11.44140625" style="720"/>
    <col min="14344" max="14344" width="8.88671875" style="720" customWidth="1"/>
    <col min="14345" max="14592" width="11.44140625" style="720"/>
    <col min="14593" max="14593" width="33.6640625" style="720" customWidth="1"/>
    <col min="14594" max="14596" width="25.6640625" style="720" customWidth="1"/>
    <col min="14597" max="14597" width="20.44140625" style="720" customWidth="1"/>
    <col min="14598" max="14598" width="25.6640625" style="720" customWidth="1"/>
    <col min="14599" max="14599" width="11.44140625" style="720"/>
    <col min="14600" max="14600" width="8.88671875" style="720" customWidth="1"/>
    <col min="14601" max="14848" width="11.44140625" style="720"/>
    <col min="14849" max="14849" width="33.6640625" style="720" customWidth="1"/>
    <col min="14850" max="14852" width="25.6640625" style="720" customWidth="1"/>
    <col min="14853" max="14853" width="20.44140625" style="720" customWidth="1"/>
    <col min="14854" max="14854" width="25.6640625" style="720" customWidth="1"/>
    <col min="14855" max="14855" width="11.44140625" style="720"/>
    <col min="14856" max="14856" width="8.88671875" style="720" customWidth="1"/>
    <col min="14857" max="15104" width="11.44140625" style="720"/>
    <col min="15105" max="15105" width="33.6640625" style="720" customWidth="1"/>
    <col min="15106" max="15108" width="25.6640625" style="720" customWidth="1"/>
    <col min="15109" max="15109" width="20.44140625" style="720" customWidth="1"/>
    <col min="15110" max="15110" width="25.6640625" style="720" customWidth="1"/>
    <col min="15111" max="15111" width="11.44140625" style="720"/>
    <col min="15112" max="15112" width="8.88671875" style="720" customWidth="1"/>
    <col min="15113" max="15360" width="11.44140625" style="720"/>
    <col min="15361" max="15361" width="33.6640625" style="720" customWidth="1"/>
    <col min="15362" max="15364" width="25.6640625" style="720" customWidth="1"/>
    <col min="15365" max="15365" width="20.44140625" style="720" customWidth="1"/>
    <col min="15366" max="15366" width="25.6640625" style="720" customWidth="1"/>
    <col min="15367" max="15367" width="11.44140625" style="720"/>
    <col min="15368" max="15368" width="8.88671875" style="720" customWidth="1"/>
    <col min="15369" max="15616" width="11.44140625" style="720"/>
    <col min="15617" max="15617" width="33.6640625" style="720" customWidth="1"/>
    <col min="15618" max="15620" width="25.6640625" style="720" customWidth="1"/>
    <col min="15621" max="15621" width="20.44140625" style="720" customWidth="1"/>
    <col min="15622" max="15622" width="25.6640625" style="720" customWidth="1"/>
    <col min="15623" max="15623" width="11.44140625" style="720"/>
    <col min="15624" max="15624" width="8.88671875" style="720" customWidth="1"/>
    <col min="15625" max="15872" width="11.44140625" style="720"/>
    <col min="15873" max="15873" width="33.6640625" style="720" customWidth="1"/>
    <col min="15874" max="15876" width="25.6640625" style="720" customWidth="1"/>
    <col min="15877" max="15877" width="20.44140625" style="720" customWidth="1"/>
    <col min="15878" max="15878" width="25.6640625" style="720" customWidth="1"/>
    <col min="15879" max="15879" width="11.44140625" style="720"/>
    <col min="15880" max="15880" width="8.88671875" style="720" customWidth="1"/>
    <col min="15881" max="16128" width="11.44140625" style="720"/>
    <col min="16129" max="16129" width="33.6640625" style="720" customWidth="1"/>
    <col min="16130" max="16132" width="25.6640625" style="720" customWidth="1"/>
    <col min="16133" max="16133" width="20.44140625" style="720" customWidth="1"/>
    <col min="16134" max="16134" width="25.6640625" style="720" customWidth="1"/>
    <col min="16135" max="16135" width="11.44140625" style="720"/>
    <col min="16136" max="16136" width="8.88671875" style="720" customWidth="1"/>
    <col min="16137" max="16384" width="11.44140625" style="720"/>
  </cols>
  <sheetData>
    <row r="1" spans="1:7" ht="18" customHeight="1">
      <c r="A1" s="1378" t="s">
        <v>1210</v>
      </c>
      <c r="B1" s="1301"/>
      <c r="C1" s="1301"/>
      <c r="D1" s="1301"/>
      <c r="E1" s="1301"/>
      <c r="F1" s="1301"/>
    </row>
    <row r="2" spans="1:7" s="1305" customFormat="1" ht="48.75" customHeight="1">
      <c r="A2" s="1303" t="s">
        <v>1179</v>
      </c>
      <c r="B2" s="1303"/>
      <c r="C2" s="1303"/>
      <c r="D2" s="1303"/>
      <c r="E2" s="1303"/>
      <c r="F2" s="1303"/>
      <c r="G2" s="1304"/>
    </row>
    <row r="3" spans="1:7" s="1309" customFormat="1" ht="24" customHeight="1">
      <c r="A3" s="1306">
        <v>45199</v>
      </c>
      <c r="B3" s="1307"/>
      <c r="C3" s="1307"/>
      <c r="D3" s="1307"/>
      <c r="E3" s="1307"/>
      <c r="F3" s="1307"/>
      <c r="G3" s="1308"/>
    </row>
    <row r="4" spans="1:7" s="1309" customFormat="1" ht="17.100000000000001" customHeight="1">
      <c r="A4" s="1310" t="s">
        <v>123</v>
      </c>
      <c r="B4" s="1310"/>
      <c r="C4" s="1310"/>
      <c r="D4" s="1310"/>
      <c r="E4" s="1310"/>
      <c r="F4" s="1310"/>
      <c r="G4" s="1308"/>
    </row>
    <row r="5" spans="1:7" s="1313" customFormat="1" ht="6" customHeight="1" thickBot="1">
      <c r="A5" s="1311"/>
      <c r="B5" s="1311"/>
      <c r="C5" s="1311"/>
      <c r="D5" s="1311"/>
      <c r="E5" s="1311"/>
      <c r="F5" s="1311"/>
      <c r="G5" s="1312"/>
    </row>
    <row r="6" spans="1:7" s="1313" customFormat="1" ht="24" customHeight="1">
      <c r="A6" s="1314" t="s">
        <v>1</v>
      </c>
      <c r="B6" s="1315" t="s">
        <v>1180</v>
      </c>
      <c r="C6" s="1315"/>
      <c r="D6" s="1315"/>
      <c r="E6" s="1315"/>
      <c r="F6" s="1315"/>
      <c r="G6" s="1312"/>
    </row>
    <row r="7" spans="1:7" s="1313" customFormat="1" ht="62.25" customHeight="1">
      <c r="A7" s="1316"/>
      <c r="B7" s="1317" t="s">
        <v>1181</v>
      </c>
      <c r="C7" s="1317" t="s">
        <v>1182</v>
      </c>
      <c r="D7" s="1317" t="s">
        <v>1183</v>
      </c>
      <c r="E7" s="1317" t="s">
        <v>1184</v>
      </c>
      <c r="F7" s="1317" t="s">
        <v>1185</v>
      </c>
      <c r="G7" s="1312"/>
    </row>
    <row r="8" spans="1:7" s="883" customFormat="1" ht="20.100000000000001" customHeight="1">
      <c r="A8" s="743" t="s">
        <v>29</v>
      </c>
      <c r="B8" s="1318">
        <v>15410.50388</v>
      </c>
      <c r="C8" s="1318" t="s">
        <v>132</v>
      </c>
      <c r="D8" s="1318">
        <v>214876.33565999998</v>
      </c>
      <c r="E8" s="1318" t="s">
        <v>132</v>
      </c>
      <c r="F8" s="1319">
        <v>230286.83953999999</v>
      </c>
      <c r="G8" s="1320"/>
    </row>
    <row r="9" spans="1:7" s="883" customFormat="1" ht="20.100000000000001" customHeight="1">
      <c r="A9" s="1321" t="s">
        <v>30</v>
      </c>
      <c r="B9" s="1318">
        <v>41.224069999999998</v>
      </c>
      <c r="C9" s="1318" t="s">
        <v>132</v>
      </c>
      <c r="D9" s="1318" t="s">
        <v>132</v>
      </c>
      <c r="E9" s="1318" t="s">
        <v>132</v>
      </c>
      <c r="F9" s="1319">
        <v>41.224069999999998</v>
      </c>
      <c r="G9" s="1320"/>
    </row>
    <row r="10" spans="1:7" s="883" customFormat="1" ht="20.100000000000001" customHeight="1">
      <c r="A10" s="1321" t="s">
        <v>95</v>
      </c>
      <c r="B10" s="1318">
        <v>43350.790670000002</v>
      </c>
      <c r="C10" s="1318" t="s">
        <v>132</v>
      </c>
      <c r="D10" s="1318">
        <v>214322.63775999998</v>
      </c>
      <c r="E10" s="1318" t="s">
        <v>132</v>
      </c>
      <c r="F10" s="1319">
        <v>257673.42843</v>
      </c>
      <c r="G10" s="1320"/>
    </row>
    <row r="11" spans="1:7" s="883" customFormat="1" ht="20.100000000000001" customHeight="1">
      <c r="A11" s="743" t="s">
        <v>32</v>
      </c>
      <c r="B11" s="1318">
        <v>494.11894999999998</v>
      </c>
      <c r="C11" s="1318">
        <v>683.62178000000006</v>
      </c>
      <c r="D11" s="1318">
        <v>1737.50926</v>
      </c>
      <c r="E11" s="1318" t="s">
        <v>132</v>
      </c>
      <c r="F11" s="1319">
        <v>2915.2499900000003</v>
      </c>
      <c r="G11" s="1320"/>
    </row>
    <row r="12" spans="1:7" s="883" customFormat="1" ht="20.100000000000001" customHeight="1">
      <c r="A12" s="1321" t="s">
        <v>33</v>
      </c>
      <c r="B12" s="1318">
        <v>478.47903000000002</v>
      </c>
      <c r="C12" s="1318" t="s">
        <v>132</v>
      </c>
      <c r="D12" s="1318">
        <v>27549.652670000003</v>
      </c>
      <c r="E12" s="1318" t="s">
        <v>132</v>
      </c>
      <c r="F12" s="1319">
        <v>28028.131699999998</v>
      </c>
      <c r="G12" s="1320"/>
    </row>
    <row r="13" spans="1:7" s="883" customFormat="1" ht="20.100000000000001" customHeight="1">
      <c r="A13" s="1321" t="s">
        <v>114</v>
      </c>
      <c r="B13" s="1318">
        <v>13370.208070000001</v>
      </c>
      <c r="C13" s="1318" t="s">
        <v>132</v>
      </c>
      <c r="D13" s="1318">
        <v>147256.74129000001</v>
      </c>
      <c r="E13" s="1318" t="s">
        <v>132</v>
      </c>
      <c r="F13" s="1322">
        <v>160626.94936000003</v>
      </c>
      <c r="G13" s="1320"/>
    </row>
    <row r="14" spans="1:7" s="883" customFormat="1" ht="20.100000000000001" customHeight="1">
      <c r="A14" s="1321" t="s">
        <v>35</v>
      </c>
      <c r="B14" s="1318">
        <v>10228.057779999999</v>
      </c>
      <c r="C14" s="1318" t="s">
        <v>132</v>
      </c>
      <c r="D14" s="1318">
        <v>58414.596140000001</v>
      </c>
      <c r="E14" s="1318" t="s">
        <v>132</v>
      </c>
      <c r="F14" s="1319">
        <v>68642.653919999997</v>
      </c>
      <c r="G14" s="1320"/>
    </row>
    <row r="15" spans="1:7" s="883" customFormat="1" ht="20.100000000000001" customHeight="1">
      <c r="A15" s="1321" t="s">
        <v>36</v>
      </c>
      <c r="B15" s="1318">
        <v>1905.0616</v>
      </c>
      <c r="C15" s="1318" t="s">
        <v>132</v>
      </c>
      <c r="D15" s="1318">
        <v>122094.41562</v>
      </c>
      <c r="E15" s="1318" t="s">
        <v>132</v>
      </c>
      <c r="F15" s="1319">
        <v>123999.47722</v>
      </c>
      <c r="G15" s="1320"/>
    </row>
    <row r="16" spans="1:7" s="883" customFormat="1" ht="20.100000000000001" customHeight="1">
      <c r="A16" s="1321" t="s">
        <v>37</v>
      </c>
      <c r="B16" s="1318">
        <v>4020.4151900000002</v>
      </c>
      <c r="C16" s="1318" t="s">
        <v>132</v>
      </c>
      <c r="D16" s="1318">
        <v>12364.868050000001</v>
      </c>
      <c r="E16" s="1318" t="s">
        <v>132</v>
      </c>
      <c r="F16" s="1319">
        <v>16385.283240000001</v>
      </c>
      <c r="G16" s="1320"/>
    </row>
    <row r="17" spans="1:8" s="883" customFormat="1" ht="20.100000000000001" customHeight="1">
      <c r="A17" s="1321" t="s">
        <v>498</v>
      </c>
      <c r="B17" s="1318">
        <v>2315.1259</v>
      </c>
      <c r="C17" s="1318" t="s">
        <v>132</v>
      </c>
      <c r="D17" s="1318">
        <v>3810.3159300000002</v>
      </c>
      <c r="E17" s="1318" t="s">
        <v>132</v>
      </c>
      <c r="F17" s="1319">
        <v>6125.4418299999998</v>
      </c>
      <c r="G17" s="1320"/>
    </row>
    <row r="18" spans="1:8" s="883" customFormat="1" ht="20.100000000000001" customHeight="1">
      <c r="A18" s="1321" t="s">
        <v>39</v>
      </c>
      <c r="B18" s="1318">
        <v>1478.94262</v>
      </c>
      <c r="C18" s="1318" t="s">
        <v>132</v>
      </c>
      <c r="D18" s="1318">
        <v>4370.6108700000004</v>
      </c>
      <c r="E18" s="1318" t="s">
        <v>132</v>
      </c>
      <c r="F18" s="1319">
        <v>5849.5534900000002</v>
      </c>
      <c r="G18" s="1320"/>
    </row>
    <row r="19" spans="1:8" s="883" customFormat="1" ht="20.100000000000001" customHeight="1">
      <c r="A19" s="1321" t="s">
        <v>40</v>
      </c>
      <c r="B19" s="1318">
        <v>13006.040130000001</v>
      </c>
      <c r="C19" s="1318" t="s">
        <v>132</v>
      </c>
      <c r="D19" s="1318">
        <v>28413.534589999999</v>
      </c>
      <c r="E19" s="1318" t="s">
        <v>132</v>
      </c>
      <c r="F19" s="1319">
        <v>41419.574719999997</v>
      </c>
      <c r="G19" s="1320"/>
    </row>
    <row r="20" spans="1:8" s="883" customFormat="1" ht="20.100000000000001" customHeight="1">
      <c r="A20" s="1321" t="s">
        <v>41</v>
      </c>
      <c r="B20" s="1318">
        <v>163.98044000000002</v>
      </c>
      <c r="C20" s="1318" t="s">
        <v>132</v>
      </c>
      <c r="D20" s="1318">
        <v>483.93715999999995</v>
      </c>
      <c r="E20" s="1318" t="s">
        <v>132</v>
      </c>
      <c r="F20" s="1319">
        <v>647.91759999999999</v>
      </c>
      <c r="G20" s="1320"/>
    </row>
    <row r="21" spans="1:8" s="883" customFormat="1" ht="20.100000000000001" customHeight="1">
      <c r="A21" s="745" t="s">
        <v>42</v>
      </c>
      <c r="B21" s="1318">
        <v>142.02198999999999</v>
      </c>
      <c r="C21" s="1318" t="s">
        <v>132</v>
      </c>
      <c r="D21" s="1318">
        <v>250.03738000000001</v>
      </c>
      <c r="E21" s="1318" t="s">
        <v>132</v>
      </c>
      <c r="F21" s="1322">
        <v>392.05937</v>
      </c>
      <c r="G21" s="1320"/>
    </row>
    <row r="22" spans="1:8" s="883" customFormat="1" ht="20.100000000000001" customHeight="1">
      <c r="A22" s="1321" t="s">
        <v>43</v>
      </c>
      <c r="B22" s="1318">
        <v>2234.2751800000001</v>
      </c>
      <c r="C22" s="1318" t="s">
        <v>132</v>
      </c>
      <c r="D22" s="1318">
        <v>4511.0032999999994</v>
      </c>
      <c r="E22" s="1318" t="s">
        <v>132</v>
      </c>
      <c r="F22" s="1322">
        <v>6745.2784800000009</v>
      </c>
      <c r="G22" s="1320"/>
    </row>
    <row r="23" spans="1:8" s="883" customFormat="1" ht="20.100000000000001" customHeight="1">
      <c r="A23" s="1321" t="s">
        <v>44</v>
      </c>
      <c r="B23" s="1318">
        <v>766.54668000000004</v>
      </c>
      <c r="C23" s="1318" t="s">
        <v>132</v>
      </c>
      <c r="D23" s="1318">
        <v>1828.5775599999999</v>
      </c>
      <c r="E23" s="1318" t="s">
        <v>132</v>
      </c>
      <c r="F23" s="1322">
        <v>2595.1242400000001</v>
      </c>
      <c r="G23" s="1320"/>
    </row>
    <row r="24" spans="1:8" s="883" customFormat="1" ht="20.100000000000001" customHeight="1">
      <c r="A24" s="1321" t="s">
        <v>762</v>
      </c>
      <c r="B24" s="1318">
        <v>749.26382999999998</v>
      </c>
      <c r="C24" s="1318" t="s">
        <v>132</v>
      </c>
      <c r="D24" s="1318">
        <v>21368.299370000001</v>
      </c>
      <c r="E24" s="1318" t="s">
        <v>132</v>
      </c>
      <c r="F24" s="1322">
        <v>22117.563200000001</v>
      </c>
      <c r="G24" s="1320"/>
    </row>
    <row r="25" spans="1:8" s="1325" customFormat="1" ht="21.9" customHeight="1">
      <c r="A25" s="1323" t="s">
        <v>46</v>
      </c>
      <c r="B25" s="1319">
        <v>110155.05601</v>
      </c>
      <c r="C25" s="1319">
        <v>683.62178000000006</v>
      </c>
      <c r="D25" s="1319">
        <v>863653.07260999992</v>
      </c>
      <c r="E25" s="1319" t="s">
        <v>132</v>
      </c>
      <c r="F25" s="1322">
        <v>974491.75040000002</v>
      </c>
      <c r="G25" s="1320"/>
      <c r="H25" s="1324"/>
    </row>
    <row r="26" spans="1:8" ht="7.5" customHeight="1" thickBot="1">
      <c r="A26" s="1326"/>
      <c r="B26" s="1327"/>
      <c r="C26" s="1327"/>
      <c r="D26" s="1327"/>
      <c r="E26" s="1327"/>
      <c r="F26" s="1327"/>
      <c r="G26" s="1328"/>
    </row>
    <row r="27" spans="1:8" ht="16.5" customHeight="1">
      <c r="A27" s="1329" t="s">
        <v>1186</v>
      </c>
      <c r="B27" s="1329"/>
      <c r="C27" s="1329"/>
      <c r="D27" s="1329"/>
      <c r="E27" s="1329"/>
      <c r="F27" s="1329"/>
    </row>
    <row r="28" spans="1:8">
      <c r="A28" s="1330"/>
      <c r="B28" s="1330"/>
      <c r="C28" s="1330"/>
      <c r="D28" s="1330"/>
      <c r="E28" s="1330"/>
      <c r="F28" s="1330"/>
    </row>
    <row r="29" spans="1:8">
      <c r="A29" s="1330"/>
      <c r="B29" s="1330"/>
      <c r="C29" s="1330"/>
      <c r="D29" s="1330"/>
      <c r="E29" s="1330"/>
      <c r="F29" s="1330"/>
    </row>
    <row r="30" spans="1:8">
      <c r="A30" s="1331"/>
    </row>
    <row r="201" spans="3:3">
      <c r="C201" s="720" t="s">
        <v>115</v>
      </c>
    </row>
  </sheetData>
  <mergeCells count="7">
    <mergeCell ref="A28:F29"/>
    <mergeCell ref="A2:F2"/>
    <mergeCell ref="A4:F4"/>
    <mergeCell ref="A5:F5"/>
    <mergeCell ref="A6:A7"/>
    <mergeCell ref="B6:F6"/>
    <mergeCell ref="A27:F27"/>
  </mergeCells>
  <hyperlinks>
    <hyperlink ref="A1" location="Índice!A1" display="Volver al Índice" xr:uid="{7469483B-2560-4498-B751-3DDB70DA670B}"/>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DA0DC-D85B-4ADD-B680-320916D4B8E0}">
  <dimension ref="A1:H29"/>
  <sheetViews>
    <sheetView showGridLines="0" zoomScaleNormal="100" workbookViewId="0"/>
  </sheetViews>
  <sheetFormatPr baseColWidth="10" defaultColWidth="11.44140625" defaultRowHeight="13.2"/>
  <cols>
    <col min="1" max="1" width="45.109375" style="720" customWidth="1"/>
    <col min="2" max="2" width="29.88671875" style="720" customWidth="1"/>
    <col min="3" max="4" width="28.109375" style="720" customWidth="1"/>
    <col min="5" max="5" width="27.6640625" style="720" customWidth="1"/>
    <col min="6" max="6" width="11.44140625" style="1302"/>
    <col min="7" max="7" width="8.88671875" style="720" customWidth="1"/>
    <col min="8" max="256" width="11.44140625" style="720"/>
    <col min="257" max="257" width="45.109375" style="720" customWidth="1"/>
    <col min="258" max="258" width="29.88671875" style="720" customWidth="1"/>
    <col min="259" max="260" width="28.109375" style="720" customWidth="1"/>
    <col min="261" max="261" width="27.6640625" style="720" customWidth="1"/>
    <col min="262" max="262" width="11.44140625" style="720"/>
    <col min="263" max="263" width="8.88671875" style="720" customWidth="1"/>
    <col min="264" max="512" width="11.44140625" style="720"/>
    <col min="513" max="513" width="45.109375" style="720" customWidth="1"/>
    <col min="514" max="514" width="29.88671875" style="720" customWidth="1"/>
    <col min="515" max="516" width="28.109375" style="720" customWidth="1"/>
    <col min="517" max="517" width="27.6640625" style="720" customWidth="1"/>
    <col min="518" max="518" width="11.44140625" style="720"/>
    <col min="519" max="519" width="8.88671875" style="720" customWidth="1"/>
    <col min="520" max="768" width="11.44140625" style="720"/>
    <col min="769" max="769" width="45.109375" style="720" customWidth="1"/>
    <col min="770" max="770" width="29.88671875" style="720" customWidth="1"/>
    <col min="771" max="772" width="28.109375" style="720" customWidth="1"/>
    <col min="773" max="773" width="27.6640625" style="720" customWidth="1"/>
    <col min="774" max="774" width="11.44140625" style="720"/>
    <col min="775" max="775" width="8.88671875" style="720" customWidth="1"/>
    <col min="776" max="1024" width="11.44140625" style="720"/>
    <col min="1025" max="1025" width="45.109375" style="720" customWidth="1"/>
    <col min="1026" max="1026" width="29.88671875" style="720" customWidth="1"/>
    <col min="1027" max="1028" width="28.109375" style="720" customWidth="1"/>
    <col min="1029" max="1029" width="27.6640625" style="720" customWidth="1"/>
    <col min="1030" max="1030" width="11.44140625" style="720"/>
    <col min="1031" max="1031" width="8.88671875" style="720" customWidth="1"/>
    <col min="1032" max="1280" width="11.44140625" style="720"/>
    <col min="1281" max="1281" width="45.109375" style="720" customWidth="1"/>
    <col min="1282" max="1282" width="29.88671875" style="720" customWidth="1"/>
    <col min="1283" max="1284" width="28.109375" style="720" customWidth="1"/>
    <col min="1285" max="1285" width="27.6640625" style="720" customWidth="1"/>
    <col min="1286" max="1286" width="11.44140625" style="720"/>
    <col min="1287" max="1287" width="8.88671875" style="720" customWidth="1"/>
    <col min="1288" max="1536" width="11.44140625" style="720"/>
    <col min="1537" max="1537" width="45.109375" style="720" customWidth="1"/>
    <col min="1538" max="1538" width="29.88671875" style="720" customWidth="1"/>
    <col min="1539" max="1540" width="28.109375" style="720" customWidth="1"/>
    <col min="1541" max="1541" width="27.6640625" style="720" customWidth="1"/>
    <col min="1542" max="1542" width="11.44140625" style="720"/>
    <col min="1543" max="1543" width="8.88671875" style="720" customWidth="1"/>
    <col min="1544" max="1792" width="11.44140625" style="720"/>
    <col min="1793" max="1793" width="45.109375" style="720" customWidth="1"/>
    <col min="1794" max="1794" width="29.88671875" style="720" customWidth="1"/>
    <col min="1795" max="1796" width="28.109375" style="720" customWidth="1"/>
    <col min="1797" max="1797" width="27.6640625" style="720" customWidth="1"/>
    <col min="1798" max="1798" width="11.44140625" style="720"/>
    <col min="1799" max="1799" width="8.88671875" style="720" customWidth="1"/>
    <col min="1800" max="2048" width="11.44140625" style="720"/>
    <col min="2049" max="2049" width="45.109375" style="720" customWidth="1"/>
    <col min="2050" max="2050" width="29.88671875" style="720" customWidth="1"/>
    <col min="2051" max="2052" width="28.109375" style="720" customWidth="1"/>
    <col min="2053" max="2053" width="27.6640625" style="720" customWidth="1"/>
    <col min="2054" max="2054" width="11.44140625" style="720"/>
    <col min="2055" max="2055" width="8.88671875" style="720" customWidth="1"/>
    <col min="2056" max="2304" width="11.44140625" style="720"/>
    <col min="2305" max="2305" width="45.109375" style="720" customWidth="1"/>
    <col min="2306" max="2306" width="29.88671875" style="720" customWidth="1"/>
    <col min="2307" max="2308" width="28.109375" style="720" customWidth="1"/>
    <col min="2309" max="2309" width="27.6640625" style="720" customWidth="1"/>
    <col min="2310" max="2310" width="11.44140625" style="720"/>
    <col min="2311" max="2311" width="8.88671875" style="720" customWidth="1"/>
    <col min="2312" max="2560" width="11.44140625" style="720"/>
    <col min="2561" max="2561" width="45.109375" style="720" customWidth="1"/>
    <col min="2562" max="2562" width="29.88671875" style="720" customWidth="1"/>
    <col min="2563" max="2564" width="28.109375" style="720" customWidth="1"/>
    <col min="2565" max="2565" width="27.6640625" style="720" customWidth="1"/>
    <col min="2566" max="2566" width="11.44140625" style="720"/>
    <col min="2567" max="2567" width="8.88671875" style="720" customWidth="1"/>
    <col min="2568" max="2816" width="11.44140625" style="720"/>
    <col min="2817" max="2817" width="45.109375" style="720" customWidth="1"/>
    <col min="2818" max="2818" width="29.88671875" style="720" customWidth="1"/>
    <col min="2819" max="2820" width="28.109375" style="720" customWidth="1"/>
    <col min="2821" max="2821" width="27.6640625" style="720" customWidth="1"/>
    <col min="2822" max="2822" width="11.44140625" style="720"/>
    <col min="2823" max="2823" width="8.88671875" style="720" customWidth="1"/>
    <col min="2824" max="3072" width="11.44140625" style="720"/>
    <col min="3073" max="3073" width="45.109375" style="720" customWidth="1"/>
    <col min="3074" max="3074" width="29.88671875" style="720" customWidth="1"/>
    <col min="3075" max="3076" width="28.109375" style="720" customWidth="1"/>
    <col min="3077" max="3077" width="27.6640625" style="720" customWidth="1"/>
    <col min="3078" max="3078" width="11.44140625" style="720"/>
    <col min="3079" max="3079" width="8.88671875" style="720" customWidth="1"/>
    <col min="3080" max="3328" width="11.44140625" style="720"/>
    <col min="3329" max="3329" width="45.109375" style="720" customWidth="1"/>
    <col min="3330" max="3330" width="29.88671875" style="720" customWidth="1"/>
    <col min="3331" max="3332" width="28.109375" style="720" customWidth="1"/>
    <col min="3333" max="3333" width="27.6640625" style="720" customWidth="1"/>
    <col min="3334" max="3334" width="11.44140625" style="720"/>
    <col min="3335" max="3335" width="8.88671875" style="720" customWidth="1"/>
    <col min="3336" max="3584" width="11.44140625" style="720"/>
    <col min="3585" max="3585" width="45.109375" style="720" customWidth="1"/>
    <col min="3586" max="3586" width="29.88671875" style="720" customWidth="1"/>
    <col min="3587" max="3588" width="28.109375" style="720" customWidth="1"/>
    <col min="3589" max="3589" width="27.6640625" style="720" customWidth="1"/>
    <col min="3590" max="3590" width="11.44140625" style="720"/>
    <col min="3591" max="3591" width="8.88671875" style="720" customWidth="1"/>
    <col min="3592" max="3840" width="11.44140625" style="720"/>
    <col min="3841" max="3841" width="45.109375" style="720" customWidth="1"/>
    <col min="3842" max="3842" width="29.88671875" style="720" customWidth="1"/>
    <col min="3843" max="3844" width="28.109375" style="720" customWidth="1"/>
    <col min="3845" max="3845" width="27.6640625" style="720" customWidth="1"/>
    <col min="3846" max="3846" width="11.44140625" style="720"/>
    <col min="3847" max="3847" width="8.88671875" style="720" customWidth="1"/>
    <col min="3848" max="4096" width="11.44140625" style="720"/>
    <col min="4097" max="4097" width="45.109375" style="720" customWidth="1"/>
    <col min="4098" max="4098" width="29.88671875" style="720" customWidth="1"/>
    <col min="4099" max="4100" width="28.109375" style="720" customWidth="1"/>
    <col min="4101" max="4101" width="27.6640625" style="720" customWidth="1"/>
    <col min="4102" max="4102" width="11.44140625" style="720"/>
    <col min="4103" max="4103" width="8.88671875" style="720" customWidth="1"/>
    <col min="4104" max="4352" width="11.44140625" style="720"/>
    <col min="4353" max="4353" width="45.109375" style="720" customWidth="1"/>
    <col min="4354" max="4354" width="29.88671875" style="720" customWidth="1"/>
    <col min="4355" max="4356" width="28.109375" style="720" customWidth="1"/>
    <col min="4357" max="4357" width="27.6640625" style="720" customWidth="1"/>
    <col min="4358" max="4358" width="11.44140625" style="720"/>
    <col min="4359" max="4359" width="8.88671875" style="720" customWidth="1"/>
    <col min="4360" max="4608" width="11.44140625" style="720"/>
    <col min="4609" max="4609" width="45.109375" style="720" customWidth="1"/>
    <col min="4610" max="4610" width="29.88671875" style="720" customWidth="1"/>
    <col min="4611" max="4612" width="28.109375" style="720" customWidth="1"/>
    <col min="4613" max="4613" width="27.6640625" style="720" customWidth="1"/>
    <col min="4614" max="4614" width="11.44140625" style="720"/>
    <col min="4615" max="4615" width="8.88671875" style="720" customWidth="1"/>
    <col min="4616" max="4864" width="11.44140625" style="720"/>
    <col min="4865" max="4865" width="45.109375" style="720" customWidth="1"/>
    <col min="4866" max="4866" width="29.88671875" style="720" customWidth="1"/>
    <col min="4867" max="4868" width="28.109375" style="720" customWidth="1"/>
    <col min="4869" max="4869" width="27.6640625" style="720" customWidth="1"/>
    <col min="4870" max="4870" width="11.44140625" style="720"/>
    <col min="4871" max="4871" width="8.88671875" style="720" customWidth="1"/>
    <col min="4872" max="5120" width="11.44140625" style="720"/>
    <col min="5121" max="5121" width="45.109375" style="720" customWidth="1"/>
    <col min="5122" max="5122" width="29.88671875" style="720" customWidth="1"/>
    <col min="5123" max="5124" width="28.109375" style="720" customWidth="1"/>
    <col min="5125" max="5125" width="27.6640625" style="720" customWidth="1"/>
    <col min="5126" max="5126" width="11.44140625" style="720"/>
    <col min="5127" max="5127" width="8.88671875" style="720" customWidth="1"/>
    <col min="5128" max="5376" width="11.44140625" style="720"/>
    <col min="5377" max="5377" width="45.109375" style="720" customWidth="1"/>
    <col min="5378" max="5378" width="29.88671875" style="720" customWidth="1"/>
    <col min="5379" max="5380" width="28.109375" style="720" customWidth="1"/>
    <col min="5381" max="5381" width="27.6640625" style="720" customWidth="1"/>
    <col min="5382" max="5382" width="11.44140625" style="720"/>
    <col min="5383" max="5383" width="8.88671875" style="720" customWidth="1"/>
    <col min="5384" max="5632" width="11.44140625" style="720"/>
    <col min="5633" max="5633" width="45.109375" style="720" customWidth="1"/>
    <col min="5634" max="5634" width="29.88671875" style="720" customWidth="1"/>
    <col min="5635" max="5636" width="28.109375" style="720" customWidth="1"/>
    <col min="5637" max="5637" width="27.6640625" style="720" customWidth="1"/>
    <col min="5638" max="5638" width="11.44140625" style="720"/>
    <col min="5639" max="5639" width="8.88671875" style="720" customWidth="1"/>
    <col min="5640" max="5888" width="11.44140625" style="720"/>
    <col min="5889" max="5889" width="45.109375" style="720" customWidth="1"/>
    <col min="5890" max="5890" width="29.88671875" style="720" customWidth="1"/>
    <col min="5891" max="5892" width="28.109375" style="720" customWidth="1"/>
    <col min="5893" max="5893" width="27.6640625" style="720" customWidth="1"/>
    <col min="5894" max="5894" width="11.44140625" style="720"/>
    <col min="5895" max="5895" width="8.88671875" style="720" customWidth="1"/>
    <col min="5896" max="6144" width="11.44140625" style="720"/>
    <col min="6145" max="6145" width="45.109375" style="720" customWidth="1"/>
    <col min="6146" max="6146" width="29.88671875" style="720" customWidth="1"/>
    <col min="6147" max="6148" width="28.109375" style="720" customWidth="1"/>
    <col min="6149" max="6149" width="27.6640625" style="720" customWidth="1"/>
    <col min="6150" max="6150" width="11.44140625" style="720"/>
    <col min="6151" max="6151" width="8.88671875" style="720" customWidth="1"/>
    <col min="6152" max="6400" width="11.44140625" style="720"/>
    <col min="6401" max="6401" width="45.109375" style="720" customWidth="1"/>
    <col min="6402" max="6402" width="29.88671875" style="720" customWidth="1"/>
    <col min="6403" max="6404" width="28.109375" style="720" customWidth="1"/>
    <col min="6405" max="6405" width="27.6640625" style="720" customWidth="1"/>
    <col min="6406" max="6406" width="11.44140625" style="720"/>
    <col min="6407" max="6407" width="8.88671875" style="720" customWidth="1"/>
    <col min="6408" max="6656" width="11.44140625" style="720"/>
    <col min="6657" max="6657" width="45.109375" style="720" customWidth="1"/>
    <col min="6658" max="6658" width="29.88671875" style="720" customWidth="1"/>
    <col min="6659" max="6660" width="28.109375" style="720" customWidth="1"/>
    <col min="6661" max="6661" width="27.6640625" style="720" customWidth="1"/>
    <col min="6662" max="6662" width="11.44140625" style="720"/>
    <col min="6663" max="6663" width="8.88671875" style="720" customWidth="1"/>
    <col min="6664" max="6912" width="11.44140625" style="720"/>
    <col min="6913" max="6913" width="45.109375" style="720" customWidth="1"/>
    <col min="6914" max="6914" width="29.88671875" style="720" customWidth="1"/>
    <col min="6915" max="6916" width="28.109375" style="720" customWidth="1"/>
    <col min="6917" max="6917" width="27.6640625" style="720" customWidth="1"/>
    <col min="6918" max="6918" width="11.44140625" style="720"/>
    <col min="6919" max="6919" width="8.88671875" style="720" customWidth="1"/>
    <col min="6920" max="7168" width="11.44140625" style="720"/>
    <col min="7169" max="7169" width="45.109375" style="720" customWidth="1"/>
    <col min="7170" max="7170" width="29.88671875" style="720" customWidth="1"/>
    <col min="7171" max="7172" width="28.109375" style="720" customWidth="1"/>
    <col min="7173" max="7173" width="27.6640625" style="720" customWidth="1"/>
    <col min="7174" max="7174" width="11.44140625" style="720"/>
    <col min="7175" max="7175" width="8.88671875" style="720" customWidth="1"/>
    <col min="7176" max="7424" width="11.44140625" style="720"/>
    <col min="7425" max="7425" width="45.109375" style="720" customWidth="1"/>
    <col min="7426" max="7426" width="29.88671875" style="720" customWidth="1"/>
    <col min="7427" max="7428" width="28.109375" style="720" customWidth="1"/>
    <col min="7429" max="7429" width="27.6640625" style="720" customWidth="1"/>
    <col min="7430" max="7430" width="11.44140625" style="720"/>
    <col min="7431" max="7431" width="8.88671875" style="720" customWidth="1"/>
    <col min="7432" max="7680" width="11.44140625" style="720"/>
    <col min="7681" max="7681" width="45.109375" style="720" customWidth="1"/>
    <col min="7682" max="7682" width="29.88671875" style="720" customWidth="1"/>
    <col min="7683" max="7684" width="28.109375" style="720" customWidth="1"/>
    <col min="7685" max="7685" width="27.6640625" style="720" customWidth="1"/>
    <col min="7686" max="7686" width="11.44140625" style="720"/>
    <col min="7687" max="7687" width="8.88671875" style="720" customWidth="1"/>
    <col min="7688" max="7936" width="11.44140625" style="720"/>
    <col min="7937" max="7937" width="45.109375" style="720" customWidth="1"/>
    <col min="7938" max="7938" width="29.88671875" style="720" customWidth="1"/>
    <col min="7939" max="7940" width="28.109375" style="720" customWidth="1"/>
    <col min="7941" max="7941" width="27.6640625" style="720" customWidth="1"/>
    <col min="7942" max="7942" width="11.44140625" style="720"/>
    <col min="7943" max="7943" width="8.88671875" style="720" customWidth="1"/>
    <col min="7944" max="8192" width="11.44140625" style="720"/>
    <col min="8193" max="8193" width="45.109375" style="720" customWidth="1"/>
    <col min="8194" max="8194" width="29.88671875" style="720" customWidth="1"/>
    <col min="8195" max="8196" width="28.109375" style="720" customWidth="1"/>
    <col min="8197" max="8197" width="27.6640625" style="720" customWidth="1"/>
    <col min="8198" max="8198" width="11.44140625" style="720"/>
    <col min="8199" max="8199" width="8.88671875" style="720" customWidth="1"/>
    <col min="8200" max="8448" width="11.44140625" style="720"/>
    <col min="8449" max="8449" width="45.109375" style="720" customWidth="1"/>
    <col min="8450" max="8450" width="29.88671875" style="720" customWidth="1"/>
    <col min="8451" max="8452" width="28.109375" style="720" customWidth="1"/>
    <col min="8453" max="8453" width="27.6640625" style="720" customWidth="1"/>
    <col min="8454" max="8454" width="11.44140625" style="720"/>
    <col min="8455" max="8455" width="8.88671875" style="720" customWidth="1"/>
    <col min="8456" max="8704" width="11.44140625" style="720"/>
    <col min="8705" max="8705" width="45.109375" style="720" customWidth="1"/>
    <col min="8706" max="8706" width="29.88671875" style="720" customWidth="1"/>
    <col min="8707" max="8708" width="28.109375" style="720" customWidth="1"/>
    <col min="8709" max="8709" width="27.6640625" style="720" customWidth="1"/>
    <col min="8710" max="8710" width="11.44140625" style="720"/>
    <col min="8711" max="8711" width="8.88671875" style="720" customWidth="1"/>
    <col min="8712" max="8960" width="11.44140625" style="720"/>
    <col min="8961" max="8961" width="45.109375" style="720" customWidth="1"/>
    <col min="8962" max="8962" width="29.88671875" style="720" customWidth="1"/>
    <col min="8963" max="8964" width="28.109375" style="720" customWidth="1"/>
    <col min="8965" max="8965" width="27.6640625" style="720" customWidth="1"/>
    <col min="8966" max="8966" width="11.44140625" style="720"/>
    <col min="8967" max="8967" width="8.88671875" style="720" customWidth="1"/>
    <col min="8968" max="9216" width="11.44140625" style="720"/>
    <col min="9217" max="9217" width="45.109375" style="720" customWidth="1"/>
    <col min="9218" max="9218" width="29.88671875" style="720" customWidth="1"/>
    <col min="9219" max="9220" width="28.109375" style="720" customWidth="1"/>
    <col min="9221" max="9221" width="27.6640625" style="720" customWidth="1"/>
    <col min="9222" max="9222" width="11.44140625" style="720"/>
    <col min="9223" max="9223" width="8.88671875" style="720" customWidth="1"/>
    <col min="9224" max="9472" width="11.44140625" style="720"/>
    <col min="9473" max="9473" width="45.109375" style="720" customWidth="1"/>
    <col min="9474" max="9474" width="29.88671875" style="720" customWidth="1"/>
    <col min="9475" max="9476" width="28.109375" style="720" customWidth="1"/>
    <col min="9477" max="9477" width="27.6640625" style="720" customWidth="1"/>
    <col min="9478" max="9478" width="11.44140625" style="720"/>
    <col min="9479" max="9479" width="8.88671875" style="720" customWidth="1"/>
    <col min="9480" max="9728" width="11.44140625" style="720"/>
    <col min="9729" max="9729" width="45.109375" style="720" customWidth="1"/>
    <col min="9730" max="9730" width="29.88671875" style="720" customWidth="1"/>
    <col min="9731" max="9732" width="28.109375" style="720" customWidth="1"/>
    <col min="9733" max="9733" width="27.6640625" style="720" customWidth="1"/>
    <col min="9734" max="9734" width="11.44140625" style="720"/>
    <col min="9735" max="9735" width="8.88671875" style="720" customWidth="1"/>
    <col min="9736" max="9984" width="11.44140625" style="720"/>
    <col min="9985" max="9985" width="45.109375" style="720" customWidth="1"/>
    <col min="9986" max="9986" width="29.88671875" style="720" customWidth="1"/>
    <col min="9987" max="9988" width="28.109375" style="720" customWidth="1"/>
    <col min="9989" max="9989" width="27.6640625" style="720" customWidth="1"/>
    <col min="9990" max="9990" width="11.44140625" style="720"/>
    <col min="9991" max="9991" width="8.88671875" style="720" customWidth="1"/>
    <col min="9992" max="10240" width="11.44140625" style="720"/>
    <col min="10241" max="10241" width="45.109375" style="720" customWidth="1"/>
    <col min="10242" max="10242" width="29.88671875" style="720" customWidth="1"/>
    <col min="10243" max="10244" width="28.109375" style="720" customWidth="1"/>
    <col min="10245" max="10245" width="27.6640625" style="720" customWidth="1"/>
    <col min="10246" max="10246" width="11.44140625" style="720"/>
    <col min="10247" max="10247" width="8.88671875" style="720" customWidth="1"/>
    <col min="10248" max="10496" width="11.44140625" style="720"/>
    <col min="10497" max="10497" width="45.109375" style="720" customWidth="1"/>
    <col min="10498" max="10498" width="29.88671875" style="720" customWidth="1"/>
    <col min="10499" max="10500" width="28.109375" style="720" customWidth="1"/>
    <col min="10501" max="10501" width="27.6640625" style="720" customWidth="1"/>
    <col min="10502" max="10502" width="11.44140625" style="720"/>
    <col min="10503" max="10503" width="8.88671875" style="720" customWidth="1"/>
    <col min="10504" max="10752" width="11.44140625" style="720"/>
    <col min="10753" max="10753" width="45.109375" style="720" customWidth="1"/>
    <col min="10754" max="10754" width="29.88671875" style="720" customWidth="1"/>
    <col min="10755" max="10756" width="28.109375" style="720" customWidth="1"/>
    <col min="10757" max="10757" width="27.6640625" style="720" customWidth="1"/>
    <col min="10758" max="10758" width="11.44140625" style="720"/>
    <col min="10759" max="10759" width="8.88671875" style="720" customWidth="1"/>
    <col min="10760" max="11008" width="11.44140625" style="720"/>
    <col min="11009" max="11009" width="45.109375" style="720" customWidth="1"/>
    <col min="11010" max="11010" width="29.88671875" style="720" customWidth="1"/>
    <col min="11011" max="11012" width="28.109375" style="720" customWidth="1"/>
    <col min="11013" max="11013" width="27.6640625" style="720" customWidth="1"/>
    <col min="11014" max="11014" width="11.44140625" style="720"/>
    <col min="11015" max="11015" width="8.88671875" style="720" customWidth="1"/>
    <col min="11016" max="11264" width="11.44140625" style="720"/>
    <col min="11265" max="11265" width="45.109375" style="720" customWidth="1"/>
    <col min="11266" max="11266" width="29.88671875" style="720" customWidth="1"/>
    <col min="11267" max="11268" width="28.109375" style="720" customWidth="1"/>
    <col min="11269" max="11269" width="27.6640625" style="720" customWidth="1"/>
    <col min="11270" max="11270" width="11.44140625" style="720"/>
    <col min="11271" max="11271" width="8.88671875" style="720" customWidth="1"/>
    <col min="11272" max="11520" width="11.44140625" style="720"/>
    <col min="11521" max="11521" width="45.109375" style="720" customWidth="1"/>
    <col min="11522" max="11522" width="29.88671875" style="720" customWidth="1"/>
    <col min="11523" max="11524" width="28.109375" style="720" customWidth="1"/>
    <col min="11525" max="11525" width="27.6640625" style="720" customWidth="1"/>
    <col min="11526" max="11526" width="11.44140625" style="720"/>
    <col min="11527" max="11527" width="8.88671875" style="720" customWidth="1"/>
    <col min="11528" max="11776" width="11.44140625" style="720"/>
    <col min="11777" max="11777" width="45.109375" style="720" customWidth="1"/>
    <col min="11778" max="11778" width="29.88671875" style="720" customWidth="1"/>
    <col min="11779" max="11780" width="28.109375" style="720" customWidth="1"/>
    <col min="11781" max="11781" width="27.6640625" style="720" customWidth="1"/>
    <col min="11782" max="11782" width="11.44140625" style="720"/>
    <col min="11783" max="11783" width="8.88671875" style="720" customWidth="1"/>
    <col min="11784" max="12032" width="11.44140625" style="720"/>
    <col min="12033" max="12033" width="45.109375" style="720" customWidth="1"/>
    <col min="12034" max="12034" width="29.88671875" style="720" customWidth="1"/>
    <col min="12035" max="12036" width="28.109375" style="720" customWidth="1"/>
    <col min="12037" max="12037" width="27.6640625" style="720" customWidth="1"/>
    <col min="12038" max="12038" width="11.44140625" style="720"/>
    <col min="12039" max="12039" width="8.88671875" style="720" customWidth="1"/>
    <col min="12040" max="12288" width="11.44140625" style="720"/>
    <col min="12289" max="12289" width="45.109375" style="720" customWidth="1"/>
    <col min="12290" max="12290" width="29.88671875" style="720" customWidth="1"/>
    <col min="12291" max="12292" width="28.109375" style="720" customWidth="1"/>
    <col min="12293" max="12293" width="27.6640625" style="720" customWidth="1"/>
    <col min="12294" max="12294" width="11.44140625" style="720"/>
    <col min="12295" max="12295" width="8.88671875" style="720" customWidth="1"/>
    <col min="12296" max="12544" width="11.44140625" style="720"/>
    <col min="12545" max="12545" width="45.109375" style="720" customWidth="1"/>
    <col min="12546" max="12546" width="29.88671875" style="720" customWidth="1"/>
    <col min="12547" max="12548" width="28.109375" style="720" customWidth="1"/>
    <col min="12549" max="12549" width="27.6640625" style="720" customWidth="1"/>
    <col min="12550" max="12550" width="11.44140625" style="720"/>
    <col min="12551" max="12551" width="8.88671875" style="720" customWidth="1"/>
    <col min="12552" max="12800" width="11.44140625" style="720"/>
    <col min="12801" max="12801" width="45.109375" style="720" customWidth="1"/>
    <col min="12802" max="12802" width="29.88671875" style="720" customWidth="1"/>
    <col min="12803" max="12804" width="28.109375" style="720" customWidth="1"/>
    <col min="12805" max="12805" width="27.6640625" style="720" customWidth="1"/>
    <col min="12806" max="12806" width="11.44140625" style="720"/>
    <col min="12807" max="12807" width="8.88671875" style="720" customWidth="1"/>
    <col min="12808" max="13056" width="11.44140625" style="720"/>
    <col min="13057" max="13057" width="45.109375" style="720" customWidth="1"/>
    <col min="13058" max="13058" width="29.88671875" style="720" customWidth="1"/>
    <col min="13059" max="13060" width="28.109375" style="720" customWidth="1"/>
    <col min="13061" max="13061" width="27.6640625" style="720" customWidth="1"/>
    <col min="13062" max="13062" width="11.44140625" style="720"/>
    <col min="13063" max="13063" width="8.88671875" style="720" customWidth="1"/>
    <col min="13064" max="13312" width="11.44140625" style="720"/>
    <col min="13313" max="13313" width="45.109375" style="720" customWidth="1"/>
    <col min="13314" max="13314" width="29.88671875" style="720" customWidth="1"/>
    <col min="13315" max="13316" width="28.109375" style="720" customWidth="1"/>
    <col min="13317" max="13317" width="27.6640625" style="720" customWidth="1"/>
    <col min="13318" max="13318" width="11.44140625" style="720"/>
    <col min="13319" max="13319" width="8.88671875" style="720" customWidth="1"/>
    <col min="13320" max="13568" width="11.44140625" style="720"/>
    <col min="13569" max="13569" width="45.109375" style="720" customWidth="1"/>
    <col min="13570" max="13570" width="29.88671875" style="720" customWidth="1"/>
    <col min="13571" max="13572" width="28.109375" style="720" customWidth="1"/>
    <col min="13573" max="13573" width="27.6640625" style="720" customWidth="1"/>
    <col min="13574" max="13574" width="11.44140625" style="720"/>
    <col min="13575" max="13575" width="8.88671875" style="720" customWidth="1"/>
    <col min="13576" max="13824" width="11.44140625" style="720"/>
    <col min="13825" max="13825" width="45.109375" style="720" customWidth="1"/>
    <col min="13826" max="13826" width="29.88671875" style="720" customWidth="1"/>
    <col min="13827" max="13828" width="28.109375" style="720" customWidth="1"/>
    <col min="13829" max="13829" width="27.6640625" style="720" customWidth="1"/>
    <col min="13830" max="13830" width="11.44140625" style="720"/>
    <col min="13831" max="13831" width="8.88671875" style="720" customWidth="1"/>
    <col min="13832" max="14080" width="11.44140625" style="720"/>
    <col min="14081" max="14081" width="45.109375" style="720" customWidth="1"/>
    <col min="14082" max="14082" width="29.88671875" style="720" customWidth="1"/>
    <col min="14083" max="14084" width="28.109375" style="720" customWidth="1"/>
    <col min="14085" max="14085" width="27.6640625" style="720" customWidth="1"/>
    <col min="14086" max="14086" width="11.44140625" style="720"/>
    <col min="14087" max="14087" width="8.88671875" style="720" customWidth="1"/>
    <col min="14088" max="14336" width="11.44140625" style="720"/>
    <col min="14337" max="14337" width="45.109375" style="720" customWidth="1"/>
    <col min="14338" max="14338" width="29.88671875" style="720" customWidth="1"/>
    <col min="14339" max="14340" width="28.109375" style="720" customWidth="1"/>
    <col min="14341" max="14341" width="27.6640625" style="720" customWidth="1"/>
    <col min="14342" max="14342" width="11.44140625" style="720"/>
    <col min="14343" max="14343" width="8.88671875" style="720" customWidth="1"/>
    <col min="14344" max="14592" width="11.44140625" style="720"/>
    <col min="14593" max="14593" width="45.109375" style="720" customWidth="1"/>
    <col min="14594" max="14594" width="29.88671875" style="720" customWidth="1"/>
    <col min="14595" max="14596" width="28.109375" style="720" customWidth="1"/>
    <col min="14597" max="14597" width="27.6640625" style="720" customWidth="1"/>
    <col min="14598" max="14598" width="11.44140625" style="720"/>
    <col min="14599" max="14599" width="8.88671875" style="720" customWidth="1"/>
    <col min="14600" max="14848" width="11.44140625" style="720"/>
    <col min="14849" max="14849" width="45.109375" style="720" customWidth="1"/>
    <col min="14850" max="14850" width="29.88671875" style="720" customWidth="1"/>
    <col min="14851" max="14852" width="28.109375" style="720" customWidth="1"/>
    <col min="14853" max="14853" width="27.6640625" style="720" customWidth="1"/>
    <col min="14854" max="14854" width="11.44140625" style="720"/>
    <col min="14855" max="14855" width="8.88671875" style="720" customWidth="1"/>
    <col min="14856" max="15104" width="11.44140625" style="720"/>
    <col min="15105" max="15105" width="45.109375" style="720" customWidth="1"/>
    <col min="15106" max="15106" width="29.88671875" style="720" customWidth="1"/>
    <col min="15107" max="15108" width="28.109375" style="720" customWidth="1"/>
    <col min="15109" max="15109" width="27.6640625" style="720" customWidth="1"/>
    <col min="15110" max="15110" width="11.44140625" style="720"/>
    <col min="15111" max="15111" width="8.88671875" style="720" customWidth="1"/>
    <col min="15112" max="15360" width="11.44140625" style="720"/>
    <col min="15361" max="15361" width="45.109375" style="720" customWidth="1"/>
    <col min="15362" max="15362" width="29.88671875" style="720" customWidth="1"/>
    <col min="15363" max="15364" width="28.109375" style="720" customWidth="1"/>
    <col min="15365" max="15365" width="27.6640625" style="720" customWidth="1"/>
    <col min="15366" max="15366" width="11.44140625" style="720"/>
    <col min="15367" max="15367" width="8.88671875" style="720" customWidth="1"/>
    <col min="15368" max="15616" width="11.44140625" style="720"/>
    <col min="15617" max="15617" width="45.109375" style="720" customWidth="1"/>
    <col min="15618" max="15618" width="29.88671875" style="720" customWidth="1"/>
    <col min="15619" max="15620" width="28.109375" style="720" customWidth="1"/>
    <col min="15621" max="15621" width="27.6640625" style="720" customWidth="1"/>
    <col min="15622" max="15622" width="11.44140625" style="720"/>
    <col min="15623" max="15623" width="8.88671875" style="720" customWidth="1"/>
    <col min="15624" max="15872" width="11.44140625" style="720"/>
    <col min="15873" max="15873" width="45.109375" style="720" customWidth="1"/>
    <col min="15874" max="15874" width="29.88671875" style="720" customWidth="1"/>
    <col min="15875" max="15876" width="28.109375" style="720" customWidth="1"/>
    <col min="15877" max="15877" width="27.6640625" style="720" customWidth="1"/>
    <col min="15878" max="15878" width="11.44140625" style="720"/>
    <col min="15879" max="15879" width="8.88671875" style="720" customWidth="1"/>
    <col min="15880" max="16128" width="11.44140625" style="720"/>
    <col min="16129" max="16129" width="45.109375" style="720" customWidth="1"/>
    <col min="16130" max="16130" width="29.88671875" style="720" customWidth="1"/>
    <col min="16131" max="16132" width="28.109375" style="720" customWidth="1"/>
    <col min="16133" max="16133" width="27.6640625" style="720" customWidth="1"/>
    <col min="16134" max="16134" width="11.44140625" style="720"/>
    <col min="16135" max="16135" width="8.88671875" style="720" customWidth="1"/>
    <col min="16136" max="16384" width="11.44140625" style="720"/>
  </cols>
  <sheetData>
    <row r="1" spans="1:8" ht="18" customHeight="1">
      <c r="A1" s="1378" t="s">
        <v>1210</v>
      </c>
    </row>
    <row r="2" spans="1:8" s="1305" customFormat="1" ht="33.75" customHeight="1">
      <c r="A2" s="1344" t="s">
        <v>1191</v>
      </c>
      <c r="B2" s="1344"/>
      <c r="C2" s="1344"/>
      <c r="D2" s="1344"/>
      <c r="E2" s="1344"/>
      <c r="F2" s="1304"/>
    </row>
    <row r="3" spans="1:8" s="1309" customFormat="1" ht="24" customHeight="1">
      <c r="A3" s="1306">
        <v>45199</v>
      </c>
      <c r="B3" s="1306"/>
      <c r="C3" s="1306"/>
      <c r="D3" s="1306"/>
      <c r="E3" s="1306"/>
      <c r="F3" s="1308"/>
    </row>
    <row r="4" spans="1:8" s="1309" customFormat="1" ht="21" customHeight="1">
      <c r="A4" s="1310" t="s">
        <v>123</v>
      </c>
      <c r="B4" s="1310"/>
      <c r="C4" s="1310"/>
      <c r="D4" s="1310"/>
      <c r="E4" s="1310"/>
      <c r="F4" s="1308"/>
    </row>
    <row r="5" spans="1:8" s="1313" customFormat="1" ht="6" customHeight="1" thickBot="1">
      <c r="A5" s="1311"/>
      <c r="B5" s="1311"/>
      <c r="C5" s="1311"/>
      <c r="D5" s="1311"/>
      <c r="E5" s="1311"/>
      <c r="F5" s="1312"/>
    </row>
    <row r="6" spans="1:8" s="1313" customFormat="1" ht="20.100000000000001" customHeight="1">
      <c r="A6" s="1314" t="s">
        <v>1</v>
      </c>
      <c r="B6" s="1345" t="s">
        <v>1192</v>
      </c>
      <c r="C6" s="1345" t="s">
        <v>1193</v>
      </c>
      <c r="D6" s="1345" t="s">
        <v>1194</v>
      </c>
      <c r="E6" s="1314" t="s">
        <v>1195</v>
      </c>
      <c r="F6" s="1312"/>
    </row>
    <row r="7" spans="1:8" s="1313" customFormat="1" ht="80.099999999999994" customHeight="1">
      <c r="A7" s="1316"/>
      <c r="B7" s="1346"/>
      <c r="C7" s="1346"/>
      <c r="D7" s="1346"/>
      <c r="E7" s="1316"/>
      <c r="F7" s="1312"/>
    </row>
    <row r="8" spans="1:8" s="883" customFormat="1" ht="20.100000000000001" customHeight="1">
      <c r="A8" s="743" t="s">
        <v>29</v>
      </c>
      <c r="B8" s="1318">
        <v>253583.84150000001</v>
      </c>
      <c r="C8" s="1318">
        <v>-420914.89250000002</v>
      </c>
      <c r="D8" s="1318" t="s">
        <v>132</v>
      </c>
      <c r="E8" s="1319">
        <v>-167331.05099999998</v>
      </c>
      <c r="F8" s="1320"/>
      <c r="G8" s="1347"/>
    </row>
    <row r="9" spans="1:8" s="883" customFormat="1" ht="20.100000000000001" customHeight="1">
      <c r="A9" s="1321" t="s">
        <v>30</v>
      </c>
      <c r="B9" s="1318">
        <v>458.04526000000004</v>
      </c>
      <c r="C9" s="1318" t="s">
        <v>132</v>
      </c>
      <c r="D9" s="1348" t="s">
        <v>132</v>
      </c>
      <c r="E9" s="1319">
        <v>458.04526000000004</v>
      </c>
      <c r="F9" s="1320"/>
      <c r="G9" s="1347"/>
    </row>
    <row r="10" spans="1:8" s="883" customFormat="1" ht="20.100000000000001" customHeight="1">
      <c r="A10" s="1321" t="s">
        <v>95</v>
      </c>
      <c r="B10" s="1318">
        <v>748815.06997999991</v>
      </c>
      <c r="C10" s="1318">
        <v>-536281.12109000003</v>
      </c>
      <c r="D10" s="1318">
        <v>-238277.15427999999</v>
      </c>
      <c r="E10" s="1319">
        <v>-25743.205389999996</v>
      </c>
      <c r="F10" s="1320"/>
      <c r="G10" s="1347"/>
      <c r="H10" s="1349"/>
    </row>
    <row r="11" spans="1:8" s="883" customFormat="1" ht="20.100000000000001" customHeight="1">
      <c r="A11" s="743" t="s">
        <v>32</v>
      </c>
      <c r="B11" s="1318">
        <v>-5277.3175100000008</v>
      </c>
      <c r="C11" s="1318" t="s">
        <v>132</v>
      </c>
      <c r="D11" s="1318" t="s">
        <v>132</v>
      </c>
      <c r="E11" s="1319">
        <v>-5277.3175100000008</v>
      </c>
      <c r="F11" s="1320"/>
      <c r="G11" s="1347"/>
    </row>
    <row r="12" spans="1:8" s="883" customFormat="1" ht="20.100000000000001" customHeight="1">
      <c r="A12" s="1321" t="s">
        <v>33</v>
      </c>
      <c r="B12" s="1318">
        <v>-92125.142919999998</v>
      </c>
      <c r="C12" s="1318">
        <v>87032.117450000005</v>
      </c>
      <c r="D12" s="1318" t="s">
        <v>132</v>
      </c>
      <c r="E12" s="1319">
        <v>-5093.0254699999996</v>
      </c>
      <c r="F12" s="1320"/>
      <c r="G12" s="1347"/>
    </row>
    <row r="13" spans="1:8" s="883" customFormat="1" ht="20.100000000000001" customHeight="1">
      <c r="A13" s="1321" t="s">
        <v>114</v>
      </c>
      <c r="B13" s="1318">
        <v>-5376333.0320800012</v>
      </c>
      <c r="C13" s="1318">
        <v>5232060.8658699999</v>
      </c>
      <c r="D13" s="1318" t="s">
        <v>132</v>
      </c>
      <c r="E13" s="1319">
        <v>-144272.16621</v>
      </c>
      <c r="F13" s="1320"/>
      <c r="G13" s="1347"/>
    </row>
    <row r="14" spans="1:8" s="883" customFormat="1" ht="20.100000000000001" customHeight="1">
      <c r="A14" s="1321" t="s">
        <v>35</v>
      </c>
      <c r="B14" s="1318">
        <v>-223774.46930000003</v>
      </c>
      <c r="C14" s="1318">
        <v>337278.12085000001</v>
      </c>
      <c r="D14" s="1318" t="s">
        <v>132</v>
      </c>
      <c r="E14" s="1319">
        <v>113503.65155000001</v>
      </c>
      <c r="F14" s="1320"/>
      <c r="G14" s="1347"/>
    </row>
    <row r="15" spans="1:8" s="883" customFormat="1" ht="20.100000000000001" customHeight="1">
      <c r="A15" s="1321" t="s">
        <v>36</v>
      </c>
      <c r="B15" s="1318">
        <v>-1893767.2505300003</v>
      </c>
      <c r="C15" s="1318">
        <v>1882688.1721200002</v>
      </c>
      <c r="D15" s="1318">
        <v>-391.72282000000001</v>
      </c>
      <c r="E15" s="1319">
        <v>-11470.801230000001</v>
      </c>
      <c r="F15" s="1320"/>
      <c r="G15" s="1347"/>
    </row>
    <row r="16" spans="1:8" s="883" customFormat="1" ht="20.100000000000001" customHeight="1">
      <c r="A16" s="1321" t="s">
        <v>37</v>
      </c>
      <c r="B16" s="1318">
        <v>-157643.36199999999</v>
      </c>
      <c r="C16" s="1318">
        <v>202314.64194</v>
      </c>
      <c r="D16" s="1348" t="s">
        <v>132</v>
      </c>
      <c r="E16" s="1319">
        <v>44671.27994</v>
      </c>
      <c r="F16" s="1320"/>
      <c r="G16" s="1347"/>
    </row>
    <row r="17" spans="1:7" s="883" customFormat="1" ht="20.100000000000001" customHeight="1">
      <c r="A17" s="1321" t="s">
        <v>498</v>
      </c>
      <c r="B17" s="1318">
        <v>404680.25020999997</v>
      </c>
      <c r="C17" s="1318">
        <v>-378956.62913999998</v>
      </c>
      <c r="D17" s="1318" t="s">
        <v>132</v>
      </c>
      <c r="E17" s="1319">
        <v>25723.621070000001</v>
      </c>
      <c r="F17" s="1320"/>
      <c r="G17" s="1347"/>
    </row>
    <row r="18" spans="1:7" s="883" customFormat="1" ht="20.100000000000001" customHeight="1">
      <c r="A18" s="1321" t="s">
        <v>39</v>
      </c>
      <c r="B18" s="1318">
        <v>-161824.80119999999</v>
      </c>
      <c r="C18" s="1318">
        <v>145392.1054</v>
      </c>
      <c r="D18" s="1348" t="s">
        <v>132</v>
      </c>
      <c r="E18" s="1319">
        <v>-16432.695800000001</v>
      </c>
      <c r="F18" s="1320"/>
      <c r="G18" s="1347"/>
    </row>
    <row r="19" spans="1:7" s="883" customFormat="1" ht="20.100000000000001" customHeight="1">
      <c r="A19" s="1321" t="s">
        <v>40</v>
      </c>
      <c r="B19" s="1318">
        <v>533930.87985000003</v>
      </c>
      <c r="C19" s="1318">
        <v>-389419.32280000002</v>
      </c>
      <c r="D19" s="1318" t="s">
        <v>132</v>
      </c>
      <c r="E19" s="1319">
        <v>144511.55704999997</v>
      </c>
      <c r="F19" s="1320"/>
      <c r="G19" s="1347"/>
    </row>
    <row r="20" spans="1:7" s="883" customFormat="1" ht="20.100000000000001" customHeight="1">
      <c r="A20" s="1321" t="s">
        <v>41</v>
      </c>
      <c r="B20" s="1318">
        <v>1822.00486</v>
      </c>
      <c r="C20" s="1318" t="s">
        <v>132</v>
      </c>
      <c r="D20" s="1348" t="s">
        <v>132</v>
      </c>
      <c r="E20" s="1319">
        <v>1822.00486</v>
      </c>
      <c r="F20" s="1320"/>
      <c r="G20" s="1347"/>
    </row>
    <row r="21" spans="1:7" s="883" customFormat="1" ht="20.100000000000001" customHeight="1">
      <c r="A21" s="745" t="s">
        <v>42</v>
      </c>
      <c r="B21" s="1318">
        <v>1578.0221200000001</v>
      </c>
      <c r="C21" s="1318" t="s">
        <v>132</v>
      </c>
      <c r="D21" s="1348" t="s">
        <v>132</v>
      </c>
      <c r="E21" s="1319">
        <v>1578.0221200000001</v>
      </c>
      <c r="F21" s="1320"/>
      <c r="G21" s="1347"/>
    </row>
    <row r="22" spans="1:7" s="883" customFormat="1" ht="20.100000000000001" customHeight="1">
      <c r="A22" s="1321" t="s">
        <v>43</v>
      </c>
      <c r="B22" s="1318">
        <v>24742.86678</v>
      </c>
      <c r="C22" s="1318" t="s">
        <v>132</v>
      </c>
      <c r="D22" s="1318" t="s">
        <v>132</v>
      </c>
      <c r="E22" s="1319">
        <v>24742.86678</v>
      </c>
      <c r="F22" s="1320"/>
      <c r="G22" s="1347"/>
    </row>
    <row r="23" spans="1:7" s="883" customFormat="1" ht="20.100000000000001" customHeight="1">
      <c r="A23" s="1321" t="s">
        <v>44</v>
      </c>
      <c r="B23" s="1318">
        <v>8517.1853600000013</v>
      </c>
      <c r="C23" s="1318" t="s">
        <v>132</v>
      </c>
      <c r="D23" s="1318" t="s">
        <v>132</v>
      </c>
      <c r="E23" s="1319">
        <v>8517.1853600000013</v>
      </c>
      <c r="F23" s="1320"/>
      <c r="G23" s="1347"/>
    </row>
    <row r="24" spans="1:7" s="883" customFormat="1" ht="20.100000000000001" customHeight="1">
      <c r="A24" s="1321" t="s">
        <v>762</v>
      </c>
      <c r="B24" s="1318">
        <v>149992.58746000001</v>
      </c>
      <c r="C24" s="1318">
        <v>-141667.43384000001</v>
      </c>
      <c r="D24" s="1318" t="s">
        <v>132</v>
      </c>
      <c r="E24" s="1319">
        <v>8325.153620000001</v>
      </c>
      <c r="F24" s="1320"/>
      <c r="G24" s="1347"/>
    </row>
    <row r="25" spans="1:7" s="1325" customFormat="1" ht="20.100000000000001" customHeight="1">
      <c r="A25" s="1323" t="s">
        <v>46</v>
      </c>
      <c r="B25" s="1319">
        <v>-5782624.6221600007</v>
      </c>
      <c r="C25" s="1319">
        <v>6019526.624259999</v>
      </c>
      <c r="D25" s="1319">
        <v>-238668.87709999998</v>
      </c>
      <c r="E25" s="1319">
        <v>-1766.8749999999709</v>
      </c>
      <c r="F25" s="1320"/>
      <c r="G25" s="1347"/>
    </row>
    <row r="26" spans="1:7" ht="7.5" customHeight="1" thickBot="1">
      <c r="A26" s="1326"/>
      <c r="B26" s="1327"/>
      <c r="C26" s="1327"/>
      <c r="D26" s="1327"/>
      <c r="E26" s="1327"/>
      <c r="F26" s="1350"/>
    </row>
    <row r="27" spans="1:7" s="1352" customFormat="1" ht="15.75" customHeight="1">
      <c r="A27" s="883" t="s">
        <v>1196</v>
      </c>
      <c r="B27" s="883"/>
      <c r="C27" s="883"/>
      <c r="D27" s="883"/>
      <c r="E27" s="883"/>
      <c r="F27" s="1351"/>
    </row>
    <row r="28" spans="1:7" ht="18.600000000000001" customHeight="1">
      <c r="A28" s="883" t="s">
        <v>1197</v>
      </c>
      <c r="B28" s="1331"/>
      <c r="C28" s="1331"/>
      <c r="D28" s="1331"/>
      <c r="E28" s="1331"/>
    </row>
    <row r="29" spans="1:7">
      <c r="A29" s="1331"/>
    </row>
  </sheetData>
  <mergeCells count="8">
    <mergeCell ref="A2:E2"/>
    <mergeCell ref="A4:E4"/>
    <mergeCell ref="A5:E5"/>
    <mergeCell ref="A6:A7"/>
    <mergeCell ref="B6:B7"/>
    <mergeCell ref="C6:C7"/>
    <mergeCell ref="D6:D7"/>
    <mergeCell ref="E6:E7"/>
  </mergeCells>
  <hyperlinks>
    <hyperlink ref="A1" location="Índice!A1" display="Volver al Índice" xr:uid="{247FA2BC-C0A0-4410-85C1-E0740D249991}"/>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E4C3-3547-4066-A126-8E7DC57DC849}">
  <dimension ref="A1:G34"/>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3" customFormat="1" ht="20.100000000000001" customHeight="1">
      <c r="A1" s="1378" t="s">
        <v>1210</v>
      </c>
    </row>
    <row r="2" spans="1:7" s="652" customFormat="1" ht="25.5" customHeight="1">
      <c r="A2" s="40" t="s">
        <v>1187</v>
      </c>
      <c r="B2" s="40"/>
      <c r="C2" s="40"/>
      <c r="D2" s="40"/>
      <c r="E2" s="40"/>
    </row>
    <row r="3" spans="1:7" s="1264" customFormat="1" ht="20.100000000000001" customHeight="1">
      <c r="A3" s="169">
        <v>45199</v>
      </c>
      <c r="B3" s="169"/>
      <c r="C3" s="169"/>
      <c r="D3" s="169"/>
      <c r="E3" s="169"/>
    </row>
    <row r="4" spans="1:7" s="277" customFormat="1" ht="20.100000000000001" customHeight="1">
      <c r="A4" s="872" t="s">
        <v>123</v>
      </c>
      <c r="B4" s="872"/>
      <c r="C4" s="872"/>
      <c r="D4" s="872"/>
      <c r="E4" s="872"/>
    </row>
    <row r="5" spans="1:7" ht="7.5" customHeight="1" thickBot="1"/>
    <row r="6" spans="1:7" s="35" customFormat="1" ht="45" customHeight="1">
      <c r="A6" s="46" t="s">
        <v>1</v>
      </c>
      <c r="B6" s="47" t="s">
        <v>1188</v>
      </c>
      <c r="C6" s="47" t="s">
        <v>1189</v>
      </c>
      <c r="D6" s="46" t="s">
        <v>1190</v>
      </c>
      <c r="E6" s="46"/>
    </row>
    <row r="7" spans="1:7" s="35" customFormat="1" ht="20.100000000000001" customHeight="1">
      <c r="A7" s="601"/>
      <c r="B7" s="49"/>
      <c r="C7" s="49"/>
      <c r="D7" s="1332">
        <v>45199</v>
      </c>
      <c r="E7" s="1332">
        <v>44834</v>
      </c>
    </row>
    <row r="8" spans="1:7" ht="2.25" customHeight="1">
      <c r="A8" s="685"/>
      <c r="B8" s="685"/>
      <c r="C8" s="685"/>
      <c r="D8" s="1333"/>
      <c r="E8" s="1333"/>
    </row>
    <row r="9" spans="1:7" s="24" customFormat="1" ht="18" customHeight="1">
      <c r="A9" s="288" t="s">
        <v>29</v>
      </c>
      <c r="B9" s="1334">
        <v>8358266.0729999999</v>
      </c>
      <c r="C9" s="1334">
        <v>19038514.125</v>
      </c>
      <c r="D9" s="1334">
        <v>27396780.199000001</v>
      </c>
      <c r="E9" s="1334">
        <v>22449911.925999999</v>
      </c>
      <c r="F9" s="192"/>
      <c r="G9" s="192"/>
    </row>
    <row r="10" spans="1:7" s="24" customFormat="1" ht="18" customHeight="1">
      <c r="A10" s="288" t="s">
        <v>30</v>
      </c>
      <c r="B10" s="1334" t="s">
        <v>132</v>
      </c>
      <c r="C10" s="1334" t="s">
        <v>132</v>
      </c>
      <c r="D10" s="1334" t="s">
        <v>132</v>
      </c>
      <c r="E10" s="1334" t="s">
        <v>132</v>
      </c>
      <c r="F10" s="192"/>
      <c r="G10" s="192"/>
    </row>
    <row r="11" spans="1:7" s="24" customFormat="1" ht="18" customHeight="1">
      <c r="A11" s="288" t="s">
        <v>31</v>
      </c>
      <c r="B11" s="1334">
        <v>10681873.123</v>
      </c>
      <c r="C11" s="1334">
        <v>17967642.931000002</v>
      </c>
      <c r="D11" s="1334">
        <v>28649516.054000001</v>
      </c>
      <c r="E11" s="1334">
        <v>24294296.671999998</v>
      </c>
      <c r="F11" s="192"/>
      <c r="G11" s="192"/>
    </row>
    <row r="12" spans="1:7" s="24" customFormat="1" ht="18" customHeight="1">
      <c r="A12" s="288" t="s">
        <v>32</v>
      </c>
      <c r="B12" s="1334" t="s">
        <v>132</v>
      </c>
      <c r="C12" s="1334" t="s">
        <v>132</v>
      </c>
      <c r="D12" s="1334" t="s">
        <v>132</v>
      </c>
      <c r="E12" s="1334" t="s">
        <v>132</v>
      </c>
      <c r="F12" s="192"/>
      <c r="G12" s="192"/>
    </row>
    <row r="13" spans="1:7" s="24" customFormat="1" ht="18" customHeight="1">
      <c r="A13" s="288" t="s">
        <v>33</v>
      </c>
      <c r="B13" s="1334">
        <v>3088812.0639999998</v>
      </c>
      <c r="C13" s="1334">
        <v>4851256.16</v>
      </c>
      <c r="D13" s="1334">
        <v>7940068.2249999996</v>
      </c>
      <c r="E13" s="1334">
        <v>7195502.9620000003</v>
      </c>
      <c r="F13" s="192"/>
      <c r="G13" s="192"/>
    </row>
    <row r="14" spans="1:7" s="24" customFormat="1" ht="18" customHeight="1">
      <c r="A14" s="288" t="s">
        <v>34</v>
      </c>
      <c r="B14" s="1334">
        <v>7990102.1799999997</v>
      </c>
      <c r="C14" s="1334">
        <v>14840375.736</v>
      </c>
      <c r="D14" s="1334">
        <v>22830477.916999999</v>
      </c>
      <c r="E14" s="1334">
        <v>15378585.905999999</v>
      </c>
      <c r="F14" s="192"/>
      <c r="G14" s="192"/>
    </row>
    <row r="15" spans="1:7" s="24" customFormat="1" ht="18" customHeight="1">
      <c r="A15" s="288" t="s">
        <v>35</v>
      </c>
      <c r="B15" s="1334">
        <v>5374030.7960000001</v>
      </c>
      <c r="C15" s="1334">
        <v>6968028.2089999998</v>
      </c>
      <c r="D15" s="1334">
        <v>12342059.005000001</v>
      </c>
      <c r="E15" s="1334">
        <v>12437104.023</v>
      </c>
      <c r="F15" s="192"/>
      <c r="G15" s="192"/>
    </row>
    <row r="16" spans="1:7" s="24" customFormat="1" ht="18" customHeight="1">
      <c r="A16" s="288" t="s">
        <v>36</v>
      </c>
      <c r="B16" s="1334">
        <v>3477460.6570000001</v>
      </c>
      <c r="C16" s="1334">
        <v>3627294.4449999998</v>
      </c>
      <c r="D16" s="1334">
        <v>7104755.102</v>
      </c>
      <c r="E16" s="1334">
        <v>4271212.4289999995</v>
      </c>
      <c r="F16" s="192"/>
      <c r="G16" s="192"/>
    </row>
    <row r="17" spans="1:7" s="24" customFormat="1" ht="18" customHeight="1">
      <c r="A17" s="288" t="s">
        <v>37</v>
      </c>
      <c r="B17" s="1334">
        <v>1211459.585</v>
      </c>
      <c r="C17" s="1334">
        <v>1577888</v>
      </c>
      <c r="D17" s="1334">
        <v>2789347.585</v>
      </c>
      <c r="E17" s="1334">
        <v>2555802</v>
      </c>
      <c r="F17" s="192"/>
      <c r="G17" s="192"/>
    </row>
    <row r="18" spans="1:7" s="24" customFormat="1" ht="18" customHeight="1">
      <c r="A18" s="26" t="s">
        <v>38</v>
      </c>
      <c r="B18" s="1334" t="s">
        <v>132</v>
      </c>
      <c r="C18" s="1334">
        <v>379793.09</v>
      </c>
      <c r="D18" s="1334">
        <v>379793.09</v>
      </c>
      <c r="E18" s="1334">
        <v>491292.61900000001</v>
      </c>
      <c r="F18" s="192"/>
      <c r="G18" s="192"/>
    </row>
    <row r="19" spans="1:7" s="24" customFormat="1" ht="18" customHeight="1">
      <c r="A19" s="26" t="s">
        <v>39</v>
      </c>
      <c r="B19" s="1334">
        <v>223787</v>
      </c>
      <c r="C19" s="1334">
        <v>75860</v>
      </c>
      <c r="D19" s="1334">
        <v>299647</v>
      </c>
      <c r="E19" s="1334">
        <v>342366</v>
      </c>
      <c r="F19" s="192"/>
      <c r="G19" s="192"/>
    </row>
    <row r="20" spans="1:7" s="24" customFormat="1" ht="18" customHeight="1">
      <c r="A20" s="26" t="s">
        <v>40</v>
      </c>
      <c r="B20" s="1334">
        <v>1687511.7050000001</v>
      </c>
      <c r="C20" s="1334">
        <v>5908825.0949999997</v>
      </c>
      <c r="D20" s="1334">
        <v>7596336.801</v>
      </c>
      <c r="E20" s="1334">
        <v>7139690.8370000003</v>
      </c>
      <c r="F20" s="192"/>
      <c r="G20" s="192"/>
    </row>
    <row r="21" spans="1:7" s="24" customFormat="1" ht="18" customHeight="1">
      <c r="A21" s="26" t="s">
        <v>41</v>
      </c>
      <c r="B21" s="1334" t="s">
        <v>132</v>
      </c>
      <c r="C21" s="1334" t="s">
        <v>132</v>
      </c>
      <c r="D21" s="1334" t="s">
        <v>132</v>
      </c>
      <c r="E21" s="1334" t="s">
        <v>132</v>
      </c>
      <c r="F21" s="192"/>
      <c r="G21" s="192"/>
    </row>
    <row r="22" spans="1:7" s="24" customFormat="1" ht="18" customHeight="1">
      <c r="A22" s="27" t="s">
        <v>42</v>
      </c>
      <c r="B22" s="1334" t="s">
        <v>132</v>
      </c>
      <c r="C22" s="1334" t="s">
        <v>132</v>
      </c>
      <c r="D22" s="1334" t="s">
        <v>132</v>
      </c>
      <c r="E22" s="1334" t="s">
        <v>132</v>
      </c>
      <c r="F22" s="192"/>
      <c r="G22" s="192"/>
    </row>
    <row r="23" spans="1:7" s="24" customFormat="1" ht="18" customHeight="1">
      <c r="A23" s="26" t="s">
        <v>43</v>
      </c>
      <c r="B23" s="1334" t="s">
        <v>132</v>
      </c>
      <c r="C23" s="1334" t="s">
        <v>132</v>
      </c>
      <c r="D23" s="1334" t="s">
        <v>132</v>
      </c>
      <c r="E23" s="1334">
        <v>123411</v>
      </c>
      <c r="F23" s="192"/>
      <c r="G23" s="192"/>
    </row>
    <row r="24" spans="1:7" s="24" customFormat="1" ht="18" customHeight="1">
      <c r="A24" s="26" t="s">
        <v>44</v>
      </c>
      <c r="B24" s="1334" t="s">
        <v>132</v>
      </c>
      <c r="C24" s="1334" t="s">
        <v>132</v>
      </c>
      <c r="D24" s="1334" t="s">
        <v>132</v>
      </c>
      <c r="E24" s="1334" t="s">
        <v>132</v>
      </c>
      <c r="F24" s="192"/>
      <c r="G24" s="192"/>
    </row>
    <row r="25" spans="1:7" s="24" customFormat="1" ht="18" customHeight="1">
      <c r="A25" s="26" t="s">
        <v>45</v>
      </c>
      <c r="B25" s="1334">
        <v>56895</v>
      </c>
      <c r="C25" s="1334">
        <v>922513.88500000001</v>
      </c>
      <c r="D25" s="1334">
        <v>979408.88500000001</v>
      </c>
      <c r="E25" s="1334" t="s">
        <v>132</v>
      </c>
      <c r="F25" s="192"/>
      <c r="G25" s="192"/>
    </row>
    <row r="26" spans="1:7" s="70" customFormat="1" ht="22.5" customHeight="1">
      <c r="A26" s="640" t="s">
        <v>46</v>
      </c>
      <c r="B26" s="1335">
        <v>42150198.182999998</v>
      </c>
      <c r="C26" s="1335">
        <v>76157991.676000014</v>
      </c>
      <c r="D26" s="1335">
        <v>118308189.86300001</v>
      </c>
      <c r="E26" s="1335">
        <v>96679176.373999998</v>
      </c>
      <c r="F26" s="192"/>
      <c r="G26" s="192"/>
    </row>
    <row r="27" spans="1:7" s="1337" customFormat="1" ht="3.9" customHeight="1" thickBot="1">
      <c r="A27" s="663"/>
      <c r="B27" s="1336"/>
      <c r="C27" s="1336"/>
      <c r="D27" s="1336"/>
      <c r="E27" s="1336"/>
      <c r="F27" s="70"/>
    </row>
    <row r="28" spans="1:7" ht="13.5" customHeight="1">
      <c r="A28" s="1338" t="s">
        <v>666</v>
      </c>
      <c r="B28" s="1339"/>
      <c r="C28" s="1339"/>
      <c r="D28" s="1339"/>
      <c r="E28" s="1339"/>
      <c r="F28" s="35"/>
    </row>
    <row r="29" spans="1:7" s="73" customFormat="1" ht="9.75" customHeight="1">
      <c r="A29" s="162"/>
      <c r="B29" s="1340"/>
      <c r="C29" s="1341"/>
      <c r="D29" s="1342"/>
      <c r="E29" s="1340"/>
    </row>
    <row r="30" spans="1:7" s="73" customFormat="1" ht="12.75" customHeight="1">
      <c r="A30" s="1338"/>
      <c r="D30" s="1343"/>
    </row>
    <row r="31" spans="1:7" s="73" customFormat="1" ht="9.6"/>
    <row r="32" spans="1:7" s="73" customFormat="1" ht="9.6"/>
    <row r="33" s="73" customFormat="1" ht="9.6"/>
    <row r="34" s="73" customFormat="1" ht="9.6"/>
  </sheetData>
  <mergeCells count="6">
    <mergeCell ref="A2:E2"/>
    <mergeCell ref="A4:E4"/>
    <mergeCell ref="A6:A7"/>
    <mergeCell ref="B6:B7"/>
    <mergeCell ref="C6:C7"/>
    <mergeCell ref="D6:E6"/>
  </mergeCells>
  <hyperlinks>
    <hyperlink ref="A1" location="Índice!A1" display="Volver al Índice" xr:uid="{E684A8E1-CB5D-49E8-93B5-2EDD44F6F834}"/>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9D8A-5505-47D4-80DA-1F0A5E01B864}">
  <dimension ref="A1:H34"/>
  <sheetViews>
    <sheetView showGridLines="0" workbookViewId="0"/>
  </sheetViews>
  <sheetFormatPr baseColWidth="10" defaultRowHeight="13.2"/>
  <cols>
    <col min="1" max="1" width="33" style="7" bestFit="1" customWidth="1"/>
    <col min="2" max="2" width="13.88671875" style="7" customWidth="1"/>
    <col min="3" max="4" width="19.109375" style="7" customWidth="1"/>
    <col min="5" max="6" width="16.44140625" style="7" customWidth="1"/>
    <col min="7" max="7" width="14.88671875" style="7" bestFit="1" customWidth="1"/>
    <col min="8" max="16384" width="11.5546875" style="7"/>
  </cols>
  <sheetData>
    <row r="1" spans="1:7" ht="18">
      <c r="A1" s="1378" t="s">
        <v>1210</v>
      </c>
      <c r="B1" s="273"/>
      <c r="C1" s="273"/>
      <c r="D1" s="273"/>
      <c r="E1" s="273"/>
      <c r="F1" s="273"/>
      <c r="G1" s="273"/>
    </row>
    <row r="2" spans="1:7" s="301" customFormat="1" ht="28.2">
      <c r="A2" s="40" t="s">
        <v>1198</v>
      </c>
      <c r="B2" s="40"/>
      <c r="C2" s="40"/>
      <c r="D2" s="40"/>
      <c r="E2" s="40"/>
      <c r="F2" s="40"/>
      <c r="G2" s="652"/>
    </row>
    <row r="3" spans="1:7" s="302" customFormat="1" ht="18">
      <c r="A3" s="352">
        <v>45199</v>
      </c>
      <c r="B3" s="352"/>
      <c r="C3" s="352"/>
      <c r="D3" s="352"/>
      <c r="E3" s="352"/>
      <c r="F3" s="352"/>
      <c r="G3" s="1264"/>
    </row>
    <row r="4" spans="1:7" ht="16.8">
      <c r="A4" s="872" t="s">
        <v>123</v>
      </c>
      <c r="B4" s="872"/>
      <c r="C4" s="872"/>
      <c r="D4" s="872"/>
      <c r="E4" s="872"/>
      <c r="F4" s="872"/>
      <c r="G4" s="277"/>
    </row>
    <row r="5" spans="1:7" ht="13.8" thickBot="1"/>
    <row r="6" spans="1:7" ht="20.25" customHeight="1">
      <c r="A6" s="46" t="s">
        <v>1</v>
      </c>
      <c r="B6" s="47" t="s">
        <v>1199</v>
      </c>
      <c r="C6" s="47" t="s">
        <v>1200</v>
      </c>
      <c r="D6" s="47" t="s">
        <v>1201</v>
      </c>
      <c r="E6" s="46" t="s">
        <v>1202</v>
      </c>
      <c r="F6" s="46"/>
      <c r="G6" s="35"/>
    </row>
    <row r="7" spans="1:7" ht="21.75" customHeight="1">
      <c r="A7" s="601"/>
      <c r="B7" s="49"/>
      <c r="C7" s="49"/>
      <c r="D7" s="49"/>
      <c r="E7" s="1332">
        <v>45199</v>
      </c>
      <c r="F7" s="1332">
        <v>44834</v>
      </c>
      <c r="G7" s="35"/>
    </row>
    <row r="8" spans="1:7" ht="9.75" customHeight="1">
      <c r="A8" s="685"/>
      <c r="B8" s="685"/>
      <c r="C8" s="685"/>
      <c r="D8" s="685"/>
      <c r="E8" s="1333"/>
      <c r="F8" s="1333"/>
    </row>
    <row r="9" spans="1:7" ht="18" customHeight="1">
      <c r="A9" s="858" t="s">
        <v>29</v>
      </c>
      <c r="B9" s="1353">
        <v>22050776.215</v>
      </c>
      <c r="C9" s="1353">
        <v>14576435.557</v>
      </c>
      <c r="D9" s="1353">
        <v>4110381.1749999998</v>
      </c>
      <c r="E9" s="1353">
        <v>40737592.946999997</v>
      </c>
      <c r="F9" s="1353">
        <v>40881407.435000002</v>
      </c>
      <c r="G9" s="1354"/>
    </row>
    <row r="10" spans="1:7" ht="18" customHeight="1">
      <c r="A10" s="858" t="s">
        <v>30</v>
      </c>
      <c r="B10" s="1353" t="s">
        <v>132</v>
      </c>
      <c r="C10" s="1353" t="s">
        <v>132</v>
      </c>
      <c r="D10" s="1353" t="s">
        <v>132</v>
      </c>
      <c r="E10" s="1353" t="s">
        <v>132</v>
      </c>
      <c r="F10" s="1353" t="s">
        <v>132</v>
      </c>
      <c r="G10" s="1354"/>
    </row>
    <row r="11" spans="1:7" ht="18" customHeight="1">
      <c r="A11" s="858" t="s">
        <v>31</v>
      </c>
      <c r="B11" s="1353">
        <v>10368262.579</v>
      </c>
      <c r="C11" s="1353">
        <v>8648311.0659999996</v>
      </c>
      <c r="D11" s="1353">
        <v>3963611.122</v>
      </c>
      <c r="E11" s="1353">
        <v>22980184.767000001</v>
      </c>
      <c r="F11" s="1353">
        <v>23831257.824000001</v>
      </c>
      <c r="G11" s="1354"/>
    </row>
    <row r="12" spans="1:7" ht="18" customHeight="1">
      <c r="A12" s="858" t="s">
        <v>32</v>
      </c>
      <c r="B12" s="1353" t="s">
        <v>132</v>
      </c>
      <c r="C12" s="1353" t="s">
        <v>132</v>
      </c>
      <c r="D12" s="1353" t="s">
        <v>132</v>
      </c>
      <c r="E12" s="1353" t="s">
        <v>132</v>
      </c>
      <c r="F12" s="1353" t="s">
        <v>132</v>
      </c>
      <c r="G12" s="1354"/>
    </row>
    <row r="13" spans="1:7" ht="18" customHeight="1">
      <c r="A13" s="858" t="s">
        <v>33</v>
      </c>
      <c r="B13" s="1353" t="s">
        <v>132</v>
      </c>
      <c r="C13" s="1353">
        <v>1912852.1939999999</v>
      </c>
      <c r="D13" s="1353">
        <v>68992.911999999997</v>
      </c>
      <c r="E13" s="1353">
        <v>1981845.1059999999</v>
      </c>
      <c r="F13" s="1353">
        <v>2003161.548</v>
      </c>
      <c r="G13" s="1354"/>
    </row>
    <row r="14" spans="1:7" ht="18" customHeight="1">
      <c r="A14" s="858" t="s">
        <v>34</v>
      </c>
      <c r="B14" s="1353">
        <v>3500901.946</v>
      </c>
      <c r="C14" s="1353">
        <v>11968387.327</v>
      </c>
      <c r="D14" s="1353">
        <v>455578.435</v>
      </c>
      <c r="E14" s="1353">
        <v>15924867.708000001</v>
      </c>
      <c r="F14" s="1353">
        <v>16217841.844000001</v>
      </c>
      <c r="G14" s="1354"/>
    </row>
    <row r="15" spans="1:7" ht="18" customHeight="1">
      <c r="A15" s="858" t="s">
        <v>35</v>
      </c>
      <c r="B15" s="1353" t="s">
        <v>132</v>
      </c>
      <c r="C15" s="1353">
        <v>1869381.66</v>
      </c>
      <c r="D15" s="1353" t="s">
        <v>132</v>
      </c>
      <c r="E15" s="1353">
        <v>1869381.66</v>
      </c>
      <c r="F15" s="1353">
        <v>1170849.43</v>
      </c>
      <c r="G15" s="1354"/>
    </row>
    <row r="16" spans="1:7" ht="18" customHeight="1">
      <c r="A16" s="858" t="s">
        <v>36</v>
      </c>
      <c r="B16" s="1353">
        <v>1448199.013</v>
      </c>
      <c r="C16" s="1353">
        <v>2616734.6940000001</v>
      </c>
      <c r="D16" s="1353">
        <v>315770.04700000002</v>
      </c>
      <c r="E16" s="1353">
        <v>4380703.7539999997</v>
      </c>
      <c r="F16" s="1353">
        <v>7080111.5199999996</v>
      </c>
      <c r="G16" s="1354"/>
    </row>
    <row r="17" spans="1:8" ht="18" customHeight="1">
      <c r="A17" s="858" t="s">
        <v>37</v>
      </c>
      <c r="B17" s="1353" t="s">
        <v>132</v>
      </c>
      <c r="C17" s="1353">
        <v>571181.10800000001</v>
      </c>
      <c r="D17" s="1353" t="s">
        <v>132</v>
      </c>
      <c r="E17" s="1353">
        <v>571181.10800000001</v>
      </c>
      <c r="F17" s="1353">
        <v>479361.81300000002</v>
      </c>
      <c r="G17" s="1354"/>
    </row>
    <row r="18" spans="1:8" ht="18" customHeight="1">
      <c r="A18" s="1355" t="s">
        <v>38</v>
      </c>
      <c r="B18" s="1353" t="s">
        <v>132</v>
      </c>
      <c r="C18" s="1353" t="s">
        <v>132</v>
      </c>
      <c r="D18" s="1353" t="s">
        <v>132</v>
      </c>
      <c r="E18" s="1353" t="s">
        <v>132</v>
      </c>
      <c r="F18" s="1353" t="s">
        <v>132</v>
      </c>
      <c r="G18" s="1354"/>
    </row>
    <row r="19" spans="1:8" ht="18" customHeight="1">
      <c r="A19" s="1355" t="s">
        <v>39</v>
      </c>
      <c r="B19" s="1353" t="s">
        <v>132</v>
      </c>
      <c r="C19" s="1353" t="s">
        <v>132</v>
      </c>
      <c r="D19" s="1353" t="s">
        <v>132</v>
      </c>
      <c r="E19" s="1353" t="s">
        <v>132</v>
      </c>
      <c r="F19" s="1353" t="s">
        <v>132</v>
      </c>
      <c r="G19" s="1354"/>
    </row>
    <row r="20" spans="1:8" ht="18" customHeight="1">
      <c r="A20" s="1355" t="s">
        <v>40</v>
      </c>
      <c r="B20" s="1353">
        <v>2687317.05</v>
      </c>
      <c r="C20" s="1353">
        <v>3923615.65</v>
      </c>
      <c r="D20" s="1353">
        <v>295262.42599999998</v>
      </c>
      <c r="E20" s="1353">
        <v>6906195.1260000002</v>
      </c>
      <c r="F20" s="1353">
        <v>8594578.091</v>
      </c>
      <c r="G20" s="1354"/>
      <c r="H20" s="884"/>
    </row>
    <row r="21" spans="1:8" ht="18" customHeight="1">
      <c r="A21" s="1355" t="s">
        <v>41</v>
      </c>
      <c r="B21" s="1353" t="s">
        <v>132</v>
      </c>
      <c r="C21" s="1353" t="s">
        <v>132</v>
      </c>
      <c r="D21" s="1353" t="s">
        <v>132</v>
      </c>
      <c r="E21" s="1353" t="s">
        <v>132</v>
      </c>
      <c r="F21" s="1353" t="s">
        <v>132</v>
      </c>
      <c r="G21" s="1354"/>
    </row>
    <row r="22" spans="1:8" ht="18" customHeight="1">
      <c r="A22" s="27" t="s">
        <v>42</v>
      </c>
      <c r="B22" s="1353" t="s">
        <v>132</v>
      </c>
      <c r="C22" s="1353" t="s">
        <v>132</v>
      </c>
      <c r="D22" s="1353" t="s">
        <v>132</v>
      </c>
      <c r="E22" s="1353" t="s">
        <v>132</v>
      </c>
      <c r="F22" s="1353" t="s">
        <v>132</v>
      </c>
      <c r="G22" s="1354"/>
    </row>
    <row r="23" spans="1:8" ht="18" customHeight="1">
      <c r="A23" s="1355" t="s">
        <v>43</v>
      </c>
      <c r="B23" s="1353" t="s">
        <v>132</v>
      </c>
      <c r="C23" s="1353" t="s">
        <v>132</v>
      </c>
      <c r="D23" s="1353" t="s">
        <v>132</v>
      </c>
      <c r="E23" s="1353" t="s">
        <v>132</v>
      </c>
      <c r="F23" s="1353" t="s">
        <v>132</v>
      </c>
      <c r="G23" s="1354"/>
    </row>
    <row r="24" spans="1:8" ht="18" customHeight="1">
      <c r="A24" s="1355" t="s">
        <v>44</v>
      </c>
      <c r="B24" s="1353" t="s">
        <v>132</v>
      </c>
      <c r="C24" s="1353" t="s">
        <v>132</v>
      </c>
      <c r="D24" s="1353" t="s">
        <v>132</v>
      </c>
      <c r="E24" s="1353" t="s">
        <v>132</v>
      </c>
      <c r="F24" s="1353" t="s">
        <v>132</v>
      </c>
      <c r="G24" s="1354"/>
    </row>
    <row r="25" spans="1:8" ht="18" customHeight="1">
      <c r="A25" s="1355" t="s">
        <v>45</v>
      </c>
      <c r="B25" s="1353">
        <v>403954.5</v>
      </c>
      <c r="C25" s="1353">
        <v>712189.24399999995</v>
      </c>
      <c r="D25" s="1353" t="s">
        <v>132</v>
      </c>
      <c r="E25" s="1353">
        <v>1116143.7439999999</v>
      </c>
      <c r="F25" s="1353" t="s">
        <v>132</v>
      </c>
      <c r="G25" s="1354"/>
    </row>
    <row r="26" spans="1:8" ht="22.5" customHeight="1">
      <c r="A26" s="640" t="s">
        <v>46</v>
      </c>
      <c r="B26" s="1356">
        <v>40459411.302999996</v>
      </c>
      <c r="C26" s="1356">
        <v>46799088.499999993</v>
      </c>
      <c r="D26" s="1356">
        <v>9209596.1169999987</v>
      </c>
      <c r="E26" s="1356">
        <v>96468095.919999987</v>
      </c>
      <c r="F26" s="1356">
        <v>100258569.50500001</v>
      </c>
      <c r="G26" s="1354"/>
    </row>
    <row r="27" spans="1:8" ht="6" customHeight="1" thickBot="1">
      <c r="A27" s="663"/>
      <c r="B27" s="1336"/>
      <c r="C27" s="1336"/>
      <c r="D27" s="1336"/>
      <c r="E27" s="1336"/>
      <c r="F27" s="1336"/>
    </row>
    <row r="28" spans="1:8">
      <c r="A28" s="1338" t="s">
        <v>666</v>
      </c>
      <c r="B28" s="1339"/>
      <c r="C28" s="1339"/>
      <c r="D28" s="1339"/>
      <c r="E28" s="1339"/>
      <c r="F28" s="1339"/>
    </row>
    <row r="29" spans="1:8">
      <c r="A29" s="162"/>
      <c r="B29" s="998"/>
      <c r="C29" s="1357"/>
      <c r="D29" s="1357"/>
      <c r="E29" s="1358"/>
      <c r="F29" s="998"/>
    </row>
    <row r="30" spans="1:8">
      <c r="A30" s="35"/>
      <c r="B30" s="35"/>
      <c r="C30" s="35"/>
      <c r="D30" s="35"/>
      <c r="E30" s="1359"/>
      <c r="F30" s="35"/>
    </row>
    <row r="31" spans="1:8">
      <c r="A31" s="73"/>
      <c r="B31" s="73"/>
      <c r="C31" s="73"/>
      <c r="D31" s="73"/>
      <c r="E31" s="73"/>
      <c r="F31" s="73"/>
    </row>
    <row r="32" spans="1:8">
      <c r="A32" s="73"/>
      <c r="B32" s="73"/>
      <c r="C32" s="73"/>
      <c r="D32" s="73"/>
      <c r="E32" s="73"/>
      <c r="F32" s="73"/>
    </row>
    <row r="33" spans="1:6">
      <c r="A33" s="73"/>
      <c r="B33" s="73"/>
      <c r="C33" s="73"/>
      <c r="D33" s="73"/>
      <c r="E33" s="73"/>
      <c r="F33" s="73"/>
    </row>
    <row r="34" spans="1:6">
      <c r="A34" s="73"/>
      <c r="B34" s="73"/>
      <c r="C34" s="73"/>
      <c r="D34" s="73"/>
      <c r="E34" s="73"/>
      <c r="F34" s="73"/>
    </row>
  </sheetData>
  <mergeCells count="8">
    <mergeCell ref="A2:F2"/>
    <mergeCell ref="A3:F3"/>
    <mergeCell ref="A4:F4"/>
    <mergeCell ref="A6:A7"/>
    <mergeCell ref="B6:B7"/>
    <mergeCell ref="C6:C7"/>
    <mergeCell ref="D6:D7"/>
    <mergeCell ref="E6:F6"/>
  </mergeCells>
  <hyperlinks>
    <hyperlink ref="A1" location="Índice!A1" display="Volver al Índice" xr:uid="{F17863F4-A947-4EF9-9C7A-F5412736E1C1}"/>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102EF-4141-4D28-96B1-C5C19662462D}">
  <dimension ref="A1:H202"/>
  <sheetViews>
    <sheetView showGridLines="0" zoomScaleNormal="100" workbookViewId="0"/>
  </sheetViews>
  <sheetFormatPr baseColWidth="10" defaultColWidth="33.6640625" defaultRowHeight="13.2"/>
  <cols>
    <col min="1" max="1" width="16.88671875" style="720" bestFit="1" customWidth="1"/>
    <col min="2" max="2" width="24.6640625" style="720" customWidth="1"/>
    <col min="3" max="3" width="23" style="720" customWidth="1"/>
    <col min="4" max="4" width="19.109375" style="720" customWidth="1"/>
    <col min="5" max="5" width="19.109375" style="1302" customWidth="1"/>
    <col min="6" max="6" width="5.33203125" style="720" customWidth="1"/>
    <col min="7" max="255" width="11.5546875" style="720" customWidth="1"/>
    <col min="256" max="257" width="33.6640625" style="720"/>
    <col min="258" max="258" width="24.6640625" style="720" customWidth="1"/>
    <col min="259" max="259" width="23" style="720" customWidth="1"/>
    <col min="260" max="261" width="19.109375" style="720" customWidth="1"/>
    <col min="262" max="262" width="5.33203125" style="720" customWidth="1"/>
    <col min="263" max="511" width="11.5546875" style="720" customWidth="1"/>
    <col min="512" max="513" width="33.6640625" style="720"/>
    <col min="514" max="514" width="24.6640625" style="720" customWidth="1"/>
    <col min="515" max="515" width="23" style="720" customWidth="1"/>
    <col min="516" max="517" width="19.109375" style="720" customWidth="1"/>
    <col min="518" max="518" width="5.33203125" style="720" customWidth="1"/>
    <col min="519" max="767" width="11.5546875" style="720" customWidth="1"/>
    <col min="768" max="769" width="33.6640625" style="720"/>
    <col min="770" max="770" width="24.6640625" style="720" customWidth="1"/>
    <col min="771" max="771" width="23" style="720" customWidth="1"/>
    <col min="772" max="773" width="19.109375" style="720" customWidth="1"/>
    <col min="774" max="774" width="5.33203125" style="720" customWidth="1"/>
    <col min="775" max="1023" width="11.5546875" style="720" customWidth="1"/>
    <col min="1024" max="1025" width="33.6640625" style="720"/>
    <col min="1026" max="1026" width="24.6640625" style="720" customWidth="1"/>
    <col min="1027" max="1027" width="23" style="720" customWidth="1"/>
    <col min="1028" max="1029" width="19.109375" style="720" customWidth="1"/>
    <col min="1030" max="1030" width="5.33203125" style="720" customWidth="1"/>
    <col min="1031" max="1279" width="11.5546875" style="720" customWidth="1"/>
    <col min="1280" max="1281" width="33.6640625" style="720"/>
    <col min="1282" max="1282" width="24.6640625" style="720" customWidth="1"/>
    <col min="1283" max="1283" width="23" style="720" customWidth="1"/>
    <col min="1284" max="1285" width="19.109375" style="720" customWidth="1"/>
    <col min="1286" max="1286" width="5.33203125" style="720" customWidth="1"/>
    <col min="1287" max="1535" width="11.5546875" style="720" customWidth="1"/>
    <col min="1536" max="1537" width="33.6640625" style="720"/>
    <col min="1538" max="1538" width="24.6640625" style="720" customWidth="1"/>
    <col min="1539" max="1539" width="23" style="720" customWidth="1"/>
    <col min="1540" max="1541" width="19.109375" style="720" customWidth="1"/>
    <col min="1542" max="1542" width="5.33203125" style="720" customWidth="1"/>
    <col min="1543" max="1791" width="11.5546875" style="720" customWidth="1"/>
    <col min="1792" max="1793" width="33.6640625" style="720"/>
    <col min="1794" max="1794" width="24.6640625" style="720" customWidth="1"/>
    <col min="1795" max="1795" width="23" style="720" customWidth="1"/>
    <col min="1796" max="1797" width="19.109375" style="720" customWidth="1"/>
    <col min="1798" max="1798" width="5.33203125" style="720" customWidth="1"/>
    <col min="1799" max="2047" width="11.5546875" style="720" customWidth="1"/>
    <col min="2048" max="2049" width="33.6640625" style="720"/>
    <col min="2050" max="2050" width="24.6640625" style="720" customWidth="1"/>
    <col min="2051" max="2051" width="23" style="720" customWidth="1"/>
    <col min="2052" max="2053" width="19.109375" style="720" customWidth="1"/>
    <col min="2054" max="2054" width="5.33203125" style="720" customWidth="1"/>
    <col min="2055" max="2303" width="11.5546875" style="720" customWidth="1"/>
    <col min="2304" max="2305" width="33.6640625" style="720"/>
    <col min="2306" max="2306" width="24.6640625" style="720" customWidth="1"/>
    <col min="2307" max="2307" width="23" style="720" customWidth="1"/>
    <col min="2308" max="2309" width="19.109375" style="720" customWidth="1"/>
    <col min="2310" max="2310" width="5.33203125" style="720" customWidth="1"/>
    <col min="2311" max="2559" width="11.5546875" style="720" customWidth="1"/>
    <col min="2560" max="2561" width="33.6640625" style="720"/>
    <col min="2562" max="2562" width="24.6640625" style="720" customWidth="1"/>
    <col min="2563" max="2563" width="23" style="720" customWidth="1"/>
    <col min="2564" max="2565" width="19.109375" style="720" customWidth="1"/>
    <col min="2566" max="2566" width="5.33203125" style="720" customWidth="1"/>
    <col min="2567" max="2815" width="11.5546875" style="720" customWidth="1"/>
    <col min="2816" max="2817" width="33.6640625" style="720"/>
    <col min="2818" max="2818" width="24.6640625" style="720" customWidth="1"/>
    <col min="2819" max="2819" width="23" style="720" customWidth="1"/>
    <col min="2820" max="2821" width="19.109375" style="720" customWidth="1"/>
    <col min="2822" max="2822" width="5.33203125" style="720" customWidth="1"/>
    <col min="2823" max="3071" width="11.5546875" style="720" customWidth="1"/>
    <col min="3072" max="3073" width="33.6640625" style="720"/>
    <col min="3074" max="3074" width="24.6640625" style="720" customWidth="1"/>
    <col min="3075" max="3075" width="23" style="720" customWidth="1"/>
    <col min="3076" max="3077" width="19.109375" style="720" customWidth="1"/>
    <col min="3078" max="3078" width="5.33203125" style="720" customWidth="1"/>
    <col min="3079" max="3327" width="11.5546875" style="720" customWidth="1"/>
    <col min="3328" max="3329" width="33.6640625" style="720"/>
    <col min="3330" max="3330" width="24.6640625" style="720" customWidth="1"/>
    <col min="3331" max="3331" width="23" style="720" customWidth="1"/>
    <col min="3332" max="3333" width="19.109375" style="720" customWidth="1"/>
    <col min="3334" max="3334" width="5.33203125" style="720" customWidth="1"/>
    <col min="3335" max="3583" width="11.5546875" style="720" customWidth="1"/>
    <col min="3584" max="3585" width="33.6640625" style="720"/>
    <col min="3586" max="3586" width="24.6640625" style="720" customWidth="1"/>
    <col min="3587" max="3587" width="23" style="720" customWidth="1"/>
    <col min="3588" max="3589" width="19.109375" style="720" customWidth="1"/>
    <col min="3590" max="3590" width="5.33203125" style="720" customWidth="1"/>
    <col min="3591" max="3839" width="11.5546875" style="720" customWidth="1"/>
    <col min="3840" max="3841" width="33.6640625" style="720"/>
    <col min="3842" max="3842" width="24.6640625" style="720" customWidth="1"/>
    <col min="3843" max="3843" width="23" style="720" customWidth="1"/>
    <col min="3844" max="3845" width="19.109375" style="720" customWidth="1"/>
    <col min="3846" max="3846" width="5.33203125" style="720" customWidth="1"/>
    <col min="3847" max="4095" width="11.5546875" style="720" customWidth="1"/>
    <col min="4096" max="4097" width="33.6640625" style="720"/>
    <col min="4098" max="4098" width="24.6640625" style="720" customWidth="1"/>
    <col min="4099" max="4099" width="23" style="720" customWidth="1"/>
    <col min="4100" max="4101" width="19.109375" style="720" customWidth="1"/>
    <col min="4102" max="4102" width="5.33203125" style="720" customWidth="1"/>
    <col min="4103" max="4351" width="11.5546875" style="720" customWidth="1"/>
    <col min="4352" max="4353" width="33.6640625" style="720"/>
    <col min="4354" max="4354" width="24.6640625" style="720" customWidth="1"/>
    <col min="4355" max="4355" width="23" style="720" customWidth="1"/>
    <col min="4356" max="4357" width="19.109375" style="720" customWidth="1"/>
    <col min="4358" max="4358" width="5.33203125" style="720" customWidth="1"/>
    <col min="4359" max="4607" width="11.5546875" style="720" customWidth="1"/>
    <col min="4608" max="4609" width="33.6640625" style="720"/>
    <col min="4610" max="4610" width="24.6640625" style="720" customWidth="1"/>
    <col min="4611" max="4611" width="23" style="720" customWidth="1"/>
    <col min="4612" max="4613" width="19.109375" style="720" customWidth="1"/>
    <col min="4614" max="4614" width="5.33203125" style="720" customWidth="1"/>
    <col min="4615" max="4863" width="11.5546875" style="720" customWidth="1"/>
    <col min="4864" max="4865" width="33.6640625" style="720"/>
    <col min="4866" max="4866" width="24.6640625" style="720" customWidth="1"/>
    <col min="4867" max="4867" width="23" style="720" customWidth="1"/>
    <col min="4868" max="4869" width="19.109375" style="720" customWidth="1"/>
    <col min="4870" max="4870" width="5.33203125" style="720" customWidth="1"/>
    <col min="4871" max="5119" width="11.5546875" style="720" customWidth="1"/>
    <col min="5120" max="5121" width="33.6640625" style="720"/>
    <col min="5122" max="5122" width="24.6640625" style="720" customWidth="1"/>
    <col min="5123" max="5123" width="23" style="720" customWidth="1"/>
    <col min="5124" max="5125" width="19.109375" style="720" customWidth="1"/>
    <col min="5126" max="5126" width="5.33203125" style="720" customWidth="1"/>
    <col min="5127" max="5375" width="11.5546875" style="720" customWidth="1"/>
    <col min="5376" max="5377" width="33.6640625" style="720"/>
    <col min="5378" max="5378" width="24.6640625" style="720" customWidth="1"/>
    <col min="5379" max="5379" width="23" style="720" customWidth="1"/>
    <col min="5380" max="5381" width="19.109375" style="720" customWidth="1"/>
    <col min="5382" max="5382" width="5.33203125" style="720" customWidth="1"/>
    <col min="5383" max="5631" width="11.5546875" style="720" customWidth="1"/>
    <col min="5632" max="5633" width="33.6640625" style="720"/>
    <col min="5634" max="5634" width="24.6640625" style="720" customWidth="1"/>
    <col min="5635" max="5635" width="23" style="720" customWidth="1"/>
    <col min="5636" max="5637" width="19.109375" style="720" customWidth="1"/>
    <col min="5638" max="5638" width="5.33203125" style="720" customWidth="1"/>
    <col min="5639" max="5887" width="11.5546875" style="720" customWidth="1"/>
    <col min="5888" max="5889" width="33.6640625" style="720"/>
    <col min="5890" max="5890" width="24.6640625" style="720" customWidth="1"/>
    <col min="5891" max="5891" width="23" style="720" customWidth="1"/>
    <col min="5892" max="5893" width="19.109375" style="720" customWidth="1"/>
    <col min="5894" max="5894" width="5.33203125" style="720" customWidth="1"/>
    <col min="5895" max="6143" width="11.5546875" style="720" customWidth="1"/>
    <col min="6144" max="6145" width="33.6640625" style="720"/>
    <col min="6146" max="6146" width="24.6640625" style="720" customWidth="1"/>
    <col min="6147" max="6147" width="23" style="720" customWidth="1"/>
    <col min="6148" max="6149" width="19.109375" style="720" customWidth="1"/>
    <col min="6150" max="6150" width="5.33203125" style="720" customWidth="1"/>
    <col min="6151" max="6399" width="11.5546875" style="720" customWidth="1"/>
    <col min="6400" max="6401" width="33.6640625" style="720"/>
    <col min="6402" max="6402" width="24.6640625" style="720" customWidth="1"/>
    <col min="6403" max="6403" width="23" style="720" customWidth="1"/>
    <col min="6404" max="6405" width="19.109375" style="720" customWidth="1"/>
    <col min="6406" max="6406" width="5.33203125" style="720" customWidth="1"/>
    <col min="6407" max="6655" width="11.5546875" style="720" customWidth="1"/>
    <col min="6656" max="6657" width="33.6640625" style="720"/>
    <col min="6658" max="6658" width="24.6640625" style="720" customWidth="1"/>
    <col min="6659" max="6659" width="23" style="720" customWidth="1"/>
    <col min="6660" max="6661" width="19.109375" style="720" customWidth="1"/>
    <col min="6662" max="6662" width="5.33203125" style="720" customWidth="1"/>
    <col min="6663" max="6911" width="11.5546875" style="720" customWidth="1"/>
    <col min="6912" max="6913" width="33.6640625" style="720"/>
    <col min="6914" max="6914" width="24.6640625" style="720" customWidth="1"/>
    <col min="6915" max="6915" width="23" style="720" customWidth="1"/>
    <col min="6916" max="6917" width="19.109375" style="720" customWidth="1"/>
    <col min="6918" max="6918" width="5.33203125" style="720" customWidth="1"/>
    <col min="6919" max="7167" width="11.5546875" style="720" customWidth="1"/>
    <col min="7168" max="7169" width="33.6640625" style="720"/>
    <col min="7170" max="7170" width="24.6640625" style="720" customWidth="1"/>
    <col min="7171" max="7171" width="23" style="720" customWidth="1"/>
    <col min="7172" max="7173" width="19.109375" style="720" customWidth="1"/>
    <col min="7174" max="7174" width="5.33203125" style="720" customWidth="1"/>
    <col min="7175" max="7423" width="11.5546875" style="720" customWidth="1"/>
    <col min="7424" max="7425" width="33.6640625" style="720"/>
    <col min="7426" max="7426" width="24.6640625" style="720" customWidth="1"/>
    <col min="7427" max="7427" width="23" style="720" customWidth="1"/>
    <col min="7428" max="7429" width="19.109375" style="720" customWidth="1"/>
    <col min="7430" max="7430" width="5.33203125" style="720" customWidth="1"/>
    <col min="7431" max="7679" width="11.5546875" style="720" customWidth="1"/>
    <col min="7680" max="7681" width="33.6640625" style="720"/>
    <col min="7682" max="7682" width="24.6640625" style="720" customWidth="1"/>
    <col min="7683" max="7683" width="23" style="720" customWidth="1"/>
    <col min="7684" max="7685" width="19.109375" style="720" customWidth="1"/>
    <col min="7686" max="7686" width="5.33203125" style="720" customWidth="1"/>
    <col min="7687" max="7935" width="11.5546875" style="720" customWidth="1"/>
    <col min="7936" max="7937" width="33.6640625" style="720"/>
    <col min="7938" max="7938" width="24.6640625" style="720" customWidth="1"/>
    <col min="7939" max="7939" width="23" style="720" customWidth="1"/>
    <col min="7940" max="7941" width="19.109375" style="720" customWidth="1"/>
    <col min="7942" max="7942" width="5.33203125" style="720" customWidth="1"/>
    <col min="7943" max="8191" width="11.5546875" style="720" customWidth="1"/>
    <col min="8192" max="8193" width="33.6640625" style="720"/>
    <col min="8194" max="8194" width="24.6640625" style="720" customWidth="1"/>
    <col min="8195" max="8195" width="23" style="720" customWidth="1"/>
    <col min="8196" max="8197" width="19.109375" style="720" customWidth="1"/>
    <col min="8198" max="8198" width="5.33203125" style="720" customWidth="1"/>
    <col min="8199" max="8447" width="11.5546875" style="720" customWidth="1"/>
    <col min="8448" max="8449" width="33.6640625" style="720"/>
    <col min="8450" max="8450" width="24.6640625" style="720" customWidth="1"/>
    <col min="8451" max="8451" width="23" style="720" customWidth="1"/>
    <col min="8452" max="8453" width="19.109375" style="720" customWidth="1"/>
    <col min="8454" max="8454" width="5.33203125" style="720" customWidth="1"/>
    <col min="8455" max="8703" width="11.5546875" style="720" customWidth="1"/>
    <col min="8704" max="8705" width="33.6640625" style="720"/>
    <col min="8706" max="8706" width="24.6640625" style="720" customWidth="1"/>
    <col min="8707" max="8707" width="23" style="720" customWidth="1"/>
    <col min="8708" max="8709" width="19.109375" style="720" customWidth="1"/>
    <col min="8710" max="8710" width="5.33203125" style="720" customWidth="1"/>
    <col min="8711" max="8959" width="11.5546875" style="720" customWidth="1"/>
    <col min="8960" max="8961" width="33.6640625" style="720"/>
    <col min="8962" max="8962" width="24.6640625" style="720" customWidth="1"/>
    <col min="8963" max="8963" width="23" style="720" customWidth="1"/>
    <col min="8964" max="8965" width="19.109375" style="720" customWidth="1"/>
    <col min="8966" max="8966" width="5.33203125" style="720" customWidth="1"/>
    <col min="8967" max="9215" width="11.5546875" style="720" customWidth="1"/>
    <col min="9216" max="9217" width="33.6640625" style="720"/>
    <col min="9218" max="9218" width="24.6640625" style="720" customWidth="1"/>
    <col min="9219" max="9219" width="23" style="720" customWidth="1"/>
    <col min="9220" max="9221" width="19.109375" style="720" customWidth="1"/>
    <col min="9222" max="9222" width="5.33203125" style="720" customWidth="1"/>
    <col min="9223" max="9471" width="11.5546875" style="720" customWidth="1"/>
    <col min="9472" max="9473" width="33.6640625" style="720"/>
    <col min="9474" max="9474" width="24.6640625" style="720" customWidth="1"/>
    <col min="9475" max="9475" width="23" style="720" customWidth="1"/>
    <col min="9476" max="9477" width="19.109375" style="720" customWidth="1"/>
    <col min="9478" max="9478" width="5.33203125" style="720" customWidth="1"/>
    <col min="9479" max="9727" width="11.5546875" style="720" customWidth="1"/>
    <col min="9728" max="9729" width="33.6640625" style="720"/>
    <col min="9730" max="9730" width="24.6640625" style="720" customWidth="1"/>
    <col min="9731" max="9731" width="23" style="720" customWidth="1"/>
    <col min="9732" max="9733" width="19.109375" style="720" customWidth="1"/>
    <col min="9734" max="9734" width="5.33203125" style="720" customWidth="1"/>
    <col min="9735" max="9983" width="11.5546875" style="720" customWidth="1"/>
    <col min="9984" max="9985" width="33.6640625" style="720"/>
    <col min="9986" max="9986" width="24.6640625" style="720" customWidth="1"/>
    <col min="9987" max="9987" width="23" style="720" customWidth="1"/>
    <col min="9988" max="9989" width="19.109375" style="720" customWidth="1"/>
    <col min="9990" max="9990" width="5.33203125" style="720" customWidth="1"/>
    <col min="9991" max="10239" width="11.5546875" style="720" customWidth="1"/>
    <col min="10240" max="10241" width="33.6640625" style="720"/>
    <col min="10242" max="10242" width="24.6640625" style="720" customWidth="1"/>
    <col min="10243" max="10243" width="23" style="720" customWidth="1"/>
    <col min="10244" max="10245" width="19.109375" style="720" customWidth="1"/>
    <col min="10246" max="10246" width="5.33203125" style="720" customWidth="1"/>
    <col min="10247" max="10495" width="11.5546875" style="720" customWidth="1"/>
    <col min="10496" max="10497" width="33.6640625" style="720"/>
    <col min="10498" max="10498" width="24.6640625" style="720" customWidth="1"/>
    <col min="10499" max="10499" width="23" style="720" customWidth="1"/>
    <col min="10500" max="10501" width="19.109375" style="720" customWidth="1"/>
    <col min="10502" max="10502" width="5.33203125" style="720" customWidth="1"/>
    <col min="10503" max="10751" width="11.5546875" style="720" customWidth="1"/>
    <col min="10752" max="10753" width="33.6640625" style="720"/>
    <col min="10754" max="10754" width="24.6640625" style="720" customWidth="1"/>
    <col min="10755" max="10755" width="23" style="720" customWidth="1"/>
    <col min="10756" max="10757" width="19.109375" style="720" customWidth="1"/>
    <col min="10758" max="10758" width="5.33203125" style="720" customWidth="1"/>
    <col min="10759" max="11007" width="11.5546875" style="720" customWidth="1"/>
    <col min="11008" max="11009" width="33.6640625" style="720"/>
    <col min="11010" max="11010" width="24.6640625" style="720" customWidth="1"/>
    <col min="11011" max="11011" width="23" style="720" customWidth="1"/>
    <col min="11012" max="11013" width="19.109375" style="720" customWidth="1"/>
    <col min="11014" max="11014" width="5.33203125" style="720" customWidth="1"/>
    <col min="11015" max="11263" width="11.5546875" style="720" customWidth="1"/>
    <col min="11264" max="11265" width="33.6640625" style="720"/>
    <col min="11266" max="11266" width="24.6640625" style="720" customWidth="1"/>
    <col min="11267" max="11267" width="23" style="720" customWidth="1"/>
    <col min="11268" max="11269" width="19.109375" style="720" customWidth="1"/>
    <col min="11270" max="11270" width="5.33203125" style="720" customWidth="1"/>
    <col min="11271" max="11519" width="11.5546875" style="720" customWidth="1"/>
    <col min="11520" max="11521" width="33.6640625" style="720"/>
    <col min="11522" max="11522" width="24.6640625" style="720" customWidth="1"/>
    <col min="11523" max="11523" width="23" style="720" customWidth="1"/>
    <col min="11524" max="11525" width="19.109375" style="720" customWidth="1"/>
    <col min="11526" max="11526" width="5.33203125" style="720" customWidth="1"/>
    <col min="11527" max="11775" width="11.5546875" style="720" customWidth="1"/>
    <col min="11776" max="11777" width="33.6640625" style="720"/>
    <col min="11778" max="11778" width="24.6640625" style="720" customWidth="1"/>
    <col min="11779" max="11779" width="23" style="720" customWidth="1"/>
    <col min="11780" max="11781" width="19.109375" style="720" customWidth="1"/>
    <col min="11782" max="11782" width="5.33203125" style="720" customWidth="1"/>
    <col min="11783" max="12031" width="11.5546875" style="720" customWidth="1"/>
    <col min="12032" max="12033" width="33.6640625" style="720"/>
    <col min="12034" max="12034" width="24.6640625" style="720" customWidth="1"/>
    <col min="12035" max="12035" width="23" style="720" customWidth="1"/>
    <col min="12036" max="12037" width="19.109375" style="720" customWidth="1"/>
    <col min="12038" max="12038" width="5.33203125" style="720" customWidth="1"/>
    <col min="12039" max="12287" width="11.5546875" style="720" customWidth="1"/>
    <col min="12288" max="12289" width="33.6640625" style="720"/>
    <col min="12290" max="12290" width="24.6640625" style="720" customWidth="1"/>
    <col min="12291" max="12291" width="23" style="720" customWidth="1"/>
    <col min="12292" max="12293" width="19.109375" style="720" customWidth="1"/>
    <col min="12294" max="12294" width="5.33203125" style="720" customWidth="1"/>
    <col min="12295" max="12543" width="11.5546875" style="720" customWidth="1"/>
    <col min="12544" max="12545" width="33.6640625" style="720"/>
    <col min="12546" max="12546" width="24.6640625" style="720" customWidth="1"/>
    <col min="12547" max="12547" width="23" style="720" customWidth="1"/>
    <col min="12548" max="12549" width="19.109375" style="720" customWidth="1"/>
    <col min="12550" max="12550" width="5.33203125" style="720" customWidth="1"/>
    <col min="12551" max="12799" width="11.5546875" style="720" customWidth="1"/>
    <col min="12800" max="12801" width="33.6640625" style="720"/>
    <col min="12802" max="12802" width="24.6640625" style="720" customWidth="1"/>
    <col min="12803" max="12803" width="23" style="720" customWidth="1"/>
    <col min="12804" max="12805" width="19.109375" style="720" customWidth="1"/>
    <col min="12806" max="12806" width="5.33203125" style="720" customWidth="1"/>
    <col min="12807" max="13055" width="11.5546875" style="720" customWidth="1"/>
    <col min="13056" max="13057" width="33.6640625" style="720"/>
    <col min="13058" max="13058" width="24.6640625" style="720" customWidth="1"/>
    <col min="13059" max="13059" width="23" style="720" customWidth="1"/>
    <col min="13060" max="13061" width="19.109375" style="720" customWidth="1"/>
    <col min="13062" max="13062" width="5.33203125" style="720" customWidth="1"/>
    <col min="13063" max="13311" width="11.5546875" style="720" customWidth="1"/>
    <col min="13312" max="13313" width="33.6640625" style="720"/>
    <col min="13314" max="13314" width="24.6640625" style="720" customWidth="1"/>
    <col min="13315" max="13315" width="23" style="720" customWidth="1"/>
    <col min="13316" max="13317" width="19.109375" style="720" customWidth="1"/>
    <col min="13318" max="13318" width="5.33203125" style="720" customWidth="1"/>
    <col min="13319" max="13567" width="11.5546875" style="720" customWidth="1"/>
    <col min="13568" max="13569" width="33.6640625" style="720"/>
    <col min="13570" max="13570" width="24.6640625" style="720" customWidth="1"/>
    <col min="13571" max="13571" width="23" style="720" customWidth="1"/>
    <col min="13572" max="13573" width="19.109375" style="720" customWidth="1"/>
    <col min="13574" max="13574" width="5.33203125" style="720" customWidth="1"/>
    <col min="13575" max="13823" width="11.5546875" style="720" customWidth="1"/>
    <col min="13824" max="13825" width="33.6640625" style="720"/>
    <col min="13826" max="13826" width="24.6640625" style="720" customWidth="1"/>
    <col min="13827" max="13827" width="23" style="720" customWidth="1"/>
    <col min="13828" max="13829" width="19.109375" style="720" customWidth="1"/>
    <col min="13830" max="13830" width="5.33203125" style="720" customWidth="1"/>
    <col min="13831" max="14079" width="11.5546875" style="720" customWidth="1"/>
    <col min="14080" max="14081" width="33.6640625" style="720"/>
    <col min="14082" max="14082" width="24.6640625" style="720" customWidth="1"/>
    <col min="14083" max="14083" width="23" style="720" customWidth="1"/>
    <col min="14084" max="14085" width="19.109375" style="720" customWidth="1"/>
    <col min="14086" max="14086" width="5.33203125" style="720" customWidth="1"/>
    <col min="14087" max="14335" width="11.5546875" style="720" customWidth="1"/>
    <col min="14336" max="14337" width="33.6640625" style="720"/>
    <col min="14338" max="14338" width="24.6640625" style="720" customWidth="1"/>
    <col min="14339" max="14339" width="23" style="720" customWidth="1"/>
    <col min="14340" max="14341" width="19.109375" style="720" customWidth="1"/>
    <col min="14342" max="14342" width="5.33203125" style="720" customWidth="1"/>
    <col min="14343" max="14591" width="11.5546875" style="720" customWidth="1"/>
    <col min="14592" max="14593" width="33.6640625" style="720"/>
    <col min="14594" max="14594" width="24.6640625" style="720" customWidth="1"/>
    <col min="14595" max="14595" width="23" style="720" customWidth="1"/>
    <col min="14596" max="14597" width="19.109375" style="720" customWidth="1"/>
    <col min="14598" max="14598" width="5.33203125" style="720" customWidth="1"/>
    <col min="14599" max="14847" width="11.5546875" style="720" customWidth="1"/>
    <col min="14848" max="14849" width="33.6640625" style="720"/>
    <col min="14850" max="14850" width="24.6640625" style="720" customWidth="1"/>
    <col min="14851" max="14851" width="23" style="720" customWidth="1"/>
    <col min="14852" max="14853" width="19.109375" style="720" customWidth="1"/>
    <col min="14854" max="14854" width="5.33203125" style="720" customWidth="1"/>
    <col min="14855" max="15103" width="11.5546875" style="720" customWidth="1"/>
    <col min="15104" max="15105" width="33.6640625" style="720"/>
    <col min="15106" max="15106" width="24.6640625" style="720" customWidth="1"/>
    <col min="15107" max="15107" width="23" style="720" customWidth="1"/>
    <col min="15108" max="15109" width="19.109375" style="720" customWidth="1"/>
    <col min="15110" max="15110" width="5.33203125" style="720" customWidth="1"/>
    <col min="15111" max="15359" width="11.5546875" style="720" customWidth="1"/>
    <col min="15360" max="15361" width="33.6640625" style="720"/>
    <col min="15362" max="15362" width="24.6640625" style="720" customWidth="1"/>
    <col min="15363" max="15363" width="23" style="720" customWidth="1"/>
    <col min="15364" max="15365" width="19.109375" style="720" customWidth="1"/>
    <col min="15366" max="15366" width="5.33203125" style="720" customWidth="1"/>
    <col min="15367" max="15615" width="11.5546875" style="720" customWidth="1"/>
    <col min="15616" max="15617" width="33.6640625" style="720"/>
    <col min="15618" max="15618" width="24.6640625" style="720" customWidth="1"/>
    <col min="15619" max="15619" width="23" style="720" customWidth="1"/>
    <col min="15620" max="15621" width="19.109375" style="720" customWidth="1"/>
    <col min="15622" max="15622" width="5.33203125" style="720" customWidth="1"/>
    <col min="15623" max="15871" width="11.5546875" style="720" customWidth="1"/>
    <col min="15872" max="15873" width="33.6640625" style="720"/>
    <col min="15874" max="15874" width="24.6640625" style="720" customWidth="1"/>
    <col min="15875" max="15875" width="23" style="720" customWidth="1"/>
    <col min="15876" max="15877" width="19.109375" style="720" customWidth="1"/>
    <col min="15878" max="15878" width="5.33203125" style="720" customWidth="1"/>
    <col min="15879" max="16127" width="11.5546875" style="720" customWidth="1"/>
    <col min="16128" max="16129" width="33.6640625" style="720"/>
    <col min="16130" max="16130" width="24.6640625" style="720" customWidth="1"/>
    <col min="16131" max="16131" width="23" style="720" customWidth="1"/>
    <col min="16132" max="16133" width="19.109375" style="720" customWidth="1"/>
    <col min="16134" max="16134" width="5.33203125" style="720" customWidth="1"/>
    <col min="16135" max="16383" width="11.5546875" style="720" customWidth="1"/>
    <col min="16384" max="16384" width="33.6640625" style="720"/>
  </cols>
  <sheetData>
    <row r="1" spans="1:8" ht="21" customHeight="1">
      <c r="A1" s="1378" t="s">
        <v>1210</v>
      </c>
      <c r="B1" s="1301"/>
      <c r="C1" s="1301"/>
      <c r="D1" s="1301"/>
    </row>
    <row r="2" spans="1:8" s="1305" customFormat="1" ht="57.75" customHeight="1">
      <c r="A2" s="1303" t="s">
        <v>1203</v>
      </c>
      <c r="B2" s="1303"/>
      <c r="C2" s="1303"/>
      <c r="D2" s="1303"/>
      <c r="E2" s="1303"/>
      <c r="F2" s="883"/>
    </row>
    <row r="3" spans="1:8" s="1309" customFormat="1" ht="24" customHeight="1">
      <c r="A3" s="1306">
        <v>45199</v>
      </c>
      <c r="B3" s="1306"/>
      <c r="C3" s="1306"/>
      <c r="D3" s="1306"/>
      <c r="E3" s="1306"/>
      <c r="F3" s="883"/>
    </row>
    <row r="4" spans="1:8" s="1309" customFormat="1" ht="17.100000000000001" customHeight="1">
      <c r="A4" s="1310" t="s">
        <v>123</v>
      </c>
      <c r="B4" s="1310"/>
      <c r="C4" s="1310"/>
      <c r="D4" s="1310"/>
      <c r="E4" s="1310"/>
    </row>
    <row r="5" spans="1:8" s="1313" customFormat="1" ht="6" customHeight="1" thickBot="1">
      <c r="A5" s="1360"/>
      <c r="B5" s="1360"/>
      <c r="C5" s="1360"/>
      <c r="D5" s="1360"/>
      <c r="E5" s="1312"/>
    </row>
    <row r="6" spans="1:8" s="1363" customFormat="1" ht="55.5" customHeight="1">
      <c r="A6" s="1361" t="s">
        <v>1</v>
      </c>
      <c r="B6" s="1362" t="s">
        <v>1204</v>
      </c>
      <c r="C6" s="1362" t="s">
        <v>1205</v>
      </c>
      <c r="D6" s="1362" t="s">
        <v>1206</v>
      </c>
      <c r="E6" s="1361" t="s">
        <v>1207</v>
      </c>
    </row>
    <row r="7" spans="1:8" s="883" customFormat="1" ht="20.100000000000001" customHeight="1">
      <c r="A7" s="743" t="s">
        <v>29</v>
      </c>
      <c r="B7" s="1318" t="s">
        <v>132</v>
      </c>
      <c r="C7" s="1318">
        <v>721072.58539000002</v>
      </c>
      <c r="D7" s="1318" t="s">
        <v>132</v>
      </c>
      <c r="E7" s="1319">
        <v>721072.58539000002</v>
      </c>
    </row>
    <row r="8" spans="1:8" s="883" customFormat="1" ht="20.100000000000001" customHeight="1">
      <c r="A8" s="1321" t="s">
        <v>30</v>
      </c>
      <c r="B8" s="1318">
        <v>24423.30099</v>
      </c>
      <c r="C8" s="1318" t="s">
        <v>132</v>
      </c>
      <c r="D8" s="1318" t="s">
        <v>132</v>
      </c>
      <c r="E8" s="1319">
        <v>24423.30099</v>
      </c>
    </row>
    <row r="9" spans="1:8" s="883" customFormat="1" ht="20.100000000000001" customHeight="1">
      <c r="A9" s="1321" t="s">
        <v>95</v>
      </c>
      <c r="B9" s="1318" t="s">
        <v>132</v>
      </c>
      <c r="C9" s="1318">
        <v>1351681.5629559576</v>
      </c>
      <c r="D9" s="1318">
        <v>234614.47975877119</v>
      </c>
      <c r="E9" s="1319">
        <v>1586296.04272</v>
      </c>
      <c r="H9" s="1364"/>
    </row>
    <row r="10" spans="1:8" s="883" customFormat="1" ht="20.100000000000001" customHeight="1">
      <c r="A10" s="743" t="s">
        <v>32</v>
      </c>
      <c r="B10" s="1318">
        <v>119118.3106</v>
      </c>
      <c r="C10" s="1318" t="s">
        <v>132</v>
      </c>
      <c r="D10" s="1318" t="s">
        <v>132</v>
      </c>
      <c r="E10" s="1319">
        <v>119118.3106</v>
      </c>
    </row>
    <row r="11" spans="1:8" s="883" customFormat="1" ht="20.100000000000001" customHeight="1">
      <c r="A11" s="1321" t="s">
        <v>33</v>
      </c>
      <c r="B11" s="1318" t="s">
        <v>132</v>
      </c>
      <c r="C11" s="1318">
        <v>104104.06146310174</v>
      </c>
      <c r="D11" s="1318">
        <v>2502.4362279745751</v>
      </c>
      <c r="E11" s="1319">
        <v>106606.49769</v>
      </c>
    </row>
    <row r="12" spans="1:8" s="883" customFormat="1" ht="20.100000000000001" customHeight="1">
      <c r="A12" s="1321" t="s">
        <v>114</v>
      </c>
      <c r="B12" s="1318" t="s">
        <v>132</v>
      </c>
      <c r="C12" s="1318">
        <v>459460.33936000004</v>
      </c>
      <c r="D12" s="1318" t="s">
        <v>132</v>
      </c>
      <c r="E12" s="1319">
        <v>459460.33936000004</v>
      </c>
    </row>
    <row r="13" spans="1:8" s="883" customFormat="1" ht="20.100000000000001" customHeight="1">
      <c r="A13" s="1321" t="s">
        <v>35</v>
      </c>
      <c r="B13" s="1318">
        <v>70945.579180000001</v>
      </c>
      <c r="C13" s="1318" t="s">
        <v>132</v>
      </c>
      <c r="D13" s="1318" t="s">
        <v>132</v>
      </c>
      <c r="E13" s="1319">
        <v>70945.579180000001</v>
      </c>
    </row>
    <row r="14" spans="1:8" s="883" customFormat="1" ht="20.100000000000001" customHeight="1">
      <c r="A14" s="1321" t="s">
        <v>36</v>
      </c>
      <c r="B14" s="1318" t="s">
        <v>132</v>
      </c>
      <c r="C14" s="1318">
        <v>442428.92802212207</v>
      </c>
      <c r="D14" s="1318">
        <v>53911.658240219462</v>
      </c>
      <c r="E14" s="1319">
        <v>496340.58626000001</v>
      </c>
    </row>
    <row r="15" spans="1:8" s="883" customFormat="1" ht="20.100000000000001" customHeight="1">
      <c r="A15" s="1321" t="s">
        <v>37</v>
      </c>
      <c r="B15" s="1318" t="s">
        <v>132</v>
      </c>
      <c r="C15" s="1318">
        <v>91214.997417157298</v>
      </c>
      <c r="D15" s="1318">
        <v>61053.151514835699</v>
      </c>
      <c r="E15" s="1319">
        <v>152268.14893</v>
      </c>
    </row>
    <row r="16" spans="1:8" s="883" customFormat="1" ht="20.100000000000001" customHeight="1">
      <c r="A16" s="1321" t="s">
        <v>38</v>
      </c>
      <c r="B16" s="1318">
        <v>31296.271670000002</v>
      </c>
      <c r="C16" s="1318" t="s">
        <v>132</v>
      </c>
      <c r="D16" s="1318" t="s">
        <v>132</v>
      </c>
      <c r="E16" s="1319">
        <v>31296.271670000002</v>
      </c>
    </row>
    <row r="17" spans="1:8" s="883" customFormat="1" ht="20.100000000000001" customHeight="1">
      <c r="A17" s="1321" t="s">
        <v>39</v>
      </c>
      <c r="B17" s="1318" t="s">
        <v>132</v>
      </c>
      <c r="C17" s="1318">
        <v>51890.928890000003</v>
      </c>
      <c r="D17" s="1318" t="s">
        <v>132</v>
      </c>
      <c r="E17" s="1319">
        <v>51890.928890000003</v>
      </c>
    </row>
    <row r="18" spans="1:8" s="883" customFormat="1" ht="20.100000000000001" customHeight="1">
      <c r="A18" s="1321" t="s">
        <v>40</v>
      </c>
      <c r="B18" s="1318">
        <v>67536.156909999991</v>
      </c>
      <c r="C18" s="1318" t="s">
        <v>132</v>
      </c>
      <c r="D18" s="1318" t="s">
        <v>132</v>
      </c>
      <c r="E18" s="1319">
        <v>67536.156909999991</v>
      </c>
    </row>
    <row r="19" spans="1:8" s="883" customFormat="1" ht="20.100000000000001" customHeight="1">
      <c r="A19" s="1321" t="s">
        <v>41</v>
      </c>
      <c r="B19" s="1318" t="s">
        <v>132</v>
      </c>
      <c r="C19" s="1318">
        <v>24682.775151485937</v>
      </c>
      <c r="D19" s="1318">
        <v>11687.849136753515</v>
      </c>
      <c r="E19" s="1319">
        <v>36370.62429</v>
      </c>
      <c r="H19" s="1364"/>
    </row>
    <row r="20" spans="1:8" s="883" customFormat="1" ht="20.100000000000001" customHeight="1">
      <c r="A20" s="745" t="s">
        <v>42</v>
      </c>
      <c r="B20" s="1318">
        <v>17821.265339999998</v>
      </c>
      <c r="C20" s="1318" t="s">
        <v>132</v>
      </c>
      <c r="D20" s="1318" t="s">
        <v>132</v>
      </c>
      <c r="E20" s="1319">
        <v>17821.265339999998</v>
      </c>
    </row>
    <row r="21" spans="1:8" s="883" customFormat="1" ht="20.100000000000001" customHeight="1">
      <c r="A21" s="1321" t="s">
        <v>43</v>
      </c>
      <c r="B21" s="1318">
        <v>12946.940769999999</v>
      </c>
      <c r="C21" s="1318" t="s">
        <v>132</v>
      </c>
      <c r="D21" s="1318" t="s">
        <v>132</v>
      </c>
      <c r="E21" s="1319">
        <v>12946.940769999999</v>
      </c>
    </row>
    <row r="22" spans="1:8" s="883" customFormat="1" ht="20.100000000000001" customHeight="1">
      <c r="A22" s="1321" t="s">
        <v>44</v>
      </c>
      <c r="B22" s="1318">
        <v>3406.0996399999999</v>
      </c>
      <c r="C22" s="1318" t="s">
        <v>132</v>
      </c>
      <c r="D22" s="1318" t="s">
        <v>132</v>
      </c>
      <c r="E22" s="1319">
        <v>3406.0996399999999</v>
      </c>
    </row>
    <row r="23" spans="1:8" s="883" customFormat="1" ht="20.100000000000001" customHeight="1">
      <c r="A23" s="1321" t="s">
        <v>762</v>
      </c>
      <c r="B23" s="1318">
        <v>6439.8652000000002</v>
      </c>
      <c r="C23" s="1318" t="s">
        <v>132</v>
      </c>
      <c r="D23" s="1318" t="s">
        <v>132</v>
      </c>
      <c r="E23" s="1319">
        <v>6439.8652000000002</v>
      </c>
    </row>
    <row r="24" spans="1:8" s="1325" customFormat="1" ht="24" customHeight="1" thickBot="1">
      <c r="A24" s="1365" t="s">
        <v>46</v>
      </c>
      <c r="B24" s="1366">
        <v>353933.79029999988</v>
      </c>
      <c r="C24" s="1366">
        <v>3246536.178649825</v>
      </c>
      <c r="D24" s="1366">
        <v>363769.57487855444</v>
      </c>
      <c r="E24" s="1366">
        <v>3964239.5438300013</v>
      </c>
    </row>
    <row r="25" spans="1:8" ht="6.75" customHeight="1">
      <c r="A25" s="1367"/>
      <c r="B25" s="1368"/>
      <c r="C25" s="1368"/>
      <c r="D25" s="1368"/>
      <c r="E25" s="1368"/>
      <c r="F25" s="1369"/>
    </row>
    <row r="26" spans="1:8" ht="23.25" customHeight="1">
      <c r="A26" s="1370" t="s">
        <v>1208</v>
      </c>
      <c r="B26" s="1370"/>
      <c r="C26" s="1370"/>
      <c r="D26" s="1370"/>
      <c r="E26" s="1370"/>
      <c r="F26" s="1369"/>
    </row>
    <row r="27" spans="1:8" ht="16.5" customHeight="1">
      <c r="A27" s="1331"/>
      <c r="B27" s="1371"/>
      <c r="C27" s="1371"/>
      <c r="D27" s="1371"/>
    </row>
    <row r="28" spans="1:8">
      <c r="D28" s="1372"/>
    </row>
    <row r="29" spans="1:8">
      <c r="C29" s="1373"/>
      <c r="D29" s="1374"/>
    </row>
    <row r="30" spans="1:8">
      <c r="C30" s="1374"/>
      <c r="D30" s="1374"/>
    </row>
    <row r="31" spans="1:8">
      <c r="C31" s="1373"/>
      <c r="D31" s="1374"/>
    </row>
    <row r="32" spans="1:8">
      <c r="C32" s="1373"/>
      <c r="D32" s="1374"/>
    </row>
    <row r="33" spans="3:4">
      <c r="C33" s="1373"/>
      <c r="D33" s="1374"/>
    </row>
    <row r="34" spans="3:4">
      <c r="C34" s="1374"/>
      <c r="D34" s="1374"/>
    </row>
    <row r="35" spans="3:4">
      <c r="C35" s="1374"/>
      <c r="D35" s="1374"/>
    </row>
    <row r="36" spans="3:4">
      <c r="C36" s="1373"/>
      <c r="D36" s="1373"/>
    </row>
    <row r="202" spans="3:3">
      <c r="C202" s="720" t="s">
        <v>115</v>
      </c>
    </row>
  </sheetData>
  <mergeCells count="4">
    <mergeCell ref="A2:E2"/>
    <mergeCell ref="A4:E4"/>
    <mergeCell ref="A5:D5"/>
    <mergeCell ref="A26:E26"/>
  </mergeCells>
  <hyperlinks>
    <hyperlink ref="A1" location="Índice!A1" display="Volver al Índice" xr:uid="{D952A8E9-B90F-4E39-9C91-EF29F46873DD}"/>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FE1D-FD84-45A1-B438-E723916E7631}">
  <dimension ref="A1:FP33"/>
  <sheetViews>
    <sheetView showGridLines="0" zoomScaleNormal="100" workbookViewId="0"/>
  </sheetViews>
  <sheetFormatPr baseColWidth="10" defaultRowHeight="23.25" customHeight="1"/>
  <cols>
    <col min="1" max="1" width="35.5546875" style="7" customWidth="1"/>
    <col min="2" max="2" width="10.5546875" style="7" customWidth="1"/>
    <col min="3" max="3" width="13.5546875" style="7" customWidth="1"/>
    <col min="4" max="4" width="11.88671875" style="7" customWidth="1"/>
    <col min="5" max="5" width="12.44140625" style="7" customWidth="1"/>
    <col min="6" max="6" width="14.5546875" style="7" customWidth="1"/>
    <col min="7" max="7" width="15" style="7" customWidth="1"/>
    <col min="8" max="8" width="12.5546875" style="7" customWidth="1"/>
    <col min="9" max="9" width="12.44140625" style="7" customWidth="1"/>
    <col min="10" max="10" width="15.5546875" style="7" customWidth="1"/>
    <col min="11" max="11" width="11.5546875" style="7" bestFit="1" customWidth="1"/>
    <col min="12" max="20" width="11.5546875" style="7"/>
    <col min="21" max="21" width="12.88671875" style="7" customWidth="1"/>
    <col min="22" max="16384" width="11.5546875" style="7"/>
  </cols>
  <sheetData>
    <row r="1" spans="1:172" s="1" customFormat="1" ht="23.25" customHeight="1">
      <c r="A1" s="1378" t="s">
        <v>1210</v>
      </c>
      <c r="B1" s="273"/>
      <c r="C1" s="273"/>
      <c r="D1" s="273"/>
      <c r="E1" s="273"/>
      <c r="F1" s="273"/>
      <c r="G1" s="273"/>
      <c r="H1" s="273"/>
      <c r="I1" s="273"/>
      <c r="J1" s="273"/>
    </row>
    <row r="2" spans="1:172" s="377" customFormat="1" ht="23.25" customHeight="1">
      <c r="A2" s="167" t="s">
        <v>675</v>
      </c>
      <c r="B2" s="614"/>
      <c r="C2" s="614"/>
      <c r="D2" s="614"/>
      <c r="E2" s="614"/>
      <c r="F2" s="614"/>
      <c r="G2" s="614"/>
      <c r="H2" s="614"/>
      <c r="I2" s="614"/>
      <c r="J2" s="614"/>
      <c r="U2" s="615"/>
    </row>
    <row r="3" spans="1:172" s="575" customFormat="1" ht="19.5" customHeight="1">
      <c r="A3" s="616">
        <v>45199</v>
      </c>
      <c r="B3" s="616"/>
      <c r="C3" s="616"/>
      <c r="D3" s="616"/>
      <c r="E3" s="616"/>
      <c r="F3" s="616"/>
      <c r="G3" s="616"/>
      <c r="H3" s="616"/>
      <c r="I3" s="616"/>
      <c r="J3" s="616"/>
      <c r="U3" s="617"/>
    </row>
    <row r="4" spans="1:172" s="6" customFormat="1" ht="23.25" customHeight="1">
      <c r="A4" s="170" t="s">
        <v>173</v>
      </c>
      <c r="B4" s="170"/>
      <c r="C4" s="170"/>
      <c r="D4" s="170"/>
      <c r="E4" s="170"/>
      <c r="F4" s="170"/>
      <c r="G4" s="170"/>
      <c r="H4" s="170"/>
      <c r="I4" s="170"/>
      <c r="J4" s="170"/>
      <c r="U4" s="618"/>
    </row>
    <row r="5" spans="1:172" ht="10.5" customHeight="1" thickBot="1">
      <c r="A5" s="619"/>
    </row>
    <row r="6" spans="1:172" s="62" customFormat="1" ht="23.25" customHeight="1">
      <c r="A6" s="620" t="s">
        <v>1</v>
      </c>
      <c r="B6" s="621" t="s">
        <v>541</v>
      </c>
      <c r="C6" s="621" t="s">
        <v>676</v>
      </c>
      <c r="D6" s="621" t="s">
        <v>677</v>
      </c>
      <c r="E6" s="621" t="s">
        <v>678</v>
      </c>
      <c r="F6" s="621" t="s">
        <v>679</v>
      </c>
      <c r="G6" s="621" t="s">
        <v>680</v>
      </c>
      <c r="H6" s="621" t="s">
        <v>681</v>
      </c>
      <c r="I6" s="621" t="s">
        <v>682</v>
      </c>
      <c r="J6" s="622" t="s">
        <v>683</v>
      </c>
    </row>
    <row r="7" spans="1:172" s="62" customFormat="1" ht="41.25" customHeight="1">
      <c r="A7" s="623"/>
      <c r="B7" s="624"/>
      <c r="C7" s="625"/>
      <c r="D7" s="625"/>
      <c r="E7" s="625"/>
      <c r="F7" s="625"/>
      <c r="G7" s="625"/>
      <c r="H7" s="625"/>
      <c r="I7" s="625"/>
      <c r="J7" s="626"/>
    </row>
    <row r="8" spans="1:172" s="62" customFormat="1" ht="9" customHeight="1">
      <c r="A8" s="627"/>
      <c r="B8" s="174"/>
      <c r="C8" s="387"/>
      <c r="D8" s="387"/>
      <c r="E8" s="387"/>
      <c r="F8" s="387"/>
      <c r="G8" s="387"/>
      <c r="H8" s="387"/>
      <c r="I8" s="387"/>
      <c r="J8" s="628"/>
    </row>
    <row r="9" spans="1:172" s="634" customFormat="1" ht="18" customHeight="1">
      <c r="A9" s="288" t="s">
        <v>29</v>
      </c>
      <c r="B9" s="629">
        <v>11.891904604278118</v>
      </c>
      <c r="C9" s="629">
        <v>0.45149279083360083</v>
      </c>
      <c r="D9" s="629">
        <v>11.198884045548924</v>
      </c>
      <c r="E9" s="629">
        <v>69.582542909093831</v>
      </c>
      <c r="F9" s="629">
        <v>2.4071175098593458</v>
      </c>
      <c r="G9" s="629">
        <v>0.12070976721021388</v>
      </c>
      <c r="H9" s="629">
        <v>1.0866066171311195</v>
      </c>
      <c r="I9" s="629">
        <v>3.2607417560448479</v>
      </c>
      <c r="J9" s="630">
        <v>98561928.126999989</v>
      </c>
      <c r="K9" s="631"/>
      <c r="L9" s="632"/>
      <c r="M9" s="632"/>
      <c r="N9" s="632"/>
      <c r="O9" s="632"/>
      <c r="P9" s="632"/>
      <c r="Q9" s="632"/>
      <c r="R9" s="632"/>
      <c r="S9" s="632"/>
      <c r="T9" s="632"/>
      <c r="U9" s="632"/>
      <c r="V9" s="633"/>
      <c r="W9" s="633"/>
      <c r="X9" s="633"/>
      <c r="Y9" s="633"/>
      <c r="Z9" s="633"/>
      <c r="AA9" s="633"/>
      <c r="AB9" s="633"/>
      <c r="AC9" s="633"/>
      <c r="AD9" s="633"/>
      <c r="AE9" s="632"/>
      <c r="AF9" s="632"/>
      <c r="AG9" s="632"/>
      <c r="AH9" s="632"/>
      <c r="AI9" s="632"/>
      <c r="AJ9" s="632"/>
      <c r="AK9" s="632"/>
      <c r="AL9" s="632"/>
      <c r="AM9" s="632"/>
      <c r="AN9" s="632"/>
      <c r="AO9" s="632"/>
      <c r="AP9" s="632"/>
      <c r="AQ9" s="632"/>
      <c r="AR9" s="632"/>
      <c r="AS9" s="632"/>
      <c r="AT9" s="632"/>
      <c r="AU9" s="632"/>
      <c r="AV9" s="632"/>
      <c r="AW9" s="632"/>
      <c r="AX9" s="632"/>
      <c r="AY9" s="632"/>
      <c r="AZ9" s="632"/>
      <c r="BA9" s="632"/>
      <c r="BB9" s="632"/>
      <c r="BC9" s="632"/>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2"/>
      <c r="CI9" s="632"/>
      <c r="CJ9" s="632"/>
      <c r="CK9" s="632"/>
      <c r="CL9" s="632"/>
      <c r="CM9" s="632"/>
      <c r="CN9" s="632"/>
      <c r="CO9" s="632"/>
      <c r="CP9" s="632"/>
      <c r="CQ9" s="632"/>
      <c r="CR9" s="632"/>
      <c r="CS9" s="632"/>
      <c r="CT9" s="632"/>
      <c r="CU9" s="632"/>
      <c r="CV9" s="632"/>
      <c r="CW9" s="632"/>
      <c r="CX9" s="632"/>
      <c r="CY9" s="632"/>
      <c r="CZ9" s="632"/>
      <c r="DA9" s="632"/>
      <c r="DB9" s="632"/>
      <c r="DC9" s="632"/>
      <c r="DD9" s="632"/>
      <c r="DE9" s="632"/>
      <c r="DF9" s="632"/>
      <c r="DG9" s="632"/>
      <c r="DH9" s="632"/>
      <c r="DI9" s="632"/>
      <c r="DJ9" s="632"/>
      <c r="DK9" s="632"/>
      <c r="DL9" s="632"/>
      <c r="DM9" s="632"/>
      <c r="DN9" s="632"/>
      <c r="DO9" s="632"/>
      <c r="DP9" s="632"/>
      <c r="DQ9" s="632"/>
      <c r="DR9" s="632"/>
      <c r="DS9" s="632"/>
      <c r="DT9" s="632"/>
      <c r="DU9" s="632"/>
      <c r="DV9" s="632"/>
      <c r="DW9" s="632"/>
      <c r="DX9" s="632"/>
      <c r="DY9" s="632"/>
      <c r="DZ9" s="632"/>
      <c r="EA9" s="632"/>
      <c r="EB9" s="632"/>
      <c r="EC9" s="632"/>
      <c r="ED9" s="632"/>
      <c r="EE9" s="632"/>
      <c r="EF9" s="632"/>
      <c r="EG9" s="632"/>
      <c r="EH9" s="632"/>
      <c r="EI9" s="632"/>
      <c r="EJ9" s="632"/>
      <c r="EK9" s="632"/>
      <c r="EL9" s="632"/>
      <c r="EM9" s="632"/>
      <c r="EN9" s="632"/>
      <c r="EO9" s="632"/>
      <c r="EP9" s="632"/>
      <c r="EQ9" s="632"/>
      <c r="ER9" s="632"/>
      <c r="ES9" s="632"/>
      <c r="ET9" s="632"/>
      <c r="EU9" s="632"/>
      <c r="EV9" s="632"/>
      <c r="EW9" s="632"/>
      <c r="EX9" s="632"/>
      <c r="EY9" s="632"/>
      <c r="EZ9" s="632"/>
      <c r="FA9" s="632"/>
      <c r="FB9" s="632"/>
      <c r="FC9" s="632"/>
      <c r="FD9" s="632"/>
      <c r="FE9" s="632"/>
      <c r="FF9" s="632"/>
      <c r="FG9" s="632"/>
      <c r="FH9" s="632"/>
      <c r="FI9" s="632"/>
      <c r="FJ9" s="632"/>
      <c r="FK9" s="632"/>
      <c r="FL9" s="632"/>
      <c r="FM9" s="632"/>
      <c r="FN9" s="632"/>
      <c r="FO9" s="632"/>
      <c r="FP9" s="632"/>
    </row>
    <row r="10" spans="1:172" s="634" customFormat="1" ht="18" customHeight="1">
      <c r="A10" s="288" t="s">
        <v>30</v>
      </c>
      <c r="B10" s="629">
        <v>16.031052171457429</v>
      </c>
      <c r="C10" s="629" t="s">
        <v>132</v>
      </c>
      <c r="D10" s="629">
        <v>1.0048121805061239</v>
      </c>
      <c r="E10" s="629">
        <v>78.241173540446468</v>
      </c>
      <c r="F10" s="629">
        <v>0.71159081717444261</v>
      </c>
      <c r="G10" s="629">
        <v>0.46591420075282547</v>
      </c>
      <c r="H10" s="629">
        <v>1.2740603159838289</v>
      </c>
      <c r="I10" s="629">
        <v>2.2713967736789065</v>
      </c>
      <c r="J10" s="630">
        <v>2310131.1319999998</v>
      </c>
      <c r="K10" s="631"/>
      <c r="L10" s="632"/>
      <c r="M10" s="632"/>
      <c r="N10" s="632"/>
      <c r="O10" s="632"/>
      <c r="P10" s="632"/>
      <c r="Q10" s="632"/>
      <c r="R10" s="632"/>
      <c r="S10" s="632"/>
      <c r="T10" s="632"/>
      <c r="U10" s="632"/>
      <c r="V10" s="633"/>
      <c r="W10" s="633"/>
      <c r="X10" s="633"/>
      <c r="Y10" s="633"/>
      <c r="Z10" s="633"/>
      <c r="AA10" s="633"/>
      <c r="AB10" s="633"/>
      <c r="AC10" s="633"/>
      <c r="AD10" s="633"/>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632"/>
      <c r="BW10" s="632"/>
      <c r="BX10" s="632"/>
      <c r="BY10" s="632"/>
      <c r="BZ10" s="632"/>
      <c r="CA10" s="632"/>
      <c r="CB10" s="632"/>
      <c r="CC10" s="632"/>
      <c r="CD10" s="632"/>
      <c r="CE10" s="632"/>
      <c r="CF10" s="632"/>
      <c r="CG10" s="632"/>
      <c r="CH10" s="632"/>
      <c r="CI10" s="632"/>
      <c r="CJ10" s="632"/>
      <c r="CK10" s="632"/>
      <c r="CL10" s="632"/>
      <c r="CM10" s="632"/>
      <c r="CN10" s="632"/>
      <c r="CO10" s="632"/>
      <c r="CP10" s="632"/>
      <c r="CQ10" s="632"/>
      <c r="CR10" s="632"/>
      <c r="CS10" s="632"/>
      <c r="CT10" s="632"/>
      <c r="CU10" s="632"/>
      <c r="CV10" s="632"/>
      <c r="CW10" s="632"/>
      <c r="CX10" s="632"/>
      <c r="CY10" s="632"/>
      <c r="CZ10" s="632"/>
      <c r="DA10" s="632"/>
      <c r="DB10" s="632"/>
      <c r="DC10" s="632"/>
      <c r="DD10" s="632"/>
      <c r="DE10" s="632"/>
      <c r="DF10" s="632"/>
      <c r="DG10" s="632"/>
      <c r="DH10" s="632"/>
      <c r="DI10" s="632"/>
      <c r="DJ10" s="632"/>
      <c r="DK10" s="632"/>
      <c r="DL10" s="632"/>
      <c r="DM10" s="632"/>
      <c r="DN10" s="632"/>
      <c r="DO10" s="632"/>
      <c r="DP10" s="632"/>
      <c r="DQ10" s="632"/>
      <c r="DR10" s="632"/>
      <c r="DS10" s="632"/>
      <c r="DT10" s="632"/>
      <c r="DU10" s="632"/>
      <c r="DV10" s="632"/>
      <c r="DW10" s="632"/>
      <c r="DX10" s="632"/>
      <c r="DY10" s="632"/>
      <c r="DZ10" s="632"/>
      <c r="EA10" s="632"/>
      <c r="EB10" s="632"/>
      <c r="EC10" s="632"/>
      <c r="ED10" s="632"/>
      <c r="EE10" s="632"/>
      <c r="EF10" s="632"/>
      <c r="EG10" s="632"/>
      <c r="EH10" s="632"/>
      <c r="EI10" s="632"/>
      <c r="EJ10" s="632"/>
      <c r="EK10" s="632"/>
      <c r="EL10" s="632"/>
      <c r="EM10" s="632"/>
      <c r="EN10" s="632"/>
      <c r="EO10" s="632"/>
      <c r="EP10" s="632"/>
      <c r="EQ10" s="632"/>
      <c r="ER10" s="632"/>
      <c r="ES10" s="632"/>
      <c r="ET10" s="632"/>
      <c r="EU10" s="632"/>
      <c r="EV10" s="632"/>
      <c r="EW10" s="632"/>
      <c r="EX10" s="632"/>
      <c r="EY10" s="632"/>
      <c r="EZ10" s="632"/>
      <c r="FA10" s="632"/>
      <c r="FB10" s="632"/>
      <c r="FC10" s="632"/>
      <c r="FD10" s="632"/>
      <c r="FE10" s="632"/>
      <c r="FF10" s="632"/>
      <c r="FG10" s="632"/>
      <c r="FH10" s="632"/>
      <c r="FI10" s="632"/>
      <c r="FJ10" s="632"/>
      <c r="FK10" s="632"/>
      <c r="FL10" s="632"/>
      <c r="FM10" s="632"/>
      <c r="FN10" s="632"/>
      <c r="FO10" s="632"/>
      <c r="FP10" s="632"/>
    </row>
    <row r="11" spans="1:172" s="634" customFormat="1" ht="18" customHeight="1">
      <c r="A11" s="288" t="s">
        <v>31</v>
      </c>
      <c r="B11" s="629">
        <v>15.78337840539114</v>
      </c>
      <c r="C11" s="629">
        <v>7.0333818138681781E-2</v>
      </c>
      <c r="D11" s="629">
        <v>17.036219275970151</v>
      </c>
      <c r="E11" s="629">
        <v>61.938578001755019</v>
      </c>
      <c r="F11" s="629">
        <v>2.4813334863789316</v>
      </c>
      <c r="G11" s="629">
        <v>9.3706179066486255E-3</v>
      </c>
      <c r="H11" s="629">
        <v>0.51732063606767331</v>
      </c>
      <c r="I11" s="629">
        <v>2.1634657583917645</v>
      </c>
      <c r="J11" s="630">
        <v>180418187.66299999</v>
      </c>
      <c r="K11" s="631"/>
      <c r="L11" s="632"/>
      <c r="M11" s="632"/>
      <c r="N11" s="632"/>
      <c r="O11" s="632"/>
      <c r="P11" s="632"/>
      <c r="Q11" s="632"/>
      <c r="R11" s="632"/>
      <c r="S11" s="632"/>
      <c r="T11" s="632"/>
      <c r="U11" s="632"/>
      <c r="V11" s="633"/>
      <c r="W11" s="633"/>
      <c r="X11" s="633"/>
      <c r="Y11" s="633"/>
      <c r="Z11" s="633"/>
      <c r="AA11" s="633"/>
      <c r="AB11" s="633"/>
      <c r="AC11" s="633"/>
      <c r="AD11" s="633"/>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B11" s="632"/>
      <c r="CC11" s="632"/>
      <c r="CD11" s="632"/>
      <c r="CE11" s="632"/>
      <c r="CF11" s="632"/>
      <c r="CG11" s="632"/>
      <c r="CH11" s="632"/>
      <c r="CI11" s="632"/>
      <c r="CJ11" s="632"/>
      <c r="CK11" s="632"/>
      <c r="CL11" s="632"/>
      <c r="CM11" s="632"/>
      <c r="CN11" s="632"/>
      <c r="CO11" s="632"/>
      <c r="CP11" s="632"/>
      <c r="CQ11" s="632"/>
      <c r="CR11" s="632"/>
      <c r="CS11" s="632"/>
      <c r="CT11" s="632"/>
      <c r="CU11" s="632"/>
      <c r="CV11" s="632"/>
      <c r="CW11" s="632"/>
      <c r="CX11" s="632"/>
      <c r="CY11" s="632"/>
      <c r="CZ11" s="632"/>
      <c r="DA11" s="632"/>
      <c r="DB11" s="632"/>
      <c r="DC11" s="632"/>
      <c r="DD11" s="632"/>
      <c r="DE11" s="632"/>
      <c r="DF11" s="632"/>
      <c r="DG11" s="632"/>
      <c r="DH11" s="632"/>
      <c r="DI11" s="632"/>
      <c r="DJ11" s="632"/>
      <c r="DK11" s="632"/>
      <c r="DL11" s="632"/>
      <c r="DM11" s="632"/>
      <c r="DN11" s="632"/>
      <c r="DO11" s="632"/>
      <c r="DP11" s="632"/>
      <c r="DQ11" s="632"/>
      <c r="DR11" s="632"/>
      <c r="DS11" s="632"/>
      <c r="DT11" s="632"/>
      <c r="DU11" s="632"/>
      <c r="DV11" s="632"/>
      <c r="DW11" s="632"/>
      <c r="DX11" s="632"/>
      <c r="DY11" s="632"/>
      <c r="DZ11" s="632"/>
      <c r="EA11" s="632"/>
      <c r="EB11" s="632"/>
      <c r="EC11" s="632"/>
      <c r="ED11" s="632"/>
      <c r="EE11" s="632"/>
      <c r="EF11" s="632"/>
      <c r="EG11" s="632"/>
      <c r="EH11" s="632"/>
      <c r="EI11" s="632"/>
      <c r="EJ11" s="632"/>
      <c r="EK11" s="632"/>
      <c r="EL11" s="632"/>
      <c r="EM11" s="632"/>
      <c r="EN11" s="632"/>
      <c r="EO11" s="632"/>
      <c r="EP11" s="632"/>
      <c r="EQ11" s="632"/>
      <c r="ER11" s="632"/>
      <c r="ES11" s="632"/>
      <c r="ET11" s="632"/>
      <c r="EU11" s="632"/>
      <c r="EV11" s="632"/>
      <c r="EW11" s="632"/>
      <c r="EX11" s="632"/>
      <c r="EY11" s="632"/>
      <c r="EZ11" s="632"/>
      <c r="FA11" s="632"/>
      <c r="FB11" s="632"/>
      <c r="FC11" s="632"/>
      <c r="FD11" s="632"/>
      <c r="FE11" s="632"/>
      <c r="FF11" s="632"/>
      <c r="FG11" s="632"/>
      <c r="FH11" s="632"/>
      <c r="FI11" s="632"/>
      <c r="FJ11" s="632"/>
      <c r="FK11" s="632"/>
      <c r="FL11" s="632"/>
      <c r="FM11" s="632"/>
      <c r="FN11" s="632"/>
      <c r="FO11" s="632"/>
      <c r="FP11" s="632"/>
    </row>
    <row r="12" spans="1:172" s="634" customFormat="1" ht="18" customHeight="1">
      <c r="A12" s="288" t="s">
        <v>32</v>
      </c>
      <c r="B12" s="629">
        <v>11.118895434024125</v>
      </c>
      <c r="C12" s="629" t="s">
        <v>132</v>
      </c>
      <c r="D12" s="629">
        <v>9.1759405566992278</v>
      </c>
      <c r="E12" s="629">
        <v>74.013357097199204</v>
      </c>
      <c r="F12" s="629">
        <v>1.8180852481006482</v>
      </c>
      <c r="G12" s="629">
        <v>0.34750597274651279</v>
      </c>
      <c r="H12" s="629">
        <v>0.75355707932701232</v>
      </c>
      <c r="I12" s="629">
        <v>2.7726586119032648</v>
      </c>
      <c r="J12" s="630">
        <v>11157342.331</v>
      </c>
      <c r="K12" s="631"/>
      <c r="L12" s="632"/>
      <c r="M12" s="632"/>
      <c r="N12" s="632"/>
      <c r="O12" s="632"/>
      <c r="P12" s="632"/>
      <c r="Q12" s="632"/>
      <c r="R12" s="632"/>
      <c r="S12" s="632"/>
      <c r="T12" s="632"/>
      <c r="U12" s="632"/>
      <c r="V12" s="633"/>
      <c r="W12" s="633"/>
      <c r="X12" s="633"/>
      <c r="Y12" s="633"/>
      <c r="Z12" s="633"/>
      <c r="AA12" s="633"/>
      <c r="AB12" s="633"/>
      <c r="AC12" s="633"/>
      <c r="AD12" s="633"/>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2"/>
      <c r="BC12" s="632"/>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B12" s="632"/>
      <c r="CC12" s="632"/>
      <c r="CD12" s="632"/>
      <c r="CE12" s="632"/>
      <c r="CF12" s="632"/>
      <c r="CG12" s="632"/>
      <c r="CH12" s="632"/>
      <c r="CI12" s="632"/>
      <c r="CJ12" s="632"/>
      <c r="CK12" s="632"/>
      <c r="CL12" s="632"/>
      <c r="CM12" s="632"/>
      <c r="CN12" s="632"/>
      <c r="CO12" s="632"/>
      <c r="CP12" s="632"/>
      <c r="CQ12" s="632"/>
      <c r="CR12" s="632"/>
      <c r="CS12" s="632"/>
      <c r="CT12" s="632"/>
      <c r="CU12" s="632"/>
      <c r="CV12" s="632"/>
      <c r="CW12" s="632"/>
      <c r="CX12" s="632"/>
      <c r="CY12" s="632"/>
      <c r="CZ12" s="632"/>
      <c r="DA12" s="632"/>
      <c r="DB12" s="632"/>
      <c r="DC12" s="632"/>
      <c r="DD12" s="632"/>
      <c r="DE12" s="632"/>
      <c r="DF12" s="632"/>
      <c r="DG12" s="632"/>
      <c r="DH12" s="632"/>
      <c r="DI12" s="632"/>
      <c r="DJ12" s="632"/>
      <c r="DK12" s="632"/>
      <c r="DL12" s="632"/>
      <c r="DM12" s="632"/>
      <c r="DN12" s="632"/>
      <c r="DO12" s="632"/>
      <c r="DP12" s="632"/>
      <c r="DQ12" s="632"/>
      <c r="DR12" s="632"/>
      <c r="DS12" s="632"/>
      <c r="DT12" s="632"/>
      <c r="DU12" s="632"/>
      <c r="DV12" s="632"/>
      <c r="DW12" s="632"/>
      <c r="DX12" s="632"/>
      <c r="DY12" s="632"/>
      <c r="DZ12" s="632"/>
      <c r="EA12" s="632"/>
      <c r="EB12" s="632"/>
      <c r="EC12" s="632"/>
      <c r="ED12" s="632"/>
      <c r="EE12" s="632"/>
      <c r="EF12" s="632"/>
      <c r="EG12" s="632"/>
      <c r="EH12" s="632"/>
      <c r="EI12" s="632"/>
      <c r="EJ12" s="632"/>
      <c r="EK12" s="632"/>
      <c r="EL12" s="632"/>
      <c r="EM12" s="632"/>
      <c r="EN12" s="632"/>
      <c r="EO12" s="632"/>
      <c r="EP12" s="632"/>
      <c r="EQ12" s="632"/>
      <c r="ER12" s="632"/>
      <c r="ES12" s="632"/>
      <c r="ET12" s="632"/>
      <c r="EU12" s="632"/>
      <c r="EV12" s="632"/>
      <c r="EW12" s="632"/>
      <c r="EX12" s="632"/>
      <c r="EY12" s="632"/>
      <c r="EZ12" s="632"/>
      <c r="FA12" s="632"/>
      <c r="FB12" s="632"/>
      <c r="FC12" s="632"/>
      <c r="FD12" s="632"/>
      <c r="FE12" s="632"/>
      <c r="FF12" s="632"/>
      <c r="FG12" s="632"/>
      <c r="FH12" s="632"/>
      <c r="FI12" s="632"/>
      <c r="FJ12" s="632"/>
      <c r="FK12" s="632"/>
      <c r="FL12" s="632"/>
      <c r="FM12" s="632"/>
      <c r="FN12" s="632"/>
      <c r="FO12" s="632"/>
      <c r="FP12" s="632"/>
    </row>
    <row r="13" spans="1:172" s="634" customFormat="1" ht="18" customHeight="1">
      <c r="A13" s="288" t="s">
        <v>33</v>
      </c>
      <c r="B13" s="629">
        <v>13.243740576774151</v>
      </c>
      <c r="C13" s="629">
        <v>0.27957250845707343</v>
      </c>
      <c r="D13" s="629">
        <v>14.763200728381973</v>
      </c>
      <c r="E13" s="629">
        <v>64.505654290496821</v>
      </c>
      <c r="F13" s="629">
        <v>1.6707306862723865</v>
      </c>
      <c r="G13" s="629">
        <v>0.24098229376761662</v>
      </c>
      <c r="H13" s="629">
        <v>0.60156881710923482</v>
      </c>
      <c r="I13" s="629">
        <v>4.6945500987407369</v>
      </c>
      <c r="J13" s="630">
        <v>20350713.421</v>
      </c>
      <c r="K13" s="631"/>
      <c r="L13" s="632"/>
      <c r="M13" s="632"/>
      <c r="N13" s="632"/>
      <c r="O13" s="632"/>
      <c r="P13" s="632"/>
      <c r="Q13" s="632"/>
      <c r="R13" s="632"/>
      <c r="S13" s="632"/>
      <c r="T13" s="632"/>
      <c r="U13" s="632"/>
      <c r="V13" s="633"/>
      <c r="W13" s="633"/>
      <c r="X13" s="633"/>
      <c r="Y13" s="633"/>
      <c r="Z13" s="633"/>
      <c r="AA13" s="633"/>
      <c r="AB13" s="633"/>
      <c r="AC13" s="633"/>
      <c r="AD13" s="633"/>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c r="CQ13" s="632"/>
      <c r="CR13" s="632"/>
      <c r="CS13" s="632"/>
      <c r="CT13" s="632"/>
      <c r="CU13" s="632"/>
      <c r="CV13" s="632"/>
      <c r="CW13" s="632"/>
      <c r="CX13" s="632"/>
      <c r="CY13" s="632"/>
      <c r="CZ13" s="632"/>
      <c r="DA13" s="632"/>
      <c r="DB13" s="632"/>
      <c r="DC13" s="632"/>
      <c r="DD13" s="632"/>
      <c r="DE13" s="632"/>
      <c r="DF13" s="632"/>
      <c r="DG13" s="632"/>
      <c r="DH13" s="632"/>
      <c r="DI13" s="632"/>
      <c r="DJ13" s="632"/>
      <c r="DK13" s="632"/>
      <c r="DL13" s="632"/>
      <c r="DM13" s="632"/>
      <c r="DN13" s="632"/>
      <c r="DO13" s="632"/>
      <c r="DP13" s="632"/>
      <c r="DQ13" s="632"/>
      <c r="DR13" s="632"/>
      <c r="DS13" s="632"/>
      <c r="DT13" s="632"/>
      <c r="DU13" s="632"/>
      <c r="DV13" s="632"/>
      <c r="DW13" s="632"/>
      <c r="DX13" s="632"/>
      <c r="DY13" s="632"/>
      <c r="DZ13" s="632"/>
      <c r="EA13" s="632"/>
      <c r="EB13" s="632"/>
      <c r="EC13" s="632"/>
      <c r="ED13" s="632"/>
      <c r="EE13" s="632"/>
      <c r="EF13" s="632"/>
      <c r="EG13" s="632"/>
      <c r="EH13" s="632"/>
      <c r="EI13" s="632"/>
      <c r="EJ13" s="632"/>
      <c r="EK13" s="632"/>
      <c r="EL13" s="632"/>
      <c r="EM13" s="632"/>
      <c r="EN13" s="632"/>
      <c r="EO13" s="632"/>
      <c r="EP13" s="632"/>
      <c r="EQ13" s="632"/>
      <c r="ER13" s="632"/>
      <c r="ES13" s="632"/>
      <c r="ET13" s="632"/>
      <c r="EU13" s="632"/>
      <c r="EV13" s="632"/>
      <c r="EW13" s="632"/>
      <c r="EX13" s="632"/>
      <c r="EY13" s="632"/>
      <c r="EZ13" s="632"/>
      <c r="FA13" s="632"/>
      <c r="FB13" s="632"/>
      <c r="FC13" s="632"/>
      <c r="FD13" s="632"/>
      <c r="FE13" s="632"/>
      <c r="FF13" s="632"/>
      <c r="FG13" s="632"/>
      <c r="FH13" s="632"/>
      <c r="FI13" s="632"/>
      <c r="FJ13" s="632"/>
      <c r="FK13" s="632"/>
      <c r="FL13" s="632"/>
      <c r="FM13" s="632"/>
      <c r="FN13" s="632"/>
      <c r="FO13" s="632"/>
      <c r="FP13" s="632"/>
    </row>
    <row r="14" spans="1:172" s="634" customFormat="1" ht="18" customHeight="1">
      <c r="A14" s="288" t="s">
        <v>114</v>
      </c>
      <c r="B14" s="629">
        <v>10.596106701751044</v>
      </c>
      <c r="C14" s="629">
        <v>0.24231365269287794</v>
      </c>
      <c r="D14" s="629">
        <v>10.437113518554035</v>
      </c>
      <c r="E14" s="629">
        <v>72.285387913693299</v>
      </c>
      <c r="F14" s="629">
        <v>3.8674659459597533</v>
      </c>
      <c r="G14" s="629">
        <v>5.3383444449437378E-2</v>
      </c>
      <c r="H14" s="629">
        <v>0.40380797321835837</v>
      </c>
      <c r="I14" s="629">
        <v>2.1144208496811894</v>
      </c>
      <c r="J14" s="630">
        <v>70759529.269000009</v>
      </c>
      <c r="K14" s="631"/>
      <c r="L14" s="632"/>
      <c r="M14" s="632"/>
      <c r="N14" s="632"/>
      <c r="O14" s="632"/>
      <c r="P14" s="632"/>
      <c r="Q14" s="632"/>
      <c r="R14" s="632"/>
      <c r="S14" s="632"/>
      <c r="T14" s="632"/>
      <c r="U14" s="632"/>
      <c r="V14" s="633"/>
      <c r="W14" s="633"/>
      <c r="X14" s="633"/>
      <c r="Y14" s="633"/>
      <c r="Z14" s="633"/>
      <c r="AA14" s="633"/>
      <c r="AB14" s="633"/>
      <c r="AC14" s="633"/>
      <c r="AD14" s="633"/>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c r="DC14" s="632"/>
      <c r="DD14" s="632"/>
      <c r="DE14" s="632"/>
      <c r="DF14" s="632"/>
      <c r="DG14" s="632"/>
      <c r="DH14" s="632"/>
      <c r="DI14" s="632"/>
      <c r="DJ14" s="632"/>
      <c r="DK14" s="632"/>
      <c r="DL14" s="632"/>
      <c r="DM14" s="632"/>
      <c r="DN14" s="632"/>
      <c r="DO14" s="632"/>
      <c r="DP14" s="632"/>
      <c r="DQ14" s="632"/>
      <c r="DR14" s="632"/>
      <c r="DS14" s="632"/>
      <c r="DT14" s="632"/>
      <c r="DU14" s="632"/>
      <c r="DV14" s="632"/>
      <c r="DW14" s="632"/>
      <c r="DX14" s="632"/>
      <c r="DY14" s="632"/>
      <c r="DZ14" s="632"/>
      <c r="EA14" s="632"/>
      <c r="EB14" s="632"/>
      <c r="EC14" s="632"/>
      <c r="ED14" s="632"/>
      <c r="EE14" s="632"/>
      <c r="EF14" s="632"/>
      <c r="EG14" s="632"/>
      <c r="EH14" s="632"/>
      <c r="EI14" s="632"/>
      <c r="EJ14" s="632"/>
      <c r="EK14" s="632"/>
      <c r="EL14" s="632"/>
      <c r="EM14" s="632"/>
      <c r="EN14" s="632"/>
      <c r="EO14" s="632"/>
      <c r="EP14" s="632"/>
      <c r="EQ14" s="632"/>
      <c r="ER14" s="632"/>
      <c r="ES14" s="632"/>
      <c r="ET14" s="632"/>
      <c r="EU14" s="632"/>
      <c r="EV14" s="632"/>
      <c r="EW14" s="632"/>
      <c r="EX14" s="632"/>
      <c r="EY14" s="632"/>
      <c r="EZ14" s="632"/>
      <c r="FA14" s="632"/>
      <c r="FB14" s="632"/>
      <c r="FC14" s="632"/>
      <c r="FD14" s="632"/>
      <c r="FE14" s="632"/>
      <c r="FF14" s="632"/>
      <c r="FG14" s="632"/>
      <c r="FH14" s="632"/>
      <c r="FI14" s="632"/>
      <c r="FJ14" s="632"/>
      <c r="FK14" s="632"/>
      <c r="FL14" s="632"/>
      <c r="FM14" s="632"/>
      <c r="FN14" s="632"/>
      <c r="FO14" s="632"/>
      <c r="FP14" s="632"/>
    </row>
    <row r="15" spans="1:172" s="634" customFormat="1" ht="18" customHeight="1">
      <c r="A15" s="288" t="s">
        <v>35</v>
      </c>
      <c r="B15" s="629">
        <v>33.323091886827392</v>
      </c>
      <c r="C15" s="629" t="s">
        <v>132</v>
      </c>
      <c r="D15" s="629">
        <v>31.18906905110196</v>
      </c>
      <c r="E15" s="629">
        <v>24.795053031931371</v>
      </c>
      <c r="F15" s="629">
        <v>2.9772210961664753</v>
      </c>
      <c r="G15" s="629" t="s">
        <v>132</v>
      </c>
      <c r="H15" s="629">
        <v>0.45602364102900184</v>
      </c>
      <c r="I15" s="629">
        <v>7.2595412929438066</v>
      </c>
      <c r="J15" s="630">
        <v>7705643.2689999994</v>
      </c>
      <c r="K15" s="631"/>
      <c r="L15" s="632"/>
      <c r="M15" s="632"/>
      <c r="N15" s="632"/>
      <c r="O15" s="632"/>
      <c r="P15" s="632"/>
      <c r="Q15" s="632"/>
      <c r="R15" s="632"/>
      <c r="S15" s="632"/>
      <c r="T15" s="632"/>
      <c r="U15" s="632"/>
      <c r="V15" s="633"/>
      <c r="W15" s="633"/>
      <c r="X15" s="633"/>
      <c r="Y15" s="633"/>
      <c r="Z15" s="633"/>
      <c r="AA15" s="633"/>
      <c r="AB15" s="633"/>
      <c r="AC15" s="633"/>
      <c r="AD15" s="633"/>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2"/>
      <c r="BW15" s="632"/>
      <c r="BX15" s="632"/>
      <c r="BY15" s="632"/>
      <c r="BZ15" s="632"/>
      <c r="CA15" s="632"/>
      <c r="CB15" s="632"/>
      <c r="CC15" s="632"/>
      <c r="CD15" s="632"/>
      <c r="CE15" s="632"/>
      <c r="CF15" s="632"/>
      <c r="CG15" s="632"/>
      <c r="CH15" s="632"/>
      <c r="CI15" s="632"/>
      <c r="CJ15" s="632"/>
      <c r="CK15" s="632"/>
      <c r="CL15" s="632"/>
      <c r="CM15" s="632"/>
      <c r="CN15" s="632"/>
      <c r="CO15" s="632"/>
      <c r="CP15" s="632"/>
      <c r="CQ15" s="632"/>
      <c r="CR15" s="632"/>
      <c r="CS15" s="632"/>
      <c r="CT15" s="632"/>
      <c r="CU15" s="632"/>
      <c r="CV15" s="632"/>
      <c r="CW15" s="632"/>
      <c r="CX15" s="632"/>
      <c r="CY15" s="632"/>
      <c r="CZ15" s="632"/>
      <c r="DA15" s="632"/>
      <c r="DB15" s="632"/>
      <c r="DC15" s="632"/>
      <c r="DD15" s="632"/>
      <c r="DE15" s="632"/>
      <c r="DF15" s="632"/>
      <c r="DG15" s="632"/>
      <c r="DH15" s="632"/>
      <c r="DI15" s="632"/>
      <c r="DJ15" s="632"/>
      <c r="DK15" s="632"/>
      <c r="DL15" s="632"/>
      <c r="DM15" s="632"/>
      <c r="DN15" s="632"/>
      <c r="DO15" s="632"/>
      <c r="DP15" s="632"/>
      <c r="DQ15" s="632"/>
      <c r="DR15" s="632"/>
      <c r="DS15" s="632"/>
      <c r="DT15" s="632"/>
      <c r="DU15" s="632"/>
      <c r="DV15" s="632"/>
      <c r="DW15" s="632"/>
      <c r="DX15" s="632"/>
      <c r="DY15" s="632"/>
      <c r="DZ15" s="632"/>
      <c r="EA15" s="632"/>
      <c r="EB15" s="632"/>
      <c r="EC15" s="632"/>
      <c r="ED15" s="632"/>
      <c r="EE15" s="632"/>
      <c r="EF15" s="632"/>
      <c r="EG15" s="632"/>
      <c r="EH15" s="632"/>
      <c r="EI15" s="632"/>
      <c r="EJ15" s="632"/>
      <c r="EK15" s="632"/>
      <c r="EL15" s="632"/>
      <c r="EM15" s="632"/>
      <c r="EN15" s="632"/>
      <c r="EO15" s="632"/>
      <c r="EP15" s="632"/>
      <c r="EQ15" s="632"/>
      <c r="ER15" s="632"/>
      <c r="ES15" s="632"/>
      <c r="ET15" s="632"/>
      <c r="EU15" s="632"/>
      <c r="EV15" s="632"/>
      <c r="EW15" s="632"/>
      <c r="EX15" s="632"/>
      <c r="EY15" s="632"/>
      <c r="EZ15" s="632"/>
      <c r="FA15" s="632"/>
      <c r="FB15" s="632"/>
      <c r="FC15" s="632"/>
      <c r="FD15" s="632"/>
      <c r="FE15" s="632"/>
      <c r="FF15" s="632"/>
      <c r="FG15" s="632"/>
      <c r="FH15" s="632"/>
      <c r="FI15" s="632"/>
      <c r="FJ15" s="632"/>
      <c r="FK15" s="632"/>
      <c r="FL15" s="632"/>
      <c r="FM15" s="632"/>
      <c r="FN15" s="632"/>
      <c r="FO15" s="632"/>
      <c r="FP15" s="632"/>
    </row>
    <row r="16" spans="1:172" s="634" customFormat="1" ht="18" customHeight="1">
      <c r="A16" s="288" t="s">
        <v>36</v>
      </c>
      <c r="B16" s="629">
        <v>13.686541746595978</v>
      </c>
      <c r="C16" s="629">
        <v>0.18268455105228992</v>
      </c>
      <c r="D16" s="629">
        <v>16.923137151790062</v>
      </c>
      <c r="E16" s="629">
        <v>64.9110694194936</v>
      </c>
      <c r="F16" s="629">
        <v>2.0022631020824559</v>
      </c>
      <c r="G16" s="629">
        <v>2.2999304228600071E-2</v>
      </c>
      <c r="H16" s="629">
        <v>0.47752839979383588</v>
      </c>
      <c r="I16" s="629">
        <v>1.7937763249631917</v>
      </c>
      <c r="J16" s="630">
        <v>68894714.563999996</v>
      </c>
      <c r="K16" s="631"/>
      <c r="L16" s="632"/>
      <c r="M16" s="632"/>
      <c r="N16" s="632"/>
      <c r="O16" s="632"/>
      <c r="P16" s="632"/>
      <c r="Q16" s="632"/>
      <c r="R16" s="632"/>
      <c r="S16" s="632"/>
      <c r="T16" s="632"/>
      <c r="U16" s="632"/>
      <c r="V16" s="633"/>
      <c r="W16" s="633"/>
      <c r="X16" s="633"/>
      <c r="Y16" s="633"/>
      <c r="Z16" s="633"/>
      <c r="AA16" s="633"/>
      <c r="AB16" s="633"/>
      <c r="AC16" s="633"/>
      <c r="AD16" s="633"/>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2"/>
      <c r="BW16" s="632"/>
      <c r="BX16" s="632"/>
      <c r="BY16" s="632"/>
      <c r="BZ16" s="632"/>
      <c r="CA16" s="632"/>
      <c r="CB16" s="632"/>
      <c r="CC16" s="632"/>
      <c r="CD16" s="632"/>
      <c r="CE16" s="632"/>
      <c r="CF16" s="632"/>
      <c r="CG16" s="632"/>
      <c r="CH16" s="632"/>
      <c r="CI16" s="632"/>
      <c r="CJ16" s="632"/>
      <c r="CK16" s="632"/>
      <c r="CL16" s="632"/>
      <c r="CM16" s="632"/>
      <c r="CN16" s="632"/>
      <c r="CO16" s="632"/>
      <c r="CP16" s="632"/>
      <c r="CQ16" s="632"/>
      <c r="CR16" s="632"/>
      <c r="CS16" s="632"/>
      <c r="CT16" s="632"/>
      <c r="CU16" s="632"/>
      <c r="CV16" s="632"/>
      <c r="CW16" s="632"/>
      <c r="CX16" s="632"/>
      <c r="CY16" s="632"/>
      <c r="CZ16" s="632"/>
      <c r="DA16" s="632"/>
      <c r="DB16" s="632"/>
      <c r="DC16" s="632"/>
      <c r="DD16" s="632"/>
      <c r="DE16" s="632"/>
      <c r="DF16" s="632"/>
      <c r="DG16" s="632"/>
      <c r="DH16" s="632"/>
      <c r="DI16" s="632"/>
      <c r="DJ16" s="632"/>
      <c r="DK16" s="632"/>
      <c r="DL16" s="632"/>
      <c r="DM16" s="632"/>
      <c r="DN16" s="632"/>
      <c r="DO16" s="632"/>
      <c r="DP16" s="632"/>
      <c r="DQ16" s="632"/>
      <c r="DR16" s="632"/>
      <c r="DS16" s="632"/>
      <c r="DT16" s="632"/>
      <c r="DU16" s="632"/>
      <c r="DV16" s="632"/>
      <c r="DW16" s="632"/>
      <c r="DX16" s="632"/>
      <c r="DY16" s="632"/>
      <c r="DZ16" s="632"/>
      <c r="EA16" s="632"/>
      <c r="EB16" s="632"/>
      <c r="EC16" s="632"/>
      <c r="ED16" s="632"/>
      <c r="EE16" s="632"/>
      <c r="EF16" s="632"/>
      <c r="EG16" s="632"/>
      <c r="EH16" s="632"/>
      <c r="EI16" s="632"/>
      <c r="EJ16" s="632"/>
      <c r="EK16" s="632"/>
      <c r="EL16" s="632"/>
      <c r="EM16" s="632"/>
      <c r="EN16" s="632"/>
      <c r="EO16" s="632"/>
      <c r="EP16" s="632"/>
      <c r="EQ16" s="632"/>
      <c r="ER16" s="632"/>
      <c r="ES16" s="632"/>
      <c r="ET16" s="632"/>
      <c r="EU16" s="632"/>
      <c r="EV16" s="632"/>
      <c r="EW16" s="632"/>
      <c r="EX16" s="632"/>
      <c r="EY16" s="632"/>
      <c r="EZ16" s="632"/>
      <c r="FA16" s="632"/>
      <c r="FB16" s="632"/>
      <c r="FC16" s="632"/>
      <c r="FD16" s="632"/>
      <c r="FE16" s="632"/>
      <c r="FF16" s="632"/>
      <c r="FG16" s="632"/>
      <c r="FH16" s="632"/>
      <c r="FI16" s="632"/>
      <c r="FJ16" s="632"/>
      <c r="FK16" s="632"/>
      <c r="FL16" s="632"/>
      <c r="FM16" s="632"/>
      <c r="FN16" s="632"/>
      <c r="FO16" s="632"/>
      <c r="FP16" s="632"/>
    </row>
    <row r="17" spans="1:172" s="634" customFormat="1" ht="18" customHeight="1">
      <c r="A17" s="288" t="s">
        <v>37</v>
      </c>
      <c r="B17" s="629">
        <v>9.6780033119309667</v>
      </c>
      <c r="C17" s="629">
        <v>9.1636213019839541E-2</v>
      </c>
      <c r="D17" s="629">
        <v>10.774447844411487</v>
      </c>
      <c r="E17" s="629">
        <v>74.344157915656723</v>
      </c>
      <c r="F17" s="629">
        <v>1.3054777993367392</v>
      </c>
      <c r="G17" s="629">
        <v>9.2004642297074599E-5</v>
      </c>
      <c r="H17" s="629">
        <v>0.6834132673416341</v>
      </c>
      <c r="I17" s="629">
        <v>3.1227716436603283</v>
      </c>
      <c r="J17" s="630">
        <v>16556773.244999999</v>
      </c>
      <c r="K17" s="631"/>
      <c r="L17" s="632"/>
      <c r="M17" s="632"/>
      <c r="N17" s="632"/>
      <c r="O17" s="632"/>
      <c r="P17" s="632"/>
      <c r="Q17" s="632"/>
      <c r="R17" s="632"/>
      <c r="S17" s="632"/>
      <c r="T17" s="632"/>
      <c r="U17" s="632"/>
      <c r="V17" s="633"/>
      <c r="W17" s="633"/>
      <c r="X17" s="633"/>
      <c r="Y17" s="633"/>
      <c r="Z17" s="633"/>
      <c r="AA17" s="633"/>
      <c r="AB17" s="633"/>
      <c r="AC17" s="633"/>
      <c r="AD17" s="633"/>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632"/>
      <c r="BW17" s="632"/>
      <c r="BX17" s="632"/>
      <c r="BY17" s="632"/>
      <c r="BZ17" s="632"/>
      <c r="CA17" s="632"/>
      <c r="CB17" s="632"/>
      <c r="CC17" s="632"/>
      <c r="CD17" s="632"/>
      <c r="CE17" s="632"/>
      <c r="CF17" s="632"/>
      <c r="CG17" s="632"/>
      <c r="CH17" s="632"/>
      <c r="CI17" s="632"/>
      <c r="CJ17" s="632"/>
      <c r="CK17" s="632"/>
      <c r="CL17" s="632"/>
      <c r="CM17" s="632"/>
      <c r="CN17" s="632"/>
      <c r="CO17" s="632"/>
      <c r="CP17" s="632"/>
      <c r="CQ17" s="632"/>
      <c r="CR17" s="632"/>
      <c r="CS17" s="632"/>
      <c r="CT17" s="632"/>
      <c r="CU17" s="632"/>
      <c r="CV17" s="632"/>
      <c r="CW17" s="632"/>
      <c r="CX17" s="632"/>
      <c r="CY17" s="632"/>
      <c r="CZ17" s="632"/>
      <c r="DA17" s="632"/>
      <c r="DB17" s="632"/>
      <c r="DC17" s="632"/>
      <c r="DD17" s="632"/>
      <c r="DE17" s="632"/>
      <c r="DF17" s="632"/>
      <c r="DG17" s="632"/>
      <c r="DH17" s="632"/>
      <c r="DI17" s="632"/>
      <c r="DJ17" s="632"/>
      <c r="DK17" s="632"/>
      <c r="DL17" s="632"/>
      <c r="DM17" s="632"/>
      <c r="DN17" s="632"/>
      <c r="DO17" s="632"/>
      <c r="DP17" s="632"/>
      <c r="DQ17" s="632"/>
      <c r="DR17" s="632"/>
      <c r="DS17" s="632"/>
      <c r="DT17" s="632"/>
      <c r="DU17" s="632"/>
      <c r="DV17" s="632"/>
      <c r="DW17" s="632"/>
      <c r="DX17" s="632"/>
      <c r="DY17" s="632"/>
      <c r="DZ17" s="632"/>
      <c r="EA17" s="632"/>
      <c r="EB17" s="632"/>
      <c r="EC17" s="632"/>
      <c r="ED17" s="632"/>
      <c r="EE17" s="632"/>
      <c r="EF17" s="632"/>
      <c r="EG17" s="632"/>
      <c r="EH17" s="632"/>
      <c r="EI17" s="632"/>
      <c r="EJ17" s="632"/>
      <c r="EK17" s="632"/>
      <c r="EL17" s="632"/>
      <c r="EM17" s="632"/>
      <c r="EN17" s="632"/>
      <c r="EO17" s="632"/>
      <c r="EP17" s="632"/>
      <c r="EQ17" s="632"/>
      <c r="ER17" s="632"/>
      <c r="ES17" s="632"/>
      <c r="ET17" s="632"/>
      <c r="EU17" s="632"/>
      <c r="EV17" s="632"/>
      <c r="EW17" s="632"/>
      <c r="EX17" s="632"/>
      <c r="EY17" s="632"/>
      <c r="EZ17" s="632"/>
      <c r="FA17" s="632"/>
      <c r="FB17" s="632"/>
      <c r="FC17" s="632"/>
      <c r="FD17" s="632"/>
      <c r="FE17" s="632"/>
      <c r="FF17" s="632"/>
      <c r="FG17" s="632"/>
      <c r="FH17" s="632"/>
      <c r="FI17" s="632"/>
      <c r="FJ17" s="632"/>
      <c r="FK17" s="632"/>
      <c r="FL17" s="632"/>
      <c r="FM17" s="632"/>
      <c r="FN17" s="632"/>
      <c r="FO17" s="632"/>
      <c r="FP17" s="632"/>
    </row>
    <row r="18" spans="1:172" s="634" customFormat="1" ht="18" customHeight="1">
      <c r="A18" s="288" t="s">
        <v>38</v>
      </c>
      <c r="B18" s="629">
        <v>12.255474275599598</v>
      </c>
      <c r="C18" s="629">
        <v>3.57003931049546</v>
      </c>
      <c r="D18" s="629">
        <v>21.446544064307709</v>
      </c>
      <c r="E18" s="629">
        <v>60.496589158365019</v>
      </c>
      <c r="F18" s="629">
        <v>0.52665285473208978</v>
      </c>
      <c r="G18" s="629">
        <v>1.8109529334638892E-2</v>
      </c>
      <c r="H18" s="629">
        <v>6.8217597622239695E-2</v>
      </c>
      <c r="I18" s="629">
        <v>1.6183732095432606</v>
      </c>
      <c r="J18" s="630">
        <v>5399240.2669999991</v>
      </c>
      <c r="K18" s="631"/>
      <c r="L18" s="632"/>
      <c r="M18" s="632"/>
      <c r="N18" s="632"/>
      <c r="O18" s="632"/>
      <c r="P18" s="632"/>
      <c r="Q18" s="632"/>
      <c r="R18" s="632"/>
      <c r="S18" s="632"/>
      <c r="T18" s="632"/>
      <c r="U18" s="632"/>
      <c r="V18" s="633"/>
      <c r="W18" s="633"/>
      <c r="X18" s="633"/>
      <c r="Y18" s="633"/>
      <c r="Z18" s="633"/>
      <c r="AA18" s="633"/>
      <c r="AB18" s="633"/>
      <c r="AC18" s="633"/>
      <c r="AD18" s="633"/>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632"/>
      <c r="CG18" s="632"/>
      <c r="CH18" s="632"/>
      <c r="CI18" s="632"/>
      <c r="CJ18" s="632"/>
      <c r="CK18" s="632"/>
      <c r="CL18" s="632"/>
      <c r="CM18" s="632"/>
      <c r="CN18" s="632"/>
      <c r="CO18" s="632"/>
      <c r="CP18" s="632"/>
      <c r="CQ18" s="632"/>
      <c r="CR18" s="632"/>
      <c r="CS18" s="632"/>
      <c r="CT18" s="632"/>
      <c r="CU18" s="632"/>
      <c r="CV18" s="632"/>
      <c r="CW18" s="632"/>
      <c r="CX18" s="632"/>
      <c r="CY18" s="632"/>
      <c r="CZ18" s="632"/>
      <c r="DA18" s="632"/>
      <c r="DB18" s="632"/>
      <c r="DC18" s="632"/>
      <c r="DD18" s="632"/>
      <c r="DE18" s="632"/>
      <c r="DF18" s="632"/>
      <c r="DG18" s="632"/>
      <c r="DH18" s="632"/>
      <c r="DI18" s="632"/>
      <c r="DJ18" s="632"/>
      <c r="DK18" s="632"/>
      <c r="DL18" s="632"/>
      <c r="DM18" s="632"/>
      <c r="DN18" s="632"/>
      <c r="DO18" s="632"/>
      <c r="DP18" s="632"/>
      <c r="DQ18" s="632"/>
      <c r="DR18" s="632"/>
      <c r="DS18" s="632"/>
      <c r="DT18" s="632"/>
      <c r="DU18" s="632"/>
      <c r="DV18" s="632"/>
      <c r="DW18" s="632"/>
      <c r="DX18" s="632"/>
      <c r="DY18" s="632"/>
      <c r="DZ18" s="632"/>
      <c r="EA18" s="632"/>
      <c r="EB18" s="632"/>
      <c r="EC18" s="632"/>
      <c r="ED18" s="632"/>
      <c r="EE18" s="632"/>
      <c r="EF18" s="632"/>
      <c r="EG18" s="632"/>
      <c r="EH18" s="632"/>
      <c r="EI18" s="632"/>
      <c r="EJ18" s="632"/>
      <c r="EK18" s="632"/>
      <c r="EL18" s="632"/>
      <c r="EM18" s="632"/>
      <c r="EN18" s="632"/>
      <c r="EO18" s="632"/>
      <c r="EP18" s="632"/>
      <c r="EQ18" s="632"/>
      <c r="ER18" s="632"/>
      <c r="ES18" s="632"/>
      <c r="ET18" s="632"/>
      <c r="EU18" s="632"/>
      <c r="EV18" s="632"/>
      <c r="EW18" s="632"/>
      <c r="EX18" s="632"/>
      <c r="EY18" s="632"/>
      <c r="EZ18" s="632"/>
      <c r="FA18" s="632"/>
      <c r="FB18" s="632"/>
      <c r="FC18" s="632"/>
      <c r="FD18" s="632"/>
      <c r="FE18" s="632"/>
      <c r="FF18" s="632"/>
      <c r="FG18" s="632"/>
      <c r="FH18" s="632"/>
      <c r="FI18" s="632"/>
      <c r="FJ18" s="632"/>
      <c r="FK18" s="632"/>
      <c r="FL18" s="632"/>
      <c r="FM18" s="632"/>
      <c r="FN18" s="632"/>
      <c r="FO18" s="632"/>
      <c r="FP18" s="632"/>
    </row>
    <row r="19" spans="1:172" s="634" customFormat="1" ht="18" customHeight="1">
      <c r="A19" s="26" t="s">
        <v>39</v>
      </c>
      <c r="B19" s="629">
        <v>8.7252567020319098</v>
      </c>
      <c r="C19" s="629">
        <v>2.3793421060662667</v>
      </c>
      <c r="D19" s="629">
        <v>9.6651578742658195</v>
      </c>
      <c r="E19" s="629">
        <v>68.877992811760166</v>
      </c>
      <c r="F19" s="629">
        <v>4.6001718111311485</v>
      </c>
      <c r="G19" s="629" t="s">
        <v>132</v>
      </c>
      <c r="H19" s="629">
        <v>0.72775770460970923</v>
      </c>
      <c r="I19" s="629">
        <v>5.0243209901349948</v>
      </c>
      <c r="J19" s="630">
        <v>4873826.243999999</v>
      </c>
      <c r="K19" s="631"/>
      <c r="L19" s="632"/>
      <c r="M19" s="632"/>
      <c r="N19" s="632"/>
      <c r="O19" s="632"/>
      <c r="P19" s="632"/>
      <c r="Q19" s="632"/>
      <c r="R19" s="632"/>
      <c r="S19" s="632"/>
      <c r="T19" s="632"/>
      <c r="U19" s="632"/>
      <c r="V19" s="633"/>
      <c r="W19" s="633"/>
      <c r="X19" s="633"/>
      <c r="Y19" s="633"/>
      <c r="Z19" s="633"/>
      <c r="AA19" s="633"/>
      <c r="AB19" s="633"/>
      <c r="AC19" s="633"/>
      <c r="AD19" s="633"/>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632"/>
      <c r="BW19" s="632"/>
      <c r="BX19" s="632"/>
      <c r="BY19" s="632"/>
      <c r="BZ19" s="632"/>
      <c r="CA19" s="632"/>
      <c r="CB19" s="632"/>
      <c r="CC19" s="632"/>
      <c r="CD19" s="632"/>
      <c r="CE19" s="632"/>
      <c r="CF19" s="632"/>
      <c r="CG19" s="632"/>
      <c r="CH19" s="632"/>
      <c r="CI19" s="632"/>
      <c r="CJ19" s="632"/>
      <c r="CK19" s="632"/>
      <c r="CL19" s="632"/>
      <c r="CM19" s="632"/>
      <c r="CN19" s="632"/>
      <c r="CO19" s="632"/>
      <c r="CP19" s="632"/>
      <c r="CQ19" s="632"/>
      <c r="CR19" s="632"/>
      <c r="CS19" s="632"/>
      <c r="CT19" s="632"/>
      <c r="CU19" s="632"/>
      <c r="CV19" s="632"/>
      <c r="CW19" s="632"/>
      <c r="CX19" s="632"/>
      <c r="CY19" s="632"/>
      <c r="CZ19" s="632"/>
      <c r="DA19" s="632"/>
      <c r="DB19" s="632"/>
      <c r="DC19" s="632"/>
      <c r="DD19" s="632"/>
      <c r="DE19" s="632"/>
      <c r="DF19" s="632"/>
      <c r="DG19" s="632"/>
      <c r="DH19" s="632"/>
      <c r="DI19" s="632"/>
      <c r="DJ19" s="632"/>
      <c r="DK19" s="632"/>
      <c r="DL19" s="632"/>
      <c r="DM19" s="632"/>
      <c r="DN19" s="632"/>
      <c r="DO19" s="632"/>
      <c r="DP19" s="632"/>
      <c r="DQ19" s="632"/>
      <c r="DR19" s="632"/>
      <c r="DS19" s="632"/>
      <c r="DT19" s="632"/>
      <c r="DU19" s="632"/>
      <c r="DV19" s="632"/>
      <c r="DW19" s="632"/>
      <c r="DX19" s="632"/>
      <c r="DY19" s="632"/>
      <c r="DZ19" s="632"/>
      <c r="EA19" s="632"/>
      <c r="EB19" s="632"/>
      <c r="EC19" s="632"/>
      <c r="ED19" s="632"/>
      <c r="EE19" s="632"/>
      <c r="EF19" s="632"/>
      <c r="EG19" s="632"/>
      <c r="EH19" s="632"/>
      <c r="EI19" s="632"/>
      <c r="EJ19" s="632"/>
      <c r="EK19" s="632"/>
      <c r="EL19" s="632"/>
      <c r="EM19" s="632"/>
      <c r="EN19" s="632"/>
      <c r="EO19" s="632"/>
      <c r="EP19" s="632"/>
      <c r="EQ19" s="632"/>
      <c r="ER19" s="632"/>
      <c r="ES19" s="632"/>
      <c r="ET19" s="632"/>
      <c r="EU19" s="632"/>
      <c r="EV19" s="632"/>
      <c r="EW19" s="632"/>
      <c r="EX19" s="632"/>
      <c r="EY19" s="632"/>
      <c r="EZ19" s="632"/>
      <c r="FA19" s="632"/>
      <c r="FB19" s="632"/>
      <c r="FC19" s="632"/>
      <c r="FD19" s="632"/>
      <c r="FE19" s="632"/>
      <c r="FF19" s="632"/>
      <c r="FG19" s="632"/>
      <c r="FH19" s="632"/>
      <c r="FI19" s="632"/>
      <c r="FJ19" s="632"/>
      <c r="FK19" s="632"/>
      <c r="FL19" s="632"/>
      <c r="FM19" s="632"/>
      <c r="FN19" s="632"/>
      <c r="FO19" s="632"/>
      <c r="FP19" s="632"/>
    </row>
    <row r="20" spans="1:172" s="634" customFormat="1" ht="18" customHeight="1">
      <c r="A20" s="26" t="s">
        <v>116</v>
      </c>
      <c r="B20" s="629">
        <v>23.128479336232722</v>
      </c>
      <c r="C20" s="629">
        <v>0.84115944527316822</v>
      </c>
      <c r="D20" s="629">
        <v>9.1621604958184797</v>
      </c>
      <c r="E20" s="629">
        <v>55.776306036481152</v>
      </c>
      <c r="F20" s="629">
        <v>6.1431276921674476</v>
      </c>
      <c r="G20" s="629">
        <v>4.0467785567152852E-2</v>
      </c>
      <c r="H20" s="629">
        <v>8.6044681077355939E-2</v>
      </c>
      <c r="I20" s="629">
        <v>4.8222545273825119</v>
      </c>
      <c r="J20" s="630">
        <v>11888352.507000001</v>
      </c>
      <c r="K20" s="631"/>
      <c r="L20" s="632"/>
      <c r="M20" s="632"/>
      <c r="N20" s="632"/>
      <c r="O20" s="632"/>
      <c r="P20" s="632"/>
      <c r="Q20" s="632"/>
      <c r="R20" s="632"/>
      <c r="S20" s="632"/>
      <c r="T20" s="632"/>
      <c r="U20" s="632"/>
      <c r="V20" s="633"/>
      <c r="W20" s="633"/>
      <c r="X20" s="633"/>
      <c r="Y20" s="633"/>
      <c r="Z20" s="633"/>
      <c r="AA20" s="633"/>
      <c r="AB20" s="633"/>
      <c r="AC20" s="633"/>
      <c r="AD20" s="633"/>
      <c r="AE20" s="632"/>
      <c r="AF20" s="632"/>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632"/>
      <c r="BW20" s="632"/>
      <c r="BX20" s="632"/>
      <c r="BY20" s="632"/>
      <c r="BZ20" s="632"/>
      <c r="CA20" s="632"/>
      <c r="CB20" s="632"/>
      <c r="CC20" s="632"/>
      <c r="CD20" s="632"/>
      <c r="CE20" s="632"/>
      <c r="CF20" s="632"/>
      <c r="CG20" s="632"/>
      <c r="CH20" s="632"/>
      <c r="CI20" s="632"/>
      <c r="CJ20" s="632"/>
      <c r="CK20" s="632"/>
      <c r="CL20" s="632"/>
      <c r="CM20" s="632"/>
      <c r="CN20" s="632"/>
      <c r="CO20" s="632"/>
      <c r="CP20" s="632"/>
      <c r="CQ20" s="632"/>
      <c r="CR20" s="632"/>
      <c r="CS20" s="632"/>
      <c r="CT20" s="632"/>
      <c r="CU20" s="632"/>
      <c r="CV20" s="632"/>
      <c r="CW20" s="632"/>
      <c r="CX20" s="632"/>
      <c r="CY20" s="632"/>
      <c r="CZ20" s="632"/>
      <c r="DA20" s="632"/>
      <c r="DB20" s="632"/>
      <c r="DC20" s="632"/>
      <c r="DD20" s="632"/>
      <c r="DE20" s="632"/>
      <c r="DF20" s="632"/>
      <c r="DG20" s="632"/>
      <c r="DH20" s="632"/>
      <c r="DI20" s="632"/>
      <c r="DJ20" s="632"/>
      <c r="DK20" s="632"/>
      <c r="DL20" s="632"/>
      <c r="DM20" s="632"/>
      <c r="DN20" s="632"/>
      <c r="DO20" s="632"/>
      <c r="DP20" s="632"/>
      <c r="DQ20" s="632"/>
      <c r="DR20" s="632"/>
      <c r="DS20" s="632"/>
      <c r="DT20" s="632"/>
      <c r="DU20" s="632"/>
      <c r="DV20" s="632"/>
      <c r="DW20" s="632"/>
      <c r="DX20" s="632"/>
      <c r="DY20" s="632"/>
      <c r="DZ20" s="632"/>
      <c r="EA20" s="632"/>
      <c r="EB20" s="632"/>
      <c r="EC20" s="632"/>
      <c r="ED20" s="632"/>
      <c r="EE20" s="632"/>
      <c r="EF20" s="632"/>
      <c r="EG20" s="632"/>
      <c r="EH20" s="632"/>
      <c r="EI20" s="632"/>
      <c r="EJ20" s="632"/>
      <c r="EK20" s="632"/>
      <c r="EL20" s="632"/>
      <c r="EM20" s="632"/>
      <c r="EN20" s="632"/>
      <c r="EO20" s="632"/>
      <c r="EP20" s="632"/>
      <c r="EQ20" s="632"/>
      <c r="ER20" s="632"/>
      <c r="ES20" s="632"/>
      <c r="ET20" s="632"/>
      <c r="EU20" s="632"/>
      <c r="EV20" s="632"/>
      <c r="EW20" s="632"/>
      <c r="EX20" s="632"/>
      <c r="EY20" s="632"/>
      <c r="EZ20" s="632"/>
      <c r="FA20" s="632"/>
      <c r="FB20" s="632"/>
      <c r="FC20" s="632"/>
      <c r="FD20" s="632"/>
      <c r="FE20" s="632"/>
      <c r="FF20" s="632"/>
      <c r="FG20" s="632"/>
      <c r="FH20" s="632"/>
      <c r="FI20" s="632"/>
      <c r="FJ20" s="632"/>
      <c r="FK20" s="632"/>
      <c r="FL20" s="632"/>
      <c r="FM20" s="632"/>
      <c r="FN20" s="632"/>
      <c r="FO20" s="632"/>
      <c r="FP20" s="632"/>
    </row>
    <row r="21" spans="1:172" s="634" customFormat="1" ht="18" customHeight="1">
      <c r="A21" s="26" t="s">
        <v>151</v>
      </c>
      <c r="B21" s="629">
        <v>11.003231888009198</v>
      </c>
      <c r="C21" s="629">
        <v>1.4064740706584744</v>
      </c>
      <c r="D21" s="629">
        <v>6.4014689826541353</v>
      </c>
      <c r="E21" s="629">
        <v>70.948632733363127</v>
      </c>
      <c r="F21" s="629">
        <v>2.8032806480273393</v>
      </c>
      <c r="G21" s="629" t="s">
        <v>132</v>
      </c>
      <c r="H21" s="629">
        <v>0.30530585817116218</v>
      </c>
      <c r="I21" s="629">
        <v>7.1316058191165643</v>
      </c>
      <c r="J21" s="630">
        <v>2132993.4640000002</v>
      </c>
      <c r="K21" s="631"/>
      <c r="L21" s="632"/>
      <c r="M21" s="632"/>
      <c r="N21" s="632"/>
      <c r="O21" s="632"/>
      <c r="P21" s="632"/>
      <c r="Q21" s="632"/>
      <c r="R21" s="632"/>
      <c r="S21" s="632"/>
      <c r="T21" s="632"/>
      <c r="U21" s="632"/>
      <c r="V21" s="633"/>
      <c r="W21" s="633"/>
      <c r="X21" s="633"/>
      <c r="Y21" s="633"/>
      <c r="Z21" s="633"/>
      <c r="AA21" s="633"/>
      <c r="AB21" s="633"/>
      <c r="AC21" s="633"/>
      <c r="AD21" s="633"/>
      <c r="AE21" s="632"/>
      <c r="AF21" s="632"/>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632"/>
      <c r="CG21" s="632"/>
      <c r="CH21" s="632"/>
      <c r="CI21" s="632"/>
      <c r="CJ21" s="632"/>
      <c r="CK21" s="632"/>
      <c r="CL21" s="632"/>
      <c r="CM21" s="632"/>
      <c r="CN21" s="632"/>
      <c r="CO21" s="632"/>
      <c r="CP21" s="632"/>
      <c r="CQ21" s="632"/>
      <c r="CR21" s="632"/>
      <c r="CS21" s="632"/>
      <c r="CT21" s="632"/>
      <c r="CU21" s="632"/>
      <c r="CV21" s="632"/>
      <c r="CW21" s="632"/>
      <c r="CX21" s="632"/>
      <c r="CY21" s="632"/>
      <c r="CZ21" s="632"/>
      <c r="DA21" s="632"/>
      <c r="DB21" s="632"/>
      <c r="DC21" s="632"/>
      <c r="DD21" s="632"/>
      <c r="DE21" s="632"/>
      <c r="DF21" s="632"/>
      <c r="DG21" s="632"/>
      <c r="DH21" s="632"/>
      <c r="DI21" s="632"/>
      <c r="DJ21" s="632"/>
      <c r="DK21" s="632"/>
      <c r="DL21" s="632"/>
      <c r="DM21" s="632"/>
      <c r="DN21" s="632"/>
      <c r="DO21" s="632"/>
      <c r="DP21" s="632"/>
      <c r="DQ21" s="632"/>
      <c r="DR21" s="632"/>
      <c r="DS21" s="632"/>
      <c r="DT21" s="632"/>
      <c r="DU21" s="632"/>
      <c r="DV21" s="632"/>
      <c r="DW21" s="632"/>
      <c r="DX21" s="632"/>
      <c r="DY21" s="632"/>
      <c r="DZ21" s="632"/>
      <c r="EA21" s="632"/>
      <c r="EB21" s="632"/>
      <c r="EC21" s="632"/>
      <c r="ED21" s="632"/>
      <c r="EE21" s="632"/>
      <c r="EF21" s="632"/>
      <c r="EG21" s="632"/>
      <c r="EH21" s="632"/>
      <c r="EI21" s="632"/>
      <c r="EJ21" s="632"/>
      <c r="EK21" s="632"/>
      <c r="EL21" s="632"/>
      <c r="EM21" s="632"/>
      <c r="EN21" s="632"/>
      <c r="EO21" s="632"/>
      <c r="EP21" s="632"/>
      <c r="EQ21" s="632"/>
      <c r="ER21" s="632"/>
      <c r="ES21" s="632"/>
      <c r="ET21" s="632"/>
      <c r="EU21" s="632"/>
      <c r="EV21" s="632"/>
      <c r="EW21" s="632"/>
      <c r="EX21" s="632"/>
      <c r="EY21" s="632"/>
      <c r="EZ21" s="632"/>
      <c r="FA21" s="632"/>
      <c r="FB21" s="632"/>
      <c r="FC21" s="632"/>
      <c r="FD21" s="632"/>
      <c r="FE21" s="632"/>
      <c r="FF21" s="632"/>
      <c r="FG21" s="632"/>
      <c r="FH21" s="632"/>
      <c r="FI21" s="632"/>
      <c r="FJ21" s="632"/>
      <c r="FK21" s="632"/>
      <c r="FL21" s="632"/>
      <c r="FM21" s="632"/>
      <c r="FN21" s="632"/>
      <c r="FO21" s="632"/>
      <c r="FP21" s="632"/>
    </row>
    <row r="22" spans="1:172" s="634" customFormat="1" ht="18" customHeight="1">
      <c r="A22" s="27" t="s">
        <v>42</v>
      </c>
      <c r="B22" s="629">
        <v>18.15027559324453</v>
      </c>
      <c r="C22" s="629" t="s">
        <v>132</v>
      </c>
      <c r="D22" s="629">
        <v>6.8021266960033673</v>
      </c>
      <c r="E22" s="629">
        <v>58.544512026820797</v>
      </c>
      <c r="F22" s="629">
        <v>4.5752065881429589</v>
      </c>
      <c r="G22" s="629" t="s">
        <v>132</v>
      </c>
      <c r="H22" s="629">
        <v>2.0486065733477279</v>
      </c>
      <c r="I22" s="629">
        <v>9.8792725224406102</v>
      </c>
      <c r="J22" s="630">
        <v>1150032.7250000001</v>
      </c>
      <c r="K22" s="631"/>
      <c r="L22" s="632"/>
      <c r="M22" s="632"/>
      <c r="N22" s="632"/>
      <c r="O22" s="632"/>
      <c r="P22" s="632"/>
      <c r="Q22" s="632"/>
      <c r="R22" s="632"/>
      <c r="S22" s="632"/>
      <c r="T22" s="632"/>
      <c r="U22" s="632"/>
      <c r="V22" s="633"/>
      <c r="W22" s="633"/>
      <c r="X22" s="633"/>
      <c r="Y22" s="633"/>
      <c r="Z22" s="633"/>
      <c r="AA22" s="633"/>
      <c r="AB22" s="633"/>
      <c r="AC22" s="633"/>
      <c r="AD22" s="633"/>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632"/>
      <c r="BW22" s="632"/>
      <c r="BX22" s="632"/>
      <c r="BY22" s="632"/>
      <c r="BZ22" s="632"/>
      <c r="CA22" s="632"/>
      <c r="CB22" s="632"/>
      <c r="CC22" s="632"/>
      <c r="CD22" s="632"/>
      <c r="CE22" s="632"/>
      <c r="CF22" s="632"/>
      <c r="CG22" s="632"/>
      <c r="CH22" s="632"/>
      <c r="CI22" s="632"/>
      <c r="CJ22" s="632"/>
      <c r="CK22" s="632"/>
      <c r="CL22" s="632"/>
      <c r="CM22" s="632"/>
      <c r="CN22" s="632"/>
      <c r="CO22" s="632"/>
      <c r="CP22" s="632"/>
      <c r="CQ22" s="632"/>
      <c r="CR22" s="632"/>
      <c r="CS22" s="632"/>
      <c r="CT22" s="632"/>
      <c r="CU22" s="632"/>
      <c r="CV22" s="632"/>
      <c r="CW22" s="632"/>
      <c r="CX22" s="632"/>
      <c r="CY22" s="632"/>
      <c r="CZ22" s="632"/>
      <c r="DA22" s="632"/>
      <c r="DB22" s="632"/>
      <c r="DC22" s="632"/>
      <c r="DD22" s="632"/>
      <c r="DE22" s="632"/>
      <c r="DF22" s="632"/>
      <c r="DG22" s="632"/>
      <c r="DH22" s="632"/>
      <c r="DI22" s="632"/>
      <c r="DJ22" s="632"/>
      <c r="DK22" s="632"/>
      <c r="DL22" s="632"/>
      <c r="DM22" s="632"/>
      <c r="DN22" s="632"/>
      <c r="DO22" s="632"/>
      <c r="DP22" s="632"/>
      <c r="DQ22" s="632"/>
      <c r="DR22" s="632"/>
      <c r="DS22" s="632"/>
      <c r="DT22" s="632"/>
      <c r="DU22" s="632"/>
      <c r="DV22" s="632"/>
      <c r="DW22" s="632"/>
      <c r="DX22" s="632"/>
      <c r="DY22" s="632"/>
      <c r="DZ22" s="632"/>
      <c r="EA22" s="632"/>
      <c r="EB22" s="632"/>
      <c r="EC22" s="632"/>
      <c r="ED22" s="632"/>
      <c r="EE22" s="632"/>
      <c r="EF22" s="632"/>
      <c r="EG22" s="632"/>
      <c r="EH22" s="632"/>
      <c r="EI22" s="632"/>
      <c r="EJ22" s="632"/>
      <c r="EK22" s="632"/>
      <c r="EL22" s="632"/>
      <c r="EM22" s="632"/>
      <c r="EN22" s="632"/>
      <c r="EO22" s="632"/>
      <c r="EP22" s="632"/>
      <c r="EQ22" s="632"/>
      <c r="ER22" s="632"/>
      <c r="ES22" s="632"/>
      <c r="ET22" s="632"/>
      <c r="EU22" s="632"/>
      <c r="EV22" s="632"/>
      <c r="EW22" s="632"/>
      <c r="EX22" s="632"/>
      <c r="EY22" s="632"/>
      <c r="EZ22" s="632"/>
      <c r="FA22" s="632"/>
      <c r="FB22" s="632"/>
      <c r="FC22" s="632"/>
      <c r="FD22" s="632"/>
      <c r="FE22" s="632"/>
      <c r="FF22" s="632"/>
      <c r="FG22" s="632"/>
      <c r="FH22" s="632"/>
      <c r="FI22" s="632"/>
      <c r="FJ22" s="632"/>
      <c r="FK22" s="632"/>
      <c r="FL22" s="632"/>
      <c r="FM22" s="632"/>
      <c r="FN22" s="632"/>
      <c r="FO22" s="632"/>
      <c r="FP22" s="632"/>
    </row>
    <row r="23" spans="1:172" s="634" customFormat="1" ht="18" customHeight="1">
      <c r="A23" s="288" t="s">
        <v>43</v>
      </c>
      <c r="B23" s="629">
        <v>36.57763381741951</v>
      </c>
      <c r="C23" s="629" t="s">
        <v>132</v>
      </c>
      <c r="D23" s="629">
        <v>13.582536072783899</v>
      </c>
      <c r="E23" s="629">
        <v>47.010825052724051</v>
      </c>
      <c r="F23" s="629">
        <v>0.94549624293458812</v>
      </c>
      <c r="G23" s="629" t="s">
        <v>132</v>
      </c>
      <c r="H23" s="629">
        <v>0.10378453815855233</v>
      </c>
      <c r="I23" s="629">
        <v>1.7797242759794007</v>
      </c>
      <c r="J23" s="630">
        <v>2392421.8809999996</v>
      </c>
      <c r="K23" s="631"/>
      <c r="L23" s="632"/>
      <c r="M23" s="632"/>
      <c r="N23" s="632"/>
      <c r="O23" s="632"/>
      <c r="P23" s="632"/>
      <c r="Q23" s="632"/>
      <c r="R23" s="632"/>
      <c r="S23" s="632"/>
      <c r="T23" s="632"/>
      <c r="U23" s="632"/>
      <c r="V23" s="633"/>
      <c r="W23" s="633"/>
      <c r="X23" s="633"/>
      <c r="Y23" s="633"/>
      <c r="Z23" s="633"/>
      <c r="AA23" s="633"/>
      <c r="AB23" s="633"/>
      <c r="AC23" s="633"/>
      <c r="AD23" s="633"/>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632"/>
      <c r="BV23" s="632"/>
      <c r="BW23" s="632"/>
      <c r="BX23" s="632"/>
      <c r="BY23" s="632"/>
      <c r="BZ23" s="632"/>
      <c r="CA23" s="632"/>
      <c r="CB23" s="632"/>
      <c r="CC23" s="632"/>
      <c r="CD23" s="632"/>
      <c r="CE23" s="632"/>
      <c r="CF23" s="632"/>
      <c r="CG23" s="632"/>
      <c r="CH23" s="632"/>
      <c r="CI23" s="632"/>
      <c r="CJ23" s="632"/>
      <c r="CK23" s="632"/>
      <c r="CL23" s="632"/>
      <c r="CM23" s="632"/>
      <c r="CN23" s="632"/>
      <c r="CO23" s="632"/>
      <c r="CP23" s="632"/>
      <c r="CQ23" s="632"/>
      <c r="CR23" s="632"/>
      <c r="CS23" s="632"/>
      <c r="CT23" s="632"/>
      <c r="CU23" s="632"/>
      <c r="CV23" s="632"/>
      <c r="CW23" s="632"/>
      <c r="CX23" s="632"/>
      <c r="CY23" s="632"/>
      <c r="CZ23" s="632"/>
      <c r="DA23" s="632"/>
      <c r="DB23" s="632"/>
      <c r="DC23" s="632"/>
      <c r="DD23" s="632"/>
      <c r="DE23" s="632"/>
      <c r="DF23" s="632"/>
      <c r="DG23" s="632"/>
      <c r="DH23" s="632"/>
      <c r="DI23" s="632"/>
      <c r="DJ23" s="632"/>
      <c r="DK23" s="632"/>
      <c r="DL23" s="632"/>
      <c r="DM23" s="632"/>
      <c r="DN23" s="632"/>
      <c r="DO23" s="632"/>
      <c r="DP23" s="632"/>
      <c r="DQ23" s="632"/>
      <c r="DR23" s="632"/>
      <c r="DS23" s="632"/>
      <c r="DT23" s="632"/>
      <c r="DU23" s="632"/>
      <c r="DV23" s="632"/>
      <c r="DW23" s="632"/>
      <c r="DX23" s="632"/>
      <c r="DY23" s="632"/>
      <c r="DZ23" s="632"/>
      <c r="EA23" s="632"/>
      <c r="EB23" s="632"/>
      <c r="EC23" s="632"/>
      <c r="ED23" s="632"/>
      <c r="EE23" s="632"/>
      <c r="EF23" s="632"/>
      <c r="EG23" s="632"/>
      <c r="EH23" s="632"/>
      <c r="EI23" s="632"/>
      <c r="EJ23" s="632"/>
      <c r="EK23" s="632"/>
      <c r="EL23" s="632"/>
      <c r="EM23" s="632"/>
      <c r="EN23" s="632"/>
      <c r="EO23" s="632"/>
      <c r="EP23" s="632"/>
      <c r="EQ23" s="632"/>
      <c r="ER23" s="632"/>
      <c r="ES23" s="632"/>
      <c r="ET23" s="632"/>
      <c r="EU23" s="632"/>
      <c r="EV23" s="632"/>
      <c r="EW23" s="632"/>
      <c r="EX23" s="632"/>
      <c r="EY23" s="632"/>
      <c r="EZ23" s="632"/>
      <c r="FA23" s="632"/>
      <c r="FB23" s="632"/>
      <c r="FC23" s="632"/>
      <c r="FD23" s="632"/>
      <c r="FE23" s="632"/>
      <c r="FF23" s="632"/>
      <c r="FG23" s="632"/>
      <c r="FH23" s="632"/>
      <c r="FI23" s="632"/>
      <c r="FJ23" s="632"/>
      <c r="FK23" s="632"/>
      <c r="FL23" s="632"/>
      <c r="FM23" s="632"/>
      <c r="FN23" s="632"/>
      <c r="FO23" s="632"/>
      <c r="FP23" s="632"/>
    </row>
    <row r="24" spans="1:172" s="634" customFormat="1" ht="18" customHeight="1">
      <c r="A24" s="26" t="s">
        <v>44</v>
      </c>
      <c r="B24" s="629">
        <v>63.642656835339359</v>
      </c>
      <c r="C24" s="629">
        <v>12.092405934396735</v>
      </c>
      <c r="D24" s="629">
        <v>12.308895265238478</v>
      </c>
      <c r="E24" s="629">
        <v>10.059438007958352</v>
      </c>
      <c r="F24" s="629">
        <v>0.3552840835800955</v>
      </c>
      <c r="G24" s="629" t="s">
        <v>132</v>
      </c>
      <c r="H24" s="629">
        <v>0.3067445084093961</v>
      </c>
      <c r="I24" s="629">
        <v>1.234575365077581</v>
      </c>
      <c r="J24" s="630">
        <v>1632231.014</v>
      </c>
      <c r="K24" s="631"/>
      <c r="L24" s="632"/>
      <c r="M24" s="632"/>
      <c r="N24" s="632"/>
      <c r="O24" s="632"/>
      <c r="P24" s="632"/>
      <c r="Q24" s="632"/>
      <c r="R24" s="632"/>
      <c r="S24" s="632"/>
      <c r="T24" s="632"/>
      <c r="U24" s="632"/>
      <c r="V24" s="633"/>
      <c r="W24" s="633"/>
      <c r="X24" s="633"/>
      <c r="Y24" s="633"/>
      <c r="Z24" s="633"/>
      <c r="AA24" s="633"/>
      <c r="AB24" s="633"/>
      <c r="AC24" s="633"/>
      <c r="AD24" s="633"/>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2"/>
      <c r="BC24" s="632"/>
      <c r="BD24" s="632"/>
      <c r="BE24" s="632"/>
      <c r="BF24" s="632"/>
      <c r="BG24" s="632"/>
      <c r="BH24" s="632"/>
      <c r="BI24" s="632"/>
      <c r="BJ24" s="632"/>
      <c r="BK24" s="632"/>
      <c r="BL24" s="632"/>
      <c r="BM24" s="632"/>
      <c r="BN24" s="632"/>
      <c r="BO24" s="632"/>
      <c r="BP24" s="632"/>
      <c r="BQ24" s="632"/>
      <c r="BR24" s="632"/>
      <c r="BS24" s="632"/>
      <c r="BT24" s="632"/>
      <c r="BU24" s="632"/>
      <c r="BV24" s="632"/>
      <c r="BW24" s="632"/>
      <c r="BX24" s="632"/>
      <c r="BY24" s="632"/>
      <c r="BZ24" s="632"/>
      <c r="CA24" s="632"/>
      <c r="CB24" s="632"/>
      <c r="CC24" s="632"/>
      <c r="CD24" s="632"/>
      <c r="CE24" s="632"/>
      <c r="CF24" s="632"/>
      <c r="CG24" s="632"/>
      <c r="CH24" s="632"/>
      <c r="CI24" s="632"/>
      <c r="CJ24" s="632"/>
      <c r="CK24" s="632"/>
      <c r="CL24" s="632"/>
      <c r="CM24" s="632"/>
      <c r="CN24" s="632"/>
      <c r="CO24" s="632"/>
      <c r="CP24" s="632"/>
      <c r="CQ24" s="632"/>
      <c r="CR24" s="632"/>
      <c r="CS24" s="632"/>
      <c r="CT24" s="632"/>
      <c r="CU24" s="632"/>
      <c r="CV24" s="632"/>
      <c r="CW24" s="632"/>
      <c r="CX24" s="632"/>
      <c r="CY24" s="632"/>
      <c r="CZ24" s="632"/>
      <c r="DA24" s="632"/>
      <c r="DB24" s="632"/>
      <c r="DC24" s="632"/>
      <c r="DD24" s="632"/>
      <c r="DE24" s="632"/>
      <c r="DF24" s="632"/>
      <c r="DG24" s="632"/>
      <c r="DH24" s="632"/>
      <c r="DI24" s="632"/>
      <c r="DJ24" s="632"/>
      <c r="DK24" s="632"/>
      <c r="DL24" s="632"/>
      <c r="DM24" s="632"/>
      <c r="DN24" s="632"/>
      <c r="DO24" s="632"/>
      <c r="DP24" s="632"/>
      <c r="DQ24" s="632"/>
      <c r="DR24" s="632"/>
      <c r="DS24" s="632"/>
      <c r="DT24" s="632"/>
      <c r="DU24" s="632"/>
      <c r="DV24" s="632"/>
      <c r="DW24" s="632"/>
      <c r="DX24" s="632"/>
      <c r="DY24" s="632"/>
      <c r="DZ24" s="632"/>
      <c r="EA24" s="632"/>
      <c r="EB24" s="632"/>
      <c r="EC24" s="632"/>
      <c r="ED24" s="632"/>
      <c r="EE24" s="632"/>
      <c r="EF24" s="632"/>
      <c r="EG24" s="632"/>
      <c r="EH24" s="632"/>
      <c r="EI24" s="632"/>
      <c r="EJ24" s="632"/>
      <c r="EK24" s="632"/>
      <c r="EL24" s="632"/>
      <c r="EM24" s="632"/>
      <c r="EN24" s="632"/>
      <c r="EO24" s="632"/>
      <c r="EP24" s="632"/>
      <c r="EQ24" s="632"/>
      <c r="ER24" s="632"/>
      <c r="ES24" s="632"/>
      <c r="ET24" s="632"/>
      <c r="EU24" s="632"/>
      <c r="EV24" s="632"/>
      <c r="EW24" s="632"/>
      <c r="EX24" s="632"/>
      <c r="EY24" s="632"/>
      <c r="EZ24" s="632"/>
      <c r="FA24" s="632"/>
      <c r="FB24" s="632"/>
      <c r="FC24" s="632"/>
      <c r="FD24" s="632"/>
      <c r="FE24" s="632"/>
      <c r="FF24" s="632"/>
      <c r="FG24" s="632"/>
      <c r="FH24" s="632"/>
      <c r="FI24" s="632"/>
      <c r="FJ24" s="632"/>
      <c r="FK24" s="632"/>
      <c r="FL24" s="632"/>
      <c r="FM24" s="632"/>
      <c r="FN24" s="632"/>
      <c r="FO24" s="632"/>
      <c r="FP24" s="632"/>
    </row>
    <row r="25" spans="1:172" s="634" customFormat="1" ht="18" customHeight="1">
      <c r="A25" s="26" t="s">
        <v>45</v>
      </c>
      <c r="B25" s="629">
        <v>7.9376503765189064</v>
      </c>
      <c r="C25" s="629">
        <v>7.7912385687478434</v>
      </c>
      <c r="D25" s="629">
        <v>10.823578897228698</v>
      </c>
      <c r="E25" s="629">
        <v>65.864808072337368</v>
      </c>
      <c r="F25" s="629">
        <v>2.5100136539155873</v>
      </c>
      <c r="G25" s="629" t="s">
        <v>132</v>
      </c>
      <c r="H25" s="629">
        <v>0.55371990614416822</v>
      </c>
      <c r="I25" s="629">
        <v>4.5189905251074389</v>
      </c>
      <c r="J25" s="630">
        <v>1244538.9669999999</v>
      </c>
      <c r="K25" s="631"/>
      <c r="L25" s="632"/>
      <c r="M25" s="632"/>
      <c r="N25" s="632"/>
      <c r="O25" s="632"/>
      <c r="P25" s="632"/>
      <c r="Q25" s="632"/>
      <c r="R25" s="632"/>
      <c r="S25" s="632"/>
      <c r="T25" s="632"/>
      <c r="U25" s="632"/>
      <c r="V25" s="633"/>
      <c r="W25" s="633"/>
      <c r="X25" s="633"/>
      <c r="Y25" s="633"/>
      <c r="Z25" s="633"/>
      <c r="AA25" s="633"/>
      <c r="AB25" s="633"/>
      <c r="AC25" s="633"/>
      <c r="AD25" s="633"/>
      <c r="AE25" s="632"/>
      <c r="AF25" s="632"/>
      <c r="AG25" s="632"/>
      <c r="AH25" s="632"/>
      <c r="AI25" s="632"/>
      <c r="AJ25" s="632"/>
      <c r="AK25" s="632"/>
      <c r="AL25" s="632"/>
      <c r="AM25" s="632"/>
      <c r="AN25" s="632"/>
      <c r="AO25" s="632"/>
      <c r="AP25" s="632"/>
      <c r="AQ25" s="632"/>
      <c r="AR25" s="632"/>
      <c r="AS25" s="632"/>
      <c r="AT25" s="632"/>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2"/>
      <c r="BS25" s="632"/>
      <c r="BT25" s="632"/>
      <c r="BU25" s="632"/>
      <c r="BV25" s="632"/>
      <c r="BW25" s="632"/>
      <c r="BX25" s="632"/>
      <c r="BY25" s="632"/>
      <c r="BZ25" s="632"/>
      <c r="CA25" s="632"/>
      <c r="CB25" s="632"/>
      <c r="CC25" s="632"/>
      <c r="CD25" s="632"/>
      <c r="CE25" s="632"/>
      <c r="CF25" s="632"/>
      <c r="CG25" s="632"/>
      <c r="CH25" s="632"/>
      <c r="CI25" s="632"/>
      <c r="CJ25" s="632"/>
      <c r="CK25" s="632"/>
      <c r="CL25" s="632"/>
      <c r="CM25" s="632"/>
      <c r="CN25" s="632"/>
      <c r="CO25" s="632"/>
      <c r="CP25" s="632"/>
      <c r="CQ25" s="632"/>
      <c r="CR25" s="632"/>
      <c r="CS25" s="632"/>
      <c r="CT25" s="632"/>
      <c r="CU25" s="632"/>
      <c r="CV25" s="632"/>
      <c r="CW25" s="632"/>
      <c r="CX25" s="632"/>
      <c r="CY25" s="632"/>
      <c r="CZ25" s="632"/>
      <c r="DA25" s="632"/>
      <c r="DB25" s="632"/>
      <c r="DC25" s="632"/>
      <c r="DD25" s="632"/>
      <c r="DE25" s="632"/>
      <c r="DF25" s="632"/>
      <c r="DG25" s="632"/>
      <c r="DH25" s="632"/>
      <c r="DI25" s="632"/>
      <c r="DJ25" s="632"/>
      <c r="DK25" s="632"/>
      <c r="DL25" s="632"/>
      <c r="DM25" s="632"/>
      <c r="DN25" s="632"/>
      <c r="DO25" s="632"/>
      <c r="DP25" s="632"/>
      <c r="DQ25" s="632"/>
      <c r="DR25" s="632"/>
      <c r="DS25" s="632"/>
      <c r="DT25" s="632"/>
      <c r="DU25" s="632"/>
      <c r="DV25" s="632"/>
      <c r="DW25" s="632"/>
      <c r="DX25" s="632"/>
      <c r="DY25" s="632"/>
      <c r="DZ25" s="632"/>
      <c r="EA25" s="632"/>
      <c r="EB25" s="632"/>
      <c r="EC25" s="632"/>
      <c r="ED25" s="632"/>
      <c r="EE25" s="632"/>
      <c r="EF25" s="632"/>
      <c r="EG25" s="632"/>
      <c r="EH25" s="632"/>
      <c r="EI25" s="632"/>
      <c r="EJ25" s="632"/>
      <c r="EK25" s="632"/>
      <c r="EL25" s="632"/>
      <c r="EM25" s="632"/>
      <c r="EN25" s="632"/>
      <c r="EO25" s="632"/>
      <c r="EP25" s="632"/>
      <c r="EQ25" s="632"/>
      <c r="ER25" s="632"/>
      <c r="ES25" s="632"/>
      <c r="ET25" s="632"/>
      <c r="EU25" s="632"/>
      <c r="EV25" s="632"/>
      <c r="EW25" s="632"/>
      <c r="EX25" s="632"/>
      <c r="EY25" s="632"/>
      <c r="EZ25" s="632"/>
      <c r="FA25" s="632"/>
      <c r="FB25" s="632"/>
      <c r="FC25" s="632"/>
      <c r="FD25" s="632"/>
      <c r="FE25" s="632"/>
      <c r="FF25" s="632"/>
      <c r="FG25" s="632"/>
      <c r="FH25" s="632"/>
      <c r="FI25" s="632"/>
      <c r="FJ25" s="632"/>
      <c r="FK25" s="632"/>
      <c r="FL25" s="632"/>
      <c r="FM25" s="632"/>
      <c r="FN25" s="632"/>
      <c r="FO25" s="632"/>
      <c r="FP25" s="632"/>
    </row>
    <row r="26" spans="1:172" s="639" customFormat="1" ht="24" customHeight="1" thickBot="1">
      <c r="A26" s="363" t="s">
        <v>46</v>
      </c>
      <c r="B26" s="635">
        <v>14.168086544047515</v>
      </c>
      <c r="C26" s="635">
        <v>0.32996622573166551</v>
      </c>
      <c r="D26" s="635">
        <v>14.31746079785694</v>
      </c>
      <c r="E26" s="635">
        <v>65.262634070736965</v>
      </c>
      <c r="F26" s="635">
        <v>2.586612125463966</v>
      </c>
      <c r="G26" s="635">
        <v>5.7915653738846377E-2</v>
      </c>
      <c r="H26" s="635">
        <v>0.61035268143157118</v>
      </c>
      <c r="I26" s="635">
        <v>2.666971900992519</v>
      </c>
      <c r="J26" s="636">
        <v>507428600.09000009</v>
      </c>
      <c r="K26" s="631"/>
      <c r="L26" s="637"/>
      <c r="M26" s="637"/>
      <c r="N26" s="637"/>
      <c r="O26" s="637"/>
      <c r="P26" s="637"/>
      <c r="Q26" s="637"/>
      <c r="R26" s="637"/>
      <c r="S26" s="637"/>
      <c r="T26" s="637"/>
      <c r="U26" s="637"/>
      <c r="V26" s="638"/>
      <c r="W26" s="638"/>
      <c r="X26" s="638"/>
      <c r="Y26" s="638"/>
      <c r="Z26" s="638"/>
      <c r="AA26" s="638"/>
      <c r="AB26" s="638"/>
      <c r="AC26" s="638"/>
      <c r="AD26" s="638"/>
      <c r="AE26" s="637"/>
      <c r="AF26" s="637"/>
      <c r="AG26" s="637"/>
      <c r="AH26" s="637"/>
      <c r="AI26" s="637"/>
      <c r="AJ26" s="637"/>
      <c r="AK26" s="637"/>
      <c r="AL26" s="637"/>
      <c r="AM26" s="637"/>
      <c r="AN26" s="637"/>
      <c r="AO26" s="637"/>
      <c r="AP26" s="637"/>
      <c r="AQ26" s="637"/>
      <c r="AR26" s="637"/>
      <c r="AS26" s="637"/>
      <c r="AT26" s="637"/>
      <c r="AU26" s="637"/>
      <c r="AV26" s="637"/>
      <c r="AW26" s="637"/>
      <c r="AX26" s="637"/>
      <c r="AY26" s="637"/>
      <c r="AZ26" s="637"/>
      <c r="BA26" s="637"/>
      <c r="BB26" s="637"/>
      <c r="BC26" s="637"/>
      <c r="BD26" s="637"/>
      <c r="BE26" s="637"/>
      <c r="BF26" s="637"/>
      <c r="BG26" s="637"/>
      <c r="BH26" s="637"/>
      <c r="BI26" s="637"/>
      <c r="BJ26" s="637"/>
      <c r="BK26" s="637"/>
      <c r="BL26" s="637"/>
      <c r="BM26" s="637"/>
      <c r="BN26" s="637"/>
      <c r="BO26" s="637"/>
      <c r="BP26" s="637"/>
      <c r="BQ26" s="637"/>
      <c r="BR26" s="637"/>
      <c r="BS26" s="637"/>
      <c r="BT26" s="637"/>
      <c r="BU26" s="637"/>
      <c r="BV26" s="637"/>
      <c r="BW26" s="637"/>
      <c r="BX26" s="637"/>
      <c r="BY26" s="637"/>
      <c r="BZ26" s="637"/>
      <c r="CA26" s="637"/>
      <c r="CB26" s="637"/>
      <c r="CC26" s="637"/>
      <c r="CD26" s="637"/>
      <c r="CE26" s="637"/>
      <c r="CF26" s="637"/>
      <c r="CG26" s="637"/>
      <c r="CH26" s="637"/>
      <c r="CI26" s="637"/>
      <c r="CJ26" s="637"/>
      <c r="CK26" s="637"/>
      <c r="CL26" s="637"/>
      <c r="CM26" s="637"/>
      <c r="CN26" s="637"/>
      <c r="CO26" s="637"/>
      <c r="CP26" s="637"/>
      <c r="CQ26" s="637"/>
      <c r="CR26" s="637"/>
      <c r="CS26" s="637"/>
      <c r="CT26" s="637"/>
      <c r="CU26" s="637"/>
      <c r="CV26" s="637"/>
      <c r="CW26" s="637"/>
      <c r="CX26" s="637"/>
      <c r="CY26" s="637"/>
      <c r="CZ26" s="637"/>
      <c r="DA26" s="637"/>
      <c r="DB26" s="637"/>
      <c r="DC26" s="637"/>
      <c r="DD26" s="637"/>
      <c r="DE26" s="637"/>
      <c r="DF26" s="637"/>
      <c r="DG26" s="637"/>
      <c r="DH26" s="637"/>
      <c r="DI26" s="637"/>
      <c r="DJ26" s="637"/>
      <c r="DK26" s="637"/>
      <c r="DL26" s="637"/>
      <c r="DM26" s="637"/>
      <c r="DN26" s="637"/>
      <c r="DO26" s="637"/>
      <c r="DP26" s="637"/>
      <c r="DQ26" s="637"/>
      <c r="DR26" s="637"/>
      <c r="DS26" s="637"/>
      <c r="DT26" s="637"/>
      <c r="DU26" s="637"/>
      <c r="DV26" s="637"/>
      <c r="DW26" s="637"/>
      <c r="DX26" s="637"/>
      <c r="DY26" s="637"/>
      <c r="DZ26" s="637"/>
      <c r="EA26" s="637"/>
      <c r="EB26" s="637"/>
      <c r="EC26" s="637"/>
      <c r="ED26" s="637"/>
      <c r="EE26" s="637"/>
      <c r="EF26" s="637"/>
      <c r="EG26" s="637"/>
      <c r="EH26" s="637"/>
      <c r="EI26" s="637"/>
      <c r="EJ26" s="637"/>
      <c r="EK26" s="637"/>
      <c r="EL26" s="637"/>
      <c r="EM26" s="637"/>
      <c r="EN26" s="637"/>
      <c r="EO26" s="637"/>
      <c r="EP26" s="637"/>
      <c r="EQ26" s="637"/>
      <c r="ER26" s="637"/>
      <c r="ES26" s="637"/>
      <c r="ET26" s="637"/>
      <c r="EU26" s="637"/>
      <c r="EV26" s="637"/>
      <c r="EW26" s="637"/>
      <c r="EX26" s="637"/>
      <c r="EY26" s="637"/>
      <c r="EZ26" s="637"/>
      <c r="FA26" s="637"/>
      <c r="FB26" s="637"/>
      <c r="FC26" s="637"/>
      <c r="FD26" s="637"/>
      <c r="FE26" s="637"/>
      <c r="FF26" s="637"/>
      <c r="FG26" s="637"/>
      <c r="FH26" s="637"/>
      <c r="FI26" s="637"/>
      <c r="FJ26" s="637"/>
      <c r="FK26" s="637"/>
      <c r="FL26" s="637"/>
      <c r="FM26" s="637"/>
      <c r="FN26" s="637"/>
      <c r="FO26" s="637"/>
      <c r="FP26" s="637"/>
    </row>
    <row r="27" spans="1:172" ht="5.25" customHeight="1">
      <c r="A27" s="640"/>
      <c r="B27" s="641"/>
      <c r="C27" s="641"/>
      <c r="D27" s="641"/>
      <c r="E27" s="641"/>
      <c r="F27" s="641"/>
      <c r="G27" s="641"/>
      <c r="H27" s="641"/>
      <c r="I27" s="641"/>
      <c r="J27" s="641"/>
      <c r="K27" s="642"/>
      <c r="L27" s="642"/>
      <c r="M27" s="642"/>
      <c r="N27" s="642"/>
      <c r="O27" s="642"/>
      <c r="P27" s="642"/>
      <c r="Q27" s="642"/>
      <c r="R27" s="642"/>
      <c r="S27" s="642"/>
      <c r="T27" s="642"/>
      <c r="U27" s="643"/>
      <c r="V27" s="643"/>
      <c r="W27" s="643"/>
      <c r="X27" s="643"/>
      <c r="Y27" s="643"/>
      <c r="Z27" s="643"/>
      <c r="AA27" s="643"/>
      <c r="AB27" s="643"/>
      <c r="AC27" s="643"/>
      <c r="AD27" s="642"/>
      <c r="AE27" s="642"/>
      <c r="AF27" s="642"/>
      <c r="AG27" s="642"/>
      <c r="AH27" s="642"/>
      <c r="AI27" s="642"/>
      <c r="AJ27" s="642"/>
      <c r="AK27" s="642"/>
      <c r="AL27" s="642"/>
      <c r="AM27" s="642"/>
      <c r="AN27" s="642"/>
      <c r="AO27" s="642"/>
      <c r="AP27" s="642"/>
      <c r="AQ27" s="642"/>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2"/>
      <c r="BU27" s="642"/>
      <c r="BV27" s="642"/>
      <c r="BW27" s="642"/>
      <c r="BX27" s="642"/>
      <c r="BY27" s="642"/>
      <c r="BZ27" s="642"/>
      <c r="CA27" s="642"/>
      <c r="CB27" s="642"/>
      <c r="CC27" s="642"/>
      <c r="CD27" s="642"/>
      <c r="CE27" s="642"/>
      <c r="CF27" s="642"/>
      <c r="CG27" s="642"/>
      <c r="CH27" s="642"/>
      <c r="CI27" s="642"/>
      <c r="CJ27" s="642"/>
      <c r="CK27" s="642"/>
      <c r="CL27" s="642"/>
      <c r="CM27" s="642"/>
      <c r="CN27" s="642"/>
      <c r="CO27" s="642"/>
      <c r="CP27" s="642"/>
      <c r="CQ27" s="642"/>
      <c r="CR27" s="642"/>
      <c r="CS27" s="642"/>
      <c r="CT27" s="642"/>
      <c r="CU27" s="642"/>
      <c r="CV27" s="642"/>
      <c r="CW27" s="642"/>
      <c r="CX27" s="642"/>
      <c r="CY27" s="642"/>
      <c r="CZ27" s="642"/>
      <c r="DA27" s="642"/>
      <c r="DB27" s="642"/>
      <c r="DC27" s="642"/>
      <c r="DD27" s="642"/>
      <c r="DE27" s="642"/>
      <c r="DF27" s="642"/>
      <c r="DG27" s="642"/>
      <c r="DH27" s="642"/>
      <c r="DI27" s="642"/>
      <c r="DJ27" s="642"/>
      <c r="DK27" s="642"/>
      <c r="DL27" s="642"/>
      <c r="DM27" s="642"/>
      <c r="DN27" s="642"/>
      <c r="DO27" s="642"/>
      <c r="DP27" s="642"/>
      <c r="DQ27" s="642"/>
      <c r="DR27" s="642"/>
      <c r="DS27" s="642"/>
      <c r="DT27" s="642"/>
      <c r="DU27" s="642"/>
      <c r="DV27" s="642"/>
      <c r="DW27" s="642"/>
      <c r="DX27" s="642"/>
      <c r="DY27" s="642"/>
      <c r="DZ27" s="642"/>
      <c r="EA27" s="642"/>
      <c r="EB27" s="642"/>
      <c r="EC27" s="642"/>
      <c r="ED27" s="642"/>
      <c r="EE27" s="642"/>
      <c r="EF27" s="642"/>
      <c r="EG27" s="642"/>
      <c r="EH27" s="642"/>
      <c r="EI27" s="642"/>
      <c r="EJ27" s="642"/>
      <c r="EK27" s="642"/>
      <c r="EL27" s="642"/>
      <c r="EM27" s="642"/>
      <c r="EN27" s="642"/>
      <c r="EO27" s="642"/>
      <c r="EP27" s="642"/>
      <c r="EQ27" s="642"/>
      <c r="ER27" s="642"/>
      <c r="ES27" s="642"/>
      <c r="ET27" s="642"/>
      <c r="EU27" s="642"/>
      <c r="EV27" s="642"/>
      <c r="EW27" s="642"/>
      <c r="EX27" s="642"/>
      <c r="EY27" s="642"/>
      <c r="EZ27" s="642"/>
      <c r="FA27" s="642"/>
      <c r="FB27" s="642"/>
      <c r="FC27" s="642"/>
      <c r="FD27" s="642"/>
      <c r="FE27" s="642"/>
      <c r="FF27" s="642"/>
      <c r="FG27" s="642"/>
      <c r="FH27" s="642"/>
      <c r="FI27" s="642"/>
      <c r="FJ27" s="642"/>
      <c r="FK27" s="642"/>
      <c r="FL27" s="642"/>
      <c r="FM27" s="642"/>
      <c r="FN27" s="642"/>
      <c r="FO27" s="642"/>
    </row>
    <row r="28" spans="1:172" s="649" customFormat="1" ht="12" customHeight="1">
      <c r="A28" s="18" t="s">
        <v>154</v>
      </c>
      <c r="B28" s="644"/>
      <c r="C28" s="644"/>
      <c r="D28" s="644"/>
      <c r="E28" s="644"/>
      <c r="F28" s="644"/>
      <c r="G28" s="644"/>
      <c r="H28" s="644"/>
      <c r="I28" s="645"/>
      <c r="J28" s="646"/>
      <c r="K28" s="647"/>
      <c r="L28" s="647"/>
      <c r="M28" s="647"/>
      <c r="N28" s="647"/>
      <c r="O28" s="647"/>
      <c r="P28" s="647"/>
      <c r="Q28" s="647"/>
      <c r="R28" s="647"/>
      <c r="S28" s="647"/>
      <c r="T28" s="647"/>
      <c r="U28" s="648"/>
      <c r="V28" s="648"/>
      <c r="W28" s="648"/>
      <c r="X28" s="648"/>
      <c r="Y28" s="648"/>
      <c r="Z28" s="648"/>
      <c r="AA28" s="648"/>
      <c r="AB28" s="648"/>
      <c r="AC28" s="648"/>
      <c r="AD28" s="647"/>
      <c r="AE28" s="647"/>
      <c r="AF28" s="647"/>
      <c r="AG28" s="647"/>
      <c r="AH28" s="647"/>
      <c r="AI28" s="647"/>
      <c r="AJ28" s="647"/>
      <c r="AK28" s="647"/>
      <c r="AL28" s="647"/>
      <c r="AM28" s="647"/>
      <c r="AN28" s="647"/>
      <c r="AO28" s="647"/>
      <c r="AP28" s="647"/>
      <c r="AQ28" s="647"/>
      <c r="AR28" s="647"/>
      <c r="AS28" s="647"/>
      <c r="AT28" s="647"/>
      <c r="AU28" s="647"/>
      <c r="AV28" s="647"/>
      <c r="AW28" s="647"/>
      <c r="AX28" s="647"/>
      <c r="AY28" s="647"/>
      <c r="AZ28" s="647"/>
      <c r="BA28" s="647"/>
      <c r="BB28" s="647"/>
      <c r="BC28" s="647"/>
      <c r="BD28" s="647"/>
      <c r="BE28" s="647"/>
      <c r="BF28" s="647"/>
      <c r="BG28" s="647"/>
      <c r="BH28" s="647"/>
      <c r="BI28" s="647"/>
      <c r="BJ28" s="647"/>
      <c r="BK28" s="647"/>
      <c r="BL28" s="647"/>
      <c r="BM28" s="647"/>
      <c r="BN28" s="647"/>
      <c r="BO28" s="647"/>
      <c r="BP28" s="647"/>
      <c r="BQ28" s="647"/>
      <c r="BR28" s="647"/>
      <c r="BS28" s="647"/>
      <c r="BT28" s="647"/>
      <c r="BU28" s="647"/>
      <c r="BV28" s="647"/>
      <c r="BW28" s="647"/>
      <c r="BX28" s="647"/>
      <c r="BY28" s="647"/>
      <c r="BZ28" s="647"/>
      <c r="CA28" s="647"/>
      <c r="CB28" s="647"/>
      <c r="CC28" s="647"/>
      <c r="CD28" s="647"/>
      <c r="CE28" s="647"/>
      <c r="CF28" s="647"/>
      <c r="CG28" s="647"/>
      <c r="CH28" s="647"/>
      <c r="CI28" s="647"/>
      <c r="CJ28" s="647"/>
      <c r="CK28" s="647"/>
      <c r="CL28" s="647"/>
      <c r="CM28" s="647"/>
      <c r="CN28" s="647"/>
      <c r="CO28" s="647"/>
      <c r="CP28" s="647"/>
      <c r="CQ28" s="647"/>
      <c r="CR28" s="647"/>
      <c r="CS28" s="647"/>
      <c r="CT28" s="647"/>
      <c r="CU28" s="647"/>
      <c r="CV28" s="647"/>
      <c r="CW28" s="647"/>
      <c r="CX28" s="647"/>
      <c r="CY28" s="647"/>
      <c r="CZ28" s="647"/>
      <c r="DA28" s="647"/>
      <c r="DB28" s="647"/>
      <c r="DC28" s="647"/>
      <c r="DD28" s="647"/>
      <c r="DE28" s="647"/>
      <c r="DF28" s="647"/>
      <c r="DG28" s="647"/>
      <c r="DH28" s="647"/>
      <c r="DI28" s="647"/>
      <c r="DJ28" s="647"/>
      <c r="DK28" s="647"/>
      <c r="DL28" s="647"/>
      <c r="DM28" s="647"/>
      <c r="DN28" s="647"/>
      <c r="DO28" s="647"/>
      <c r="DP28" s="647"/>
      <c r="DQ28" s="647"/>
      <c r="DR28" s="647"/>
      <c r="DS28" s="647"/>
      <c r="DT28" s="647"/>
      <c r="DU28" s="647"/>
      <c r="DV28" s="647"/>
      <c r="DW28" s="647"/>
      <c r="DX28" s="647"/>
      <c r="DY28" s="647"/>
      <c r="DZ28" s="647"/>
      <c r="EA28" s="647"/>
      <c r="EB28" s="647"/>
      <c r="EC28" s="647"/>
      <c r="ED28" s="647"/>
      <c r="EE28" s="647"/>
      <c r="EF28" s="647"/>
      <c r="EG28" s="647"/>
      <c r="EH28" s="647"/>
      <c r="EI28" s="647"/>
      <c r="EJ28" s="647"/>
      <c r="EK28" s="647"/>
      <c r="EL28" s="647"/>
      <c r="EM28" s="647"/>
      <c r="EN28" s="647"/>
      <c r="EO28" s="647"/>
      <c r="EP28" s="647"/>
      <c r="EQ28" s="647"/>
      <c r="ER28" s="647"/>
      <c r="ES28" s="647"/>
      <c r="ET28" s="647"/>
      <c r="EU28" s="647"/>
      <c r="EV28" s="647"/>
      <c r="EW28" s="647"/>
      <c r="EX28" s="647"/>
      <c r="EY28" s="647"/>
      <c r="EZ28" s="647"/>
      <c r="FA28" s="647"/>
      <c r="FB28" s="647"/>
      <c r="FC28" s="647"/>
      <c r="FD28" s="647"/>
      <c r="FE28" s="647"/>
      <c r="FF28" s="647"/>
      <c r="FG28" s="647"/>
      <c r="FH28" s="647"/>
      <c r="FI28" s="647"/>
      <c r="FJ28" s="647"/>
      <c r="FK28" s="647"/>
      <c r="FL28" s="647"/>
      <c r="FM28" s="647"/>
      <c r="FN28" s="647"/>
      <c r="FO28" s="647"/>
    </row>
    <row r="29" spans="1:172" s="201" customFormat="1" ht="12.75" customHeight="1">
      <c r="A29" s="18" t="s">
        <v>684</v>
      </c>
      <c r="B29" s="24"/>
      <c r="C29" s="24"/>
      <c r="D29" s="24"/>
      <c r="E29" s="24"/>
      <c r="F29" s="24"/>
      <c r="G29" s="24"/>
      <c r="H29" s="24"/>
      <c r="I29" s="24"/>
      <c r="J29" s="24"/>
      <c r="K29" s="650"/>
      <c r="L29" s="650"/>
      <c r="M29" s="650"/>
      <c r="N29" s="650"/>
      <c r="O29" s="650"/>
      <c r="P29" s="650"/>
      <c r="Q29" s="650"/>
      <c r="R29" s="650"/>
      <c r="S29" s="650"/>
      <c r="T29" s="650"/>
      <c r="U29" s="651"/>
      <c r="V29" s="651"/>
      <c r="W29" s="651"/>
      <c r="X29" s="651"/>
      <c r="Y29" s="651"/>
      <c r="Z29" s="651"/>
      <c r="AA29" s="651"/>
      <c r="AB29" s="651"/>
      <c r="AC29" s="651"/>
      <c r="AD29" s="650"/>
      <c r="AE29" s="650"/>
      <c r="AF29" s="650"/>
      <c r="AG29" s="650"/>
      <c r="AH29" s="650"/>
      <c r="AI29" s="650"/>
      <c r="AJ29" s="650"/>
      <c r="AK29" s="650"/>
      <c r="AL29" s="650"/>
      <c r="AM29" s="650"/>
      <c r="AN29" s="650"/>
      <c r="AO29" s="650"/>
      <c r="AP29" s="650"/>
      <c r="AQ29" s="650"/>
      <c r="AR29" s="650"/>
      <c r="AS29" s="650"/>
      <c r="AT29" s="650"/>
      <c r="AU29" s="650"/>
      <c r="AV29" s="650"/>
      <c r="AW29" s="650"/>
      <c r="AX29" s="650"/>
      <c r="AY29" s="650"/>
      <c r="AZ29" s="650"/>
      <c r="BA29" s="650"/>
      <c r="BB29" s="650"/>
      <c r="BC29" s="650"/>
      <c r="BD29" s="650"/>
      <c r="BE29" s="650"/>
      <c r="BF29" s="650"/>
      <c r="BG29" s="650"/>
      <c r="BH29" s="650"/>
      <c r="BI29" s="650"/>
      <c r="BJ29" s="650"/>
      <c r="BK29" s="650"/>
      <c r="BL29" s="650"/>
      <c r="BM29" s="650"/>
      <c r="BN29" s="650"/>
      <c r="BO29" s="650"/>
      <c r="BP29" s="650"/>
      <c r="BQ29" s="650"/>
      <c r="BR29" s="650"/>
      <c r="BS29" s="650"/>
      <c r="BT29" s="650"/>
      <c r="BU29" s="650"/>
      <c r="BV29" s="650"/>
      <c r="BW29" s="650"/>
      <c r="BX29" s="650"/>
      <c r="BY29" s="650"/>
      <c r="BZ29" s="650"/>
      <c r="CA29" s="650"/>
      <c r="CB29" s="650"/>
      <c r="CC29" s="650"/>
      <c r="CD29" s="650"/>
      <c r="CE29" s="650"/>
      <c r="CF29" s="650"/>
      <c r="CG29" s="650"/>
      <c r="CH29" s="650"/>
      <c r="CI29" s="650"/>
      <c r="CJ29" s="650"/>
      <c r="CK29" s="650"/>
      <c r="CL29" s="650"/>
      <c r="CM29" s="650"/>
      <c r="CN29" s="650"/>
      <c r="CO29" s="650"/>
      <c r="CP29" s="650"/>
      <c r="CQ29" s="650"/>
      <c r="CR29" s="650"/>
      <c r="CS29" s="650"/>
      <c r="CT29" s="650"/>
      <c r="CU29" s="650"/>
      <c r="CV29" s="650"/>
      <c r="CW29" s="650"/>
      <c r="CX29" s="650"/>
      <c r="CY29" s="650"/>
      <c r="CZ29" s="650"/>
      <c r="DA29" s="650"/>
      <c r="DB29" s="650"/>
      <c r="DC29" s="650"/>
      <c r="DD29" s="650"/>
      <c r="DE29" s="650"/>
      <c r="DF29" s="650"/>
      <c r="DG29" s="650"/>
      <c r="DH29" s="650"/>
      <c r="DI29" s="650"/>
      <c r="DJ29" s="650"/>
      <c r="DK29" s="650"/>
      <c r="DL29" s="650"/>
      <c r="DM29" s="650"/>
      <c r="DN29" s="650"/>
      <c r="DO29" s="650"/>
      <c r="DP29" s="650"/>
      <c r="DQ29" s="650"/>
      <c r="DR29" s="650"/>
      <c r="DS29" s="650"/>
      <c r="DT29" s="650"/>
      <c r="DU29" s="650"/>
      <c r="DV29" s="650"/>
      <c r="DW29" s="650"/>
      <c r="DX29" s="650"/>
      <c r="DY29" s="650"/>
      <c r="DZ29" s="650"/>
      <c r="EA29" s="650"/>
      <c r="EB29" s="650"/>
      <c r="EC29" s="650"/>
      <c r="ED29" s="650"/>
      <c r="EE29" s="650"/>
      <c r="EF29" s="650"/>
      <c r="EG29" s="650"/>
      <c r="EH29" s="650"/>
      <c r="EI29" s="650"/>
      <c r="EJ29" s="650"/>
      <c r="EK29" s="650"/>
      <c r="EL29" s="650"/>
      <c r="EM29" s="650"/>
      <c r="EN29" s="650"/>
      <c r="EO29" s="650"/>
      <c r="EP29" s="650"/>
      <c r="EQ29" s="650"/>
      <c r="ER29" s="650"/>
      <c r="ES29" s="650"/>
      <c r="ET29" s="650"/>
      <c r="EU29" s="650"/>
      <c r="EV29" s="650"/>
      <c r="EW29" s="650"/>
      <c r="EX29" s="650"/>
      <c r="EY29" s="650"/>
      <c r="EZ29" s="650"/>
      <c r="FA29" s="650"/>
      <c r="FB29" s="650"/>
      <c r="FC29" s="650"/>
      <c r="FD29" s="650"/>
      <c r="FE29" s="650"/>
      <c r="FF29" s="650"/>
      <c r="FG29" s="650"/>
      <c r="FH29" s="650"/>
      <c r="FI29" s="650"/>
      <c r="FJ29" s="650"/>
      <c r="FK29" s="650"/>
      <c r="FL29" s="650"/>
      <c r="FM29" s="650"/>
      <c r="FN29" s="650"/>
      <c r="FO29" s="650"/>
    </row>
    <row r="30" spans="1:172" s="201" customFormat="1" ht="13.5" customHeight="1">
      <c r="A30" s="18" t="s">
        <v>685</v>
      </c>
      <c r="B30" s="24"/>
      <c r="C30" s="24"/>
      <c r="D30" s="24"/>
      <c r="E30" s="24"/>
      <c r="F30" s="24"/>
      <c r="G30" s="24"/>
      <c r="H30" s="24"/>
      <c r="I30" s="24"/>
      <c r="J30" s="196"/>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0"/>
      <c r="AY30" s="650"/>
      <c r="AZ30" s="650"/>
      <c r="BA30" s="650"/>
      <c r="BB30" s="650"/>
      <c r="BC30" s="650"/>
      <c r="BD30" s="650"/>
      <c r="BE30" s="650"/>
      <c r="BF30" s="650"/>
      <c r="BG30" s="650"/>
      <c r="BH30" s="650"/>
      <c r="BI30" s="650"/>
      <c r="BJ30" s="650"/>
      <c r="BK30" s="650"/>
      <c r="BL30" s="650"/>
      <c r="BM30" s="650"/>
      <c r="BN30" s="650"/>
      <c r="BO30" s="650"/>
      <c r="BP30" s="650"/>
      <c r="BQ30" s="650"/>
      <c r="BR30" s="650"/>
      <c r="BS30" s="650"/>
      <c r="BT30" s="650"/>
      <c r="BU30" s="650"/>
      <c r="BV30" s="650"/>
      <c r="BW30" s="650"/>
      <c r="BX30" s="650"/>
      <c r="BY30" s="650"/>
      <c r="BZ30" s="650"/>
      <c r="CA30" s="650"/>
      <c r="CB30" s="650"/>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50"/>
      <c r="DD30" s="650"/>
      <c r="DE30" s="650"/>
      <c r="DF30" s="650"/>
      <c r="DG30" s="650"/>
      <c r="DH30" s="650"/>
      <c r="DI30" s="650"/>
      <c r="DJ30" s="650"/>
      <c r="DK30" s="650"/>
      <c r="DL30" s="650"/>
      <c r="DM30" s="650"/>
      <c r="DN30" s="650"/>
      <c r="DO30" s="650"/>
      <c r="DP30" s="650"/>
      <c r="DQ30" s="650"/>
      <c r="DR30" s="650"/>
      <c r="DS30" s="650"/>
      <c r="DT30" s="650"/>
      <c r="DU30" s="650"/>
      <c r="DV30" s="650"/>
      <c r="DW30" s="650"/>
      <c r="DX30" s="650"/>
      <c r="DY30" s="650"/>
      <c r="DZ30" s="650"/>
      <c r="EA30" s="650"/>
      <c r="EB30" s="650"/>
      <c r="EC30" s="650"/>
      <c r="ED30" s="650"/>
      <c r="EE30" s="650"/>
      <c r="EF30" s="650"/>
      <c r="EG30" s="650"/>
      <c r="EH30" s="650"/>
      <c r="EI30" s="650"/>
      <c r="EJ30" s="650"/>
      <c r="EK30" s="650"/>
      <c r="EL30" s="650"/>
      <c r="EM30" s="650"/>
      <c r="EN30" s="650"/>
      <c r="EO30" s="650"/>
      <c r="EP30" s="650"/>
      <c r="EQ30" s="650"/>
      <c r="ER30" s="650"/>
      <c r="ES30" s="650"/>
      <c r="ET30" s="650"/>
      <c r="EU30" s="650"/>
      <c r="EV30" s="650"/>
      <c r="EW30" s="650"/>
      <c r="EX30" s="650"/>
      <c r="EY30" s="650"/>
      <c r="EZ30" s="650"/>
      <c r="FA30" s="650"/>
      <c r="FB30" s="650"/>
      <c r="FC30" s="650"/>
      <c r="FD30" s="650"/>
      <c r="FE30" s="650"/>
      <c r="FF30" s="650"/>
      <c r="FG30" s="650"/>
      <c r="FH30" s="650"/>
      <c r="FI30" s="650"/>
      <c r="FJ30" s="650"/>
      <c r="FK30" s="650"/>
      <c r="FL30" s="650"/>
      <c r="FM30" s="650"/>
      <c r="FN30" s="650"/>
      <c r="FO30" s="650"/>
    </row>
    <row r="31" spans="1:172" s="201" customFormat="1" ht="14.25" customHeight="1">
      <c r="A31" s="162"/>
      <c r="B31" s="239"/>
      <c r="C31" s="239"/>
      <c r="D31" s="239"/>
      <c r="E31" s="239"/>
      <c r="F31" s="239"/>
      <c r="G31" s="239"/>
      <c r="H31" s="239"/>
      <c r="I31" s="239"/>
      <c r="J31" s="239"/>
      <c r="K31" s="239"/>
      <c r="L31" s="239"/>
      <c r="M31" s="7"/>
      <c r="N31" s="7"/>
      <c r="O31" s="7"/>
      <c r="P31" s="7"/>
      <c r="Q31" s="7"/>
      <c r="R31" s="7"/>
      <c r="S31" s="7"/>
      <c r="T31" s="7"/>
      <c r="U31" s="7"/>
      <c r="V31" s="7"/>
      <c r="W31" s="7"/>
      <c r="X31" s="7"/>
      <c r="Y31" s="7"/>
      <c r="Z31" s="7"/>
      <c r="AA31" s="650"/>
      <c r="AB31" s="650"/>
      <c r="AC31" s="650"/>
      <c r="AD31" s="650"/>
      <c r="AE31" s="650"/>
      <c r="AF31" s="650"/>
      <c r="AG31" s="650"/>
      <c r="AH31" s="650"/>
      <c r="AI31" s="650"/>
      <c r="AJ31" s="650"/>
      <c r="AK31" s="650"/>
      <c r="AL31" s="650"/>
      <c r="AM31" s="650"/>
      <c r="AN31" s="650"/>
      <c r="AO31" s="650"/>
      <c r="AP31" s="650"/>
      <c r="AQ31" s="650"/>
      <c r="AR31" s="650"/>
      <c r="AS31" s="650"/>
      <c r="AT31" s="650"/>
      <c r="AU31" s="650"/>
      <c r="AV31" s="650"/>
      <c r="AW31" s="650"/>
      <c r="AX31" s="650"/>
      <c r="AY31" s="650"/>
      <c r="AZ31" s="650"/>
      <c r="BA31" s="650"/>
      <c r="BB31" s="650"/>
      <c r="BC31" s="650"/>
      <c r="BD31" s="650"/>
      <c r="BE31" s="650"/>
      <c r="BF31" s="650"/>
      <c r="BG31" s="650"/>
      <c r="BH31" s="650"/>
      <c r="BI31" s="650"/>
      <c r="BJ31" s="650"/>
      <c r="BK31" s="650"/>
      <c r="BL31" s="650"/>
      <c r="BM31" s="650"/>
      <c r="BN31" s="650"/>
      <c r="BO31" s="650"/>
      <c r="BP31" s="650"/>
      <c r="BQ31" s="650"/>
      <c r="BR31" s="650"/>
      <c r="BS31" s="650"/>
      <c r="BT31" s="650"/>
      <c r="BU31" s="650"/>
      <c r="BV31" s="650"/>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650"/>
      <c r="DI31" s="650"/>
      <c r="DJ31" s="650"/>
      <c r="DK31" s="650"/>
      <c r="DL31" s="650"/>
      <c r="DM31" s="650"/>
      <c r="DN31" s="650"/>
      <c r="DO31" s="650"/>
      <c r="DP31" s="650"/>
      <c r="DQ31" s="650"/>
      <c r="DR31" s="650"/>
      <c r="DS31" s="650"/>
      <c r="DT31" s="650"/>
      <c r="DU31" s="650"/>
      <c r="DV31" s="650"/>
      <c r="DW31" s="650"/>
      <c r="DX31" s="650"/>
      <c r="DY31" s="650"/>
      <c r="DZ31" s="650"/>
      <c r="EA31" s="650"/>
      <c r="EB31" s="650"/>
      <c r="EC31" s="650"/>
      <c r="ED31" s="650"/>
      <c r="EE31" s="650"/>
      <c r="EF31" s="650"/>
      <c r="EG31" s="650"/>
      <c r="EH31" s="650"/>
      <c r="EI31" s="650"/>
      <c r="EJ31" s="650"/>
      <c r="EK31" s="650"/>
      <c r="EL31" s="650"/>
      <c r="EM31" s="650"/>
      <c r="EN31" s="650"/>
      <c r="EO31" s="650"/>
      <c r="EP31" s="650"/>
      <c r="EQ31" s="650"/>
      <c r="ER31" s="650"/>
      <c r="ES31" s="650"/>
      <c r="ET31" s="650"/>
      <c r="EU31" s="650"/>
      <c r="EV31" s="650"/>
      <c r="EW31" s="650"/>
      <c r="EX31" s="650"/>
      <c r="EY31" s="650"/>
      <c r="EZ31" s="650"/>
      <c r="FA31" s="650"/>
      <c r="FB31" s="650"/>
      <c r="FC31" s="650"/>
      <c r="FD31" s="650"/>
      <c r="FE31" s="650"/>
      <c r="FF31" s="650"/>
      <c r="FG31" s="650"/>
      <c r="FH31" s="650"/>
      <c r="FI31" s="650"/>
      <c r="FJ31" s="650"/>
      <c r="FK31" s="650"/>
      <c r="FL31" s="650"/>
      <c r="FM31" s="650"/>
      <c r="FN31" s="650"/>
      <c r="FO31" s="650"/>
    </row>
    <row r="32" spans="1:172" s="649" customFormat="1" ht="13.5" customHeight="1">
      <c r="A32" s="18"/>
      <c r="B32" s="24"/>
      <c r="C32" s="24"/>
      <c r="D32" s="24"/>
      <c r="E32" s="24"/>
      <c r="F32" s="24"/>
      <c r="G32" s="24"/>
      <c r="H32" s="24"/>
      <c r="I32" s="24"/>
      <c r="J32" s="7"/>
      <c r="K32" s="7"/>
      <c r="L32" s="7"/>
      <c r="M32" s="7"/>
      <c r="N32" s="7"/>
      <c r="O32" s="7"/>
      <c r="P32" s="7"/>
      <c r="Q32" s="7"/>
      <c r="R32" s="7"/>
      <c r="S32" s="7"/>
      <c r="T32" s="7"/>
      <c r="U32" s="7"/>
      <c r="V32" s="7"/>
      <c r="W32" s="7"/>
      <c r="X32" s="7"/>
      <c r="Y32" s="7"/>
      <c r="Z32" s="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647"/>
      <c r="BP32" s="647"/>
      <c r="BQ32" s="647"/>
      <c r="BR32" s="647"/>
      <c r="BS32" s="647"/>
      <c r="BT32" s="647"/>
      <c r="BU32" s="647"/>
      <c r="BV32" s="647"/>
      <c r="BW32" s="647"/>
      <c r="BX32" s="647"/>
      <c r="BY32" s="647"/>
      <c r="BZ32" s="647"/>
      <c r="CA32" s="647"/>
      <c r="CB32" s="647"/>
      <c r="CC32" s="647"/>
      <c r="CD32" s="647"/>
      <c r="CE32" s="647"/>
      <c r="CF32" s="647"/>
      <c r="CG32" s="647"/>
      <c r="CH32" s="647"/>
      <c r="CI32" s="647"/>
      <c r="CJ32" s="647"/>
      <c r="CK32" s="647"/>
      <c r="CL32" s="647"/>
      <c r="CM32" s="647"/>
      <c r="CN32" s="647"/>
      <c r="CO32" s="647"/>
      <c r="CP32" s="647"/>
      <c r="CQ32" s="647"/>
      <c r="CR32" s="647"/>
      <c r="CS32" s="647"/>
      <c r="CT32" s="647"/>
      <c r="CU32" s="647"/>
      <c r="CV32" s="647"/>
      <c r="CW32" s="647"/>
      <c r="CX32" s="647"/>
      <c r="CY32" s="647"/>
      <c r="CZ32" s="647"/>
      <c r="DA32" s="647"/>
      <c r="DB32" s="647"/>
      <c r="DC32" s="647"/>
      <c r="DD32" s="647"/>
      <c r="DE32" s="647"/>
      <c r="DF32" s="647"/>
      <c r="DG32" s="647"/>
      <c r="DH32" s="647"/>
      <c r="DI32" s="647"/>
      <c r="DJ32" s="647"/>
      <c r="DK32" s="647"/>
      <c r="DL32" s="647"/>
      <c r="DM32" s="647"/>
      <c r="DN32" s="647"/>
      <c r="DO32" s="647"/>
      <c r="DP32" s="647"/>
      <c r="DQ32" s="647"/>
      <c r="DR32" s="647"/>
      <c r="DS32" s="647"/>
      <c r="DT32" s="647"/>
      <c r="DU32" s="647"/>
      <c r="DV32" s="647"/>
      <c r="DW32" s="647"/>
      <c r="DX32" s="647"/>
      <c r="DY32" s="647"/>
      <c r="DZ32" s="647"/>
      <c r="EA32" s="647"/>
      <c r="EB32" s="647"/>
      <c r="EC32" s="647"/>
      <c r="ED32" s="647"/>
      <c r="EE32" s="647"/>
      <c r="EF32" s="647"/>
      <c r="EG32" s="647"/>
      <c r="EH32" s="647"/>
      <c r="EI32" s="647"/>
      <c r="EJ32" s="647"/>
      <c r="EK32" s="647"/>
      <c r="EL32" s="647"/>
      <c r="EM32" s="647"/>
      <c r="EN32" s="647"/>
      <c r="EO32" s="647"/>
      <c r="EP32" s="647"/>
      <c r="EQ32" s="647"/>
      <c r="ER32" s="647"/>
      <c r="ES32" s="647"/>
      <c r="ET32" s="647"/>
      <c r="EU32" s="647"/>
      <c r="EV32" s="647"/>
      <c r="EW32" s="647"/>
      <c r="EX32" s="647"/>
      <c r="EY32" s="647"/>
      <c r="EZ32" s="647"/>
      <c r="FA32" s="647"/>
      <c r="FB32" s="647"/>
      <c r="FC32" s="647"/>
      <c r="FD32" s="647"/>
      <c r="FE32" s="647"/>
      <c r="FF32" s="647"/>
      <c r="FG32" s="647"/>
      <c r="FH32" s="647"/>
      <c r="FI32" s="647"/>
      <c r="FJ32" s="647"/>
      <c r="FK32" s="647"/>
      <c r="FL32" s="647"/>
      <c r="FM32" s="647"/>
      <c r="FN32" s="647"/>
      <c r="FO32" s="647"/>
    </row>
    <row r="33" spans="1:9" ht="23.25" customHeight="1">
      <c r="A33" s="18"/>
      <c r="B33" s="24"/>
      <c r="C33" s="24"/>
      <c r="D33" s="24"/>
      <c r="E33" s="24"/>
      <c r="F33" s="24"/>
      <c r="G33" s="24"/>
      <c r="H33" s="24"/>
      <c r="I33"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9F9DF045-D207-4552-9256-56C94159B3C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D50C-1354-4278-955A-B4ED8D01E763}">
  <dimension ref="A1:N32"/>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377" customFormat="1" ht="20.100000000000001" customHeight="1">
      <c r="A1" s="1378" t="s">
        <v>1210</v>
      </c>
      <c r="B1" s="273"/>
      <c r="C1" s="273"/>
      <c r="D1" s="273"/>
      <c r="E1" s="273"/>
      <c r="F1" s="273"/>
      <c r="G1" s="273"/>
      <c r="H1" s="273"/>
      <c r="I1" s="273"/>
      <c r="J1" s="273"/>
      <c r="K1" s="273"/>
    </row>
    <row r="2" spans="1:14" s="172" customFormat="1" ht="24" customHeight="1">
      <c r="A2" s="167" t="s">
        <v>697</v>
      </c>
      <c r="B2" s="167"/>
      <c r="C2" s="167"/>
      <c r="D2" s="167"/>
      <c r="E2" s="167"/>
      <c r="F2" s="167"/>
      <c r="G2" s="167"/>
      <c r="H2" s="167"/>
      <c r="I2" s="167"/>
      <c r="J2" s="167"/>
      <c r="K2" s="167"/>
      <c r="L2" s="672"/>
      <c r="M2" s="672"/>
      <c r="N2" s="672"/>
    </row>
    <row r="3" spans="1:14" s="377" customFormat="1" ht="20.100000000000001" customHeight="1">
      <c r="A3" s="169">
        <v>45199</v>
      </c>
      <c r="B3" s="169"/>
      <c r="C3" s="169"/>
      <c r="D3" s="169"/>
      <c r="E3" s="169"/>
      <c r="F3" s="169"/>
      <c r="G3" s="169"/>
      <c r="H3" s="169"/>
      <c r="I3" s="169"/>
      <c r="J3" s="169"/>
      <c r="K3" s="169"/>
      <c r="L3" s="617"/>
      <c r="M3" s="617"/>
      <c r="N3" s="617"/>
    </row>
    <row r="4" spans="1:14" s="383" customFormat="1" ht="20.100000000000001" customHeight="1">
      <c r="A4" s="170" t="s">
        <v>173</v>
      </c>
      <c r="B4" s="170"/>
      <c r="C4" s="170"/>
      <c r="D4" s="170"/>
      <c r="E4" s="170"/>
      <c r="F4" s="170"/>
      <c r="G4" s="170"/>
      <c r="H4" s="170"/>
      <c r="I4" s="170"/>
      <c r="J4" s="170"/>
      <c r="K4" s="170"/>
      <c r="L4" s="578"/>
      <c r="M4" s="578"/>
      <c r="N4" s="578"/>
    </row>
    <row r="5" spans="1:14" ht="6.75" customHeight="1" thickBot="1">
      <c r="A5" s="673"/>
    </row>
    <row r="6" spans="1:14" s="36" customFormat="1" ht="60" customHeight="1">
      <c r="A6" s="354" t="s">
        <v>1</v>
      </c>
      <c r="B6" s="674" t="s">
        <v>698</v>
      </c>
      <c r="C6" s="674" t="s">
        <v>699</v>
      </c>
      <c r="D6" s="674" t="s">
        <v>700</v>
      </c>
      <c r="E6" s="675" t="s">
        <v>134</v>
      </c>
      <c r="F6" s="674" t="s">
        <v>701</v>
      </c>
      <c r="G6" s="674" t="s">
        <v>702</v>
      </c>
      <c r="H6" s="674" t="s">
        <v>703</v>
      </c>
      <c r="I6" s="674" t="s">
        <v>704</v>
      </c>
      <c r="J6" s="674" t="s">
        <v>705</v>
      </c>
      <c r="K6" s="354" t="s">
        <v>706</v>
      </c>
    </row>
    <row r="7" spans="1:14" s="36" customFormat="1" ht="7.5" customHeight="1">
      <c r="A7" s="387"/>
      <c r="B7" s="387"/>
      <c r="C7" s="387"/>
      <c r="D7" s="387"/>
      <c r="E7" s="387"/>
      <c r="F7" s="387"/>
      <c r="G7" s="387"/>
      <c r="H7" s="387"/>
      <c r="I7" s="387"/>
      <c r="J7" s="387"/>
      <c r="K7" s="387"/>
    </row>
    <row r="8" spans="1:14" s="24" customFormat="1" ht="20.100000000000001" customHeight="1">
      <c r="A8" s="288" t="s">
        <v>29</v>
      </c>
      <c r="B8" s="676">
        <v>1.6813968506504098E-2</v>
      </c>
      <c r="C8" s="676">
        <v>6.2073603972122564</v>
      </c>
      <c r="D8" s="676">
        <v>1.5247090557899889</v>
      </c>
      <c r="E8" s="676">
        <v>52.02486123298592</v>
      </c>
      <c r="F8" s="676">
        <v>20.499485754118368</v>
      </c>
      <c r="G8" s="676">
        <v>1.2344945299493739</v>
      </c>
      <c r="H8" s="676">
        <v>4.8446143151134571</v>
      </c>
      <c r="I8" s="676">
        <v>8.1337927757979251</v>
      </c>
      <c r="J8" s="676">
        <v>5.5138679705262126</v>
      </c>
      <c r="K8" s="677">
        <v>73529791.584999993</v>
      </c>
      <c r="L8" s="678"/>
    </row>
    <row r="9" spans="1:14" s="24" customFormat="1" ht="20.100000000000001" customHeight="1">
      <c r="A9" s="288" t="s">
        <v>30</v>
      </c>
      <c r="B9" s="676">
        <v>6.841004340836435E-3</v>
      </c>
      <c r="C9" s="676">
        <v>0.18452597256230308</v>
      </c>
      <c r="D9" s="676">
        <v>0.70882675474012136</v>
      </c>
      <c r="E9" s="676">
        <v>66.153052267977202</v>
      </c>
      <c r="F9" s="676">
        <v>5.3115349370567078</v>
      </c>
      <c r="G9" s="676" t="s">
        <v>132</v>
      </c>
      <c r="H9" s="676">
        <v>0.76516793991708043</v>
      </c>
      <c r="I9" s="676">
        <v>5.9033998887653452</v>
      </c>
      <c r="J9" s="676">
        <v>20.966651234640409</v>
      </c>
      <c r="K9" s="677">
        <v>1941542.402</v>
      </c>
      <c r="L9" s="678"/>
    </row>
    <row r="10" spans="1:14" s="24" customFormat="1" ht="20.100000000000001" customHeight="1">
      <c r="A10" s="288" t="s">
        <v>31</v>
      </c>
      <c r="B10" s="676">
        <v>0.38420541287379756</v>
      </c>
      <c r="C10" s="676">
        <v>5.685482673765776</v>
      </c>
      <c r="D10" s="676">
        <v>2.3117230359076513</v>
      </c>
      <c r="E10" s="676">
        <v>59.782993424649902</v>
      </c>
      <c r="F10" s="676">
        <v>17.535385909088401</v>
      </c>
      <c r="G10" s="676">
        <v>2.5227478881545471</v>
      </c>
      <c r="H10" s="676">
        <v>5.1533055514789359</v>
      </c>
      <c r="I10" s="676">
        <v>4.2308381311090111</v>
      </c>
      <c r="J10" s="676">
        <v>2.3933179729719787</v>
      </c>
      <c r="K10" s="677">
        <v>118638524.01000001</v>
      </c>
      <c r="L10" s="678"/>
    </row>
    <row r="11" spans="1:14" s="24" customFormat="1" ht="20.100000000000001" customHeight="1">
      <c r="A11" s="288" t="s">
        <v>32</v>
      </c>
      <c r="B11" s="676">
        <v>9.4499240538452725E-2</v>
      </c>
      <c r="C11" s="676">
        <v>8.9475969582432846</v>
      </c>
      <c r="D11" s="676">
        <v>1.4299307540341852</v>
      </c>
      <c r="E11" s="676">
        <v>49.801040977349047</v>
      </c>
      <c r="F11" s="676">
        <v>16.363615267767649</v>
      </c>
      <c r="G11" s="676">
        <v>2.0688685716517261E-2</v>
      </c>
      <c r="H11" s="676">
        <v>0.71122384768421565</v>
      </c>
      <c r="I11" s="676">
        <v>11.562568041730636</v>
      </c>
      <c r="J11" s="676">
        <v>11.068836226936</v>
      </c>
      <c r="K11" s="677">
        <v>9025894.7599999998</v>
      </c>
      <c r="L11" s="678"/>
    </row>
    <row r="12" spans="1:14" s="24" customFormat="1" ht="20.100000000000001" customHeight="1">
      <c r="A12" s="288" t="s">
        <v>33</v>
      </c>
      <c r="B12" s="676">
        <v>0.13198939928450956</v>
      </c>
      <c r="C12" s="676">
        <v>2.5276550994971352</v>
      </c>
      <c r="D12" s="676">
        <v>2.5172416855530102</v>
      </c>
      <c r="E12" s="676">
        <v>47.352334439242526</v>
      </c>
      <c r="F12" s="676">
        <v>22.24614989137768</v>
      </c>
      <c r="G12" s="676">
        <v>1.8823563606855276</v>
      </c>
      <c r="H12" s="676">
        <v>6.5994916864577204</v>
      </c>
      <c r="I12" s="676">
        <v>15.672281658095558</v>
      </c>
      <c r="J12" s="676">
        <v>1.0704997798063214</v>
      </c>
      <c r="K12" s="677">
        <v>13916617.622</v>
      </c>
      <c r="L12" s="678"/>
    </row>
    <row r="13" spans="1:14" s="24" customFormat="1" ht="20.100000000000001" customHeight="1">
      <c r="A13" s="288" t="s">
        <v>114</v>
      </c>
      <c r="B13" s="676">
        <v>0.13680370349713619</v>
      </c>
      <c r="C13" s="676">
        <v>4.9737208066046303</v>
      </c>
      <c r="D13" s="676">
        <v>1.4711300399052853</v>
      </c>
      <c r="E13" s="676">
        <v>56.417097476152513</v>
      </c>
      <c r="F13" s="676">
        <v>20.637716205822802</v>
      </c>
      <c r="G13" s="676">
        <v>2.7022750929209391</v>
      </c>
      <c r="H13" s="676">
        <v>4.561147371342483</v>
      </c>
      <c r="I13" s="676">
        <v>7.4250847989766458</v>
      </c>
      <c r="J13" s="676">
        <v>1.6750245047775687</v>
      </c>
      <c r="K13" s="677">
        <v>54777802.854999997</v>
      </c>
      <c r="L13" s="678"/>
    </row>
    <row r="14" spans="1:14" s="24" customFormat="1" ht="20.100000000000001" customHeight="1">
      <c r="A14" s="288" t="s">
        <v>35</v>
      </c>
      <c r="B14" s="676">
        <v>0.92908029240259082</v>
      </c>
      <c r="C14" s="676">
        <v>0.50805291364934502</v>
      </c>
      <c r="D14" s="676" t="s">
        <v>132</v>
      </c>
      <c r="E14" s="676">
        <v>21.723456211051552</v>
      </c>
      <c r="F14" s="676" t="s">
        <v>132</v>
      </c>
      <c r="G14" s="676">
        <v>34.342656775561956</v>
      </c>
      <c r="H14" s="676" t="s">
        <v>132</v>
      </c>
      <c r="I14" s="676">
        <v>25.999437152687598</v>
      </c>
      <c r="J14" s="676">
        <v>16.497316654646959</v>
      </c>
      <c r="K14" s="677">
        <v>1928697.1370000001</v>
      </c>
      <c r="L14" s="678"/>
    </row>
    <row r="15" spans="1:14" s="24" customFormat="1" ht="20.100000000000001" customHeight="1">
      <c r="A15" s="288" t="s">
        <v>36</v>
      </c>
      <c r="B15" s="676">
        <v>9.8536097193827513E-2</v>
      </c>
      <c r="C15" s="676">
        <v>7.2411985186534231</v>
      </c>
      <c r="D15" s="676">
        <v>2.157592036372459</v>
      </c>
      <c r="E15" s="676">
        <v>56.548208265072731</v>
      </c>
      <c r="F15" s="676">
        <v>20.600554220457656</v>
      </c>
      <c r="G15" s="676">
        <v>2.3051474316375713</v>
      </c>
      <c r="H15" s="676">
        <v>3.1216057112685078</v>
      </c>
      <c r="I15" s="676">
        <v>5.8551113156274655</v>
      </c>
      <c r="J15" s="676">
        <v>2.0720464037163624</v>
      </c>
      <c r="K15" s="677">
        <v>47217387.663000003</v>
      </c>
      <c r="L15" s="678"/>
    </row>
    <row r="16" spans="1:14" s="24" customFormat="1" ht="20.100000000000001" customHeight="1">
      <c r="A16" s="288" t="s">
        <v>37</v>
      </c>
      <c r="B16" s="676" t="s">
        <v>132</v>
      </c>
      <c r="C16" s="676" t="s">
        <v>132</v>
      </c>
      <c r="D16" s="676" t="s">
        <v>132</v>
      </c>
      <c r="E16" s="676">
        <v>96.445952763442392</v>
      </c>
      <c r="F16" s="676">
        <v>3.5540472439891504</v>
      </c>
      <c r="G16" s="676" t="s">
        <v>132</v>
      </c>
      <c r="H16" s="676" t="s">
        <v>132</v>
      </c>
      <c r="I16" s="676" t="s">
        <v>132</v>
      </c>
      <c r="J16" s="676">
        <v>-7.4315355541258181E-9</v>
      </c>
      <c r="K16" s="677">
        <v>13456180.044</v>
      </c>
      <c r="L16" s="678"/>
    </row>
    <row r="17" spans="1:12" s="24" customFormat="1" ht="20.100000000000001" customHeight="1">
      <c r="A17" s="288" t="s">
        <v>38</v>
      </c>
      <c r="B17" s="676">
        <v>4.0961430966867551E-4</v>
      </c>
      <c r="C17" s="676">
        <v>0.32824654161481193</v>
      </c>
      <c r="D17" s="676">
        <v>0.15687303474575753</v>
      </c>
      <c r="E17" s="676">
        <v>71.455407244149825</v>
      </c>
      <c r="F17" s="676">
        <v>17.162005421858069</v>
      </c>
      <c r="G17" s="676" t="s">
        <v>132</v>
      </c>
      <c r="H17" s="676">
        <v>0.56105066614908272</v>
      </c>
      <c r="I17" s="676">
        <v>8.4181687663674349</v>
      </c>
      <c r="J17" s="676">
        <v>1.9178387108053609</v>
      </c>
      <c r="K17" s="677">
        <v>3504272.1069999998</v>
      </c>
      <c r="L17" s="678"/>
    </row>
    <row r="18" spans="1:12" s="24" customFormat="1" ht="20.100000000000001" customHeight="1">
      <c r="A18" s="26" t="s">
        <v>39</v>
      </c>
      <c r="B18" s="676" t="s">
        <v>132</v>
      </c>
      <c r="C18" s="676">
        <v>47.736895165186283</v>
      </c>
      <c r="D18" s="676" t="s">
        <v>132</v>
      </c>
      <c r="E18" s="676">
        <v>52.260533555401622</v>
      </c>
      <c r="F18" s="676">
        <v>2.571279412093049E-3</v>
      </c>
      <c r="G18" s="676" t="s">
        <v>132</v>
      </c>
      <c r="H18" s="676" t="s">
        <v>132</v>
      </c>
      <c r="I18" s="676" t="s">
        <v>132</v>
      </c>
      <c r="J18" s="676">
        <v>6.8984765649822118E-15</v>
      </c>
      <c r="K18" s="677">
        <v>3753112.1490000002</v>
      </c>
      <c r="L18" s="678"/>
    </row>
    <row r="19" spans="1:12" s="24" customFormat="1" ht="20.100000000000001" customHeight="1">
      <c r="A19" s="26" t="s">
        <v>116</v>
      </c>
      <c r="B19" s="676">
        <v>1.3753110321933245E-2</v>
      </c>
      <c r="C19" s="676" t="s">
        <v>132</v>
      </c>
      <c r="D19" s="676">
        <v>9.1872140097045722</v>
      </c>
      <c r="E19" s="676">
        <v>63.111348519296804</v>
      </c>
      <c r="F19" s="676" t="s">
        <v>132</v>
      </c>
      <c r="G19" s="676">
        <v>3.9619178903240253</v>
      </c>
      <c r="H19" s="676">
        <v>12.002900307682818</v>
      </c>
      <c r="I19" s="676">
        <v>10.869993439644025</v>
      </c>
      <c r="J19" s="676">
        <v>0.85287272302581696</v>
      </c>
      <c r="K19" s="677">
        <v>6809979.5470000003</v>
      </c>
      <c r="L19" s="678"/>
    </row>
    <row r="20" spans="1:12" s="24" customFormat="1" ht="20.100000000000001" customHeight="1">
      <c r="A20" s="26" t="s">
        <v>151</v>
      </c>
      <c r="B20" s="676" t="s">
        <v>132</v>
      </c>
      <c r="C20" s="676">
        <v>49.735113104624141</v>
      </c>
      <c r="D20" s="676" t="s">
        <v>132</v>
      </c>
      <c r="E20" s="676">
        <v>50.264886895375859</v>
      </c>
      <c r="F20" s="676" t="s">
        <v>132</v>
      </c>
      <c r="G20" s="676" t="s">
        <v>132</v>
      </c>
      <c r="H20" s="676" t="s">
        <v>132</v>
      </c>
      <c r="I20" s="676" t="s">
        <v>132</v>
      </c>
      <c r="J20" s="676" t="s">
        <v>132</v>
      </c>
      <c r="K20" s="677">
        <v>1659203.825</v>
      </c>
      <c r="L20" s="678"/>
    </row>
    <row r="21" spans="1:12" s="24" customFormat="1" ht="20.100000000000001" customHeight="1">
      <c r="A21" s="27" t="s">
        <v>42</v>
      </c>
      <c r="B21" s="676" t="s">
        <v>132</v>
      </c>
      <c r="C21" s="676" t="s">
        <v>132</v>
      </c>
      <c r="D21" s="676" t="s">
        <v>132</v>
      </c>
      <c r="E21" s="676">
        <v>98.908781295658827</v>
      </c>
      <c r="F21" s="676" t="s">
        <v>132</v>
      </c>
      <c r="G21" s="676">
        <v>1.0912187043411716</v>
      </c>
      <c r="H21" s="676" t="s">
        <v>132</v>
      </c>
      <c r="I21" s="676" t="s">
        <v>132</v>
      </c>
      <c r="J21" s="676">
        <v>2.4106108082408154E-16</v>
      </c>
      <c r="K21" s="677">
        <v>754576.14199999999</v>
      </c>
      <c r="L21" s="678"/>
    </row>
    <row r="22" spans="1:12" s="24" customFormat="1" ht="20.100000000000001" customHeight="1">
      <c r="A22" s="26" t="s">
        <v>43</v>
      </c>
      <c r="B22" s="676" t="s">
        <v>132</v>
      </c>
      <c r="C22" s="676" t="s">
        <v>132</v>
      </c>
      <c r="D22" s="676">
        <v>7.2347442496741327E-2</v>
      </c>
      <c r="E22" s="676">
        <v>60.571270604595306</v>
      </c>
      <c r="F22" s="676" t="s">
        <v>132</v>
      </c>
      <c r="G22" s="676" t="s">
        <v>132</v>
      </c>
      <c r="H22" s="676">
        <v>7.6813137037697574</v>
      </c>
      <c r="I22" s="676">
        <v>23.170016763521719</v>
      </c>
      <c r="J22" s="676">
        <v>8.5050514856164821</v>
      </c>
      <c r="K22" s="677">
        <v>1136470.0279999999</v>
      </c>
      <c r="L22" s="678"/>
    </row>
    <row r="23" spans="1:12" s="24" customFormat="1" ht="20.100000000000001" customHeight="1">
      <c r="A23" s="26" t="s">
        <v>44</v>
      </c>
      <c r="B23" s="676" t="s">
        <v>132</v>
      </c>
      <c r="C23" s="676" t="s">
        <v>132</v>
      </c>
      <c r="D23" s="676" t="s">
        <v>132</v>
      </c>
      <c r="E23" s="676">
        <v>100</v>
      </c>
      <c r="F23" s="676" t="s">
        <v>132</v>
      </c>
      <c r="G23" s="676" t="s">
        <v>132</v>
      </c>
      <c r="H23" s="676" t="s">
        <v>132</v>
      </c>
      <c r="I23" s="676" t="s">
        <v>132</v>
      </c>
      <c r="J23" s="676" t="s">
        <v>132</v>
      </c>
      <c r="K23" s="677">
        <v>165411</v>
      </c>
      <c r="L23" s="678"/>
    </row>
    <row r="24" spans="1:12" s="24" customFormat="1" ht="20.100000000000001" customHeight="1">
      <c r="A24" s="26" t="s">
        <v>45</v>
      </c>
      <c r="B24" s="676" t="s">
        <v>132</v>
      </c>
      <c r="C24" s="676" t="s">
        <v>132</v>
      </c>
      <c r="D24" s="676" t="s">
        <v>132</v>
      </c>
      <c r="E24" s="676">
        <v>73.997898402487223</v>
      </c>
      <c r="F24" s="676" t="s">
        <v>132</v>
      </c>
      <c r="G24" s="676" t="s">
        <v>132</v>
      </c>
      <c r="H24" s="676" t="s">
        <v>132</v>
      </c>
      <c r="I24" s="676">
        <v>24.177392713476799</v>
      </c>
      <c r="J24" s="676">
        <v>1.8247088840359846</v>
      </c>
      <c r="K24" s="677">
        <v>831475.09900000005</v>
      </c>
      <c r="L24" s="678"/>
    </row>
    <row r="25" spans="1:12" s="70" customFormat="1" ht="27" customHeight="1" thickBot="1">
      <c r="A25" s="363" t="s">
        <v>46</v>
      </c>
      <c r="B25" s="679">
        <v>0.18001683023944098</v>
      </c>
      <c r="C25" s="679">
        <v>6.0201928845237722</v>
      </c>
      <c r="D25" s="679">
        <v>1.9298931765505005</v>
      </c>
      <c r="E25" s="679">
        <v>57.885466223891015</v>
      </c>
      <c r="F25" s="679">
        <v>17.749657441140997</v>
      </c>
      <c r="G25" s="679">
        <v>2.1735304852136643</v>
      </c>
      <c r="H25" s="679">
        <v>4.4102649784495709</v>
      </c>
      <c r="I25" s="679">
        <v>6.5635541704205034</v>
      </c>
      <c r="J25" s="679">
        <v>3.0874238095705717</v>
      </c>
      <c r="K25" s="391">
        <v>353046937.9749999</v>
      </c>
      <c r="L25" s="678"/>
    </row>
    <row r="26" spans="1:12" s="8" customFormat="1" ht="7.5" customHeight="1">
      <c r="A26" s="640"/>
      <c r="B26" s="680"/>
      <c r="C26" s="680"/>
      <c r="D26" s="680"/>
      <c r="E26" s="680"/>
      <c r="F26" s="680"/>
      <c r="G26" s="680"/>
      <c r="H26" s="680"/>
      <c r="I26" s="680"/>
      <c r="J26" s="681"/>
      <c r="K26" s="646"/>
      <c r="L26" s="642"/>
    </row>
    <row r="27" spans="1:12" s="73" customFormat="1" ht="11.25" customHeight="1">
      <c r="A27" s="30" t="s">
        <v>707</v>
      </c>
      <c r="B27" s="18"/>
      <c r="C27" s="18"/>
      <c r="D27" s="18"/>
      <c r="E27" s="18"/>
      <c r="F27" s="18"/>
      <c r="G27" s="18"/>
      <c r="H27" s="18"/>
      <c r="I27" s="18"/>
      <c r="J27" s="18"/>
      <c r="K27" s="669"/>
    </row>
    <row r="28" spans="1:12" s="73" customFormat="1" ht="13.5" customHeight="1">
      <c r="A28" s="30" t="s">
        <v>708</v>
      </c>
      <c r="B28" s="18"/>
      <c r="C28" s="18"/>
      <c r="D28" s="18"/>
      <c r="E28" s="18"/>
      <c r="F28" s="18"/>
      <c r="G28" s="18"/>
      <c r="H28" s="18"/>
      <c r="I28" s="18"/>
      <c r="J28" s="18"/>
      <c r="K28" s="669"/>
    </row>
    <row r="29" spans="1:12">
      <c r="A29" s="30" t="s">
        <v>709</v>
      </c>
      <c r="B29" s="18"/>
      <c r="C29" s="18"/>
      <c r="D29" s="18"/>
      <c r="E29" s="18"/>
      <c r="F29" s="18"/>
      <c r="G29" s="18"/>
      <c r="H29" s="18"/>
      <c r="I29" s="18"/>
      <c r="J29" s="18"/>
      <c r="K29" s="669"/>
    </row>
    <row r="30" spans="1:12">
      <c r="A30" s="30" t="s">
        <v>710</v>
      </c>
      <c r="B30" s="18"/>
      <c r="C30" s="18"/>
      <c r="D30" s="18"/>
      <c r="E30" s="18"/>
      <c r="F30" s="18"/>
      <c r="G30" s="18"/>
      <c r="H30" s="18"/>
      <c r="I30" s="18"/>
      <c r="J30" s="18"/>
      <c r="K30" s="669"/>
    </row>
    <row r="31" spans="1:12">
      <c r="A31" s="33" t="s">
        <v>711</v>
      </c>
      <c r="B31" s="239"/>
      <c r="C31" s="239"/>
      <c r="D31" s="239"/>
      <c r="E31" s="239"/>
      <c r="F31" s="239"/>
      <c r="G31" s="239"/>
      <c r="H31" s="239"/>
      <c r="I31" s="239"/>
      <c r="J31" s="239"/>
      <c r="K31" s="239"/>
      <c r="L31" s="239"/>
    </row>
    <row r="32" spans="1:12">
      <c r="A32" s="33"/>
      <c r="B32" s="24"/>
      <c r="C32" s="24"/>
      <c r="D32" s="24"/>
      <c r="E32" s="24"/>
      <c r="F32" s="24"/>
      <c r="G32" s="24"/>
      <c r="H32" s="24"/>
      <c r="K32" s="596"/>
    </row>
  </sheetData>
  <hyperlinks>
    <hyperlink ref="A1" location="Índice!A1" display="Volver al Índice" xr:uid="{57A3CC1C-FA25-42F1-B278-C40ED0DBDDC2}"/>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3F54-0722-485F-A74B-92EF97BBFD8C}">
  <dimension ref="A1:T200"/>
  <sheetViews>
    <sheetView showGridLines="0" zoomScale="80" zoomScaleNormal="80" workbookViewId="0"/>
  </sheetViews>
  <sheetFormatPr baseColWidth="10" defaultColWidth="11.44140625" defaultRowHeight="13.2"/>
  <cols>
    <col min="1" max="1" width="27.5546875" style="794"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5546875" style="7" bestFit="1" customWidth="1"/>
    <col min="17" max="18" width="7.5546875" style="7" customWidth="1"/>
    <col min="19" max="19" width="13.6640625" style="7" bestFit="1" customWidth="1"/>
    <col min="20" max="24" width="10.109375" style="7" customWidth="1"/>
    <col min="25" max="25" width="9" style="7" bestFit="1" customWidth="1"/>
    <col min="26" max="26" width="7.5546875" style="7" bestFit="1" customWidth="1"/>
    <col min="27" max="27" width="10.44140625" style="7" bestFit="1" customWidth="1"/>
    <col min="28" max="31" width="7.5546875" style="7" bestFit="1" customWidth="1"/>
    <col min="32" max="32" width="6.88671875" style="7" bestFit="1" customWidth="1"/>
    <col min="33" max="33" width="9" style="7" bestFit="1" customWidth="1"/>
    <col min="34" max="35" width="7.5546875" style="7" bestFit="1" customWidth="1"/>
    <col min="36" max="37" width="9" style="7" bestFit="1" customWidth="1"/>
    <col min="38" max="38" width="9" style="7" customWidth="1"/>
    <col min="39" max="39" width="7.5546875" style="7" bestFit="1" customWidth="1"/>
    <col min="40" max="40" width="10.5546875" style="7" bestFit="1" customWidth="1"/>
    <col min="41" max="41" width="11.44140625" style="7"/>
    <col min="42" max="42" width="29.44140625" style="7" customWidth="1"/>
    <col min="43" max="43" width="9" style="7" bestFit="1" customWidth="1"/>
    <col min="44" max="44" width="7.5546875" style="7" bestFit="1" customWidth="1"/>
    <col min="45" max="45" width="10.44140625" style="7" bestFit="1" customWidth="1"/>
    <col min="46" max="49" width="7.5546875" style="7" bestFit="1" customWidth="1"/>
    <col min="50" max="50" width="6.88671875" style="7" bestFit="1" customWidth="1"/>
    <col min="51" max="51" width="9" style="7" bestFit="1" customWidth="1"/>
    <col min="52" max="53" width="7.5546875" style="7" bestFit="1" customWidth="1"/>
    <col min="54" max="55" width="9" style="7" bestFit="1" customWidth="1"/>
    <col min="56" max="56" width="9" style="7" customWidth="1"/>
    <col min="57" max="57" width="7.5546875" style="7" bestFit="1" customWidth="1"/>
    <col min="58" max="58" width="9" style="7" bestFit="1" customWidth="1"/>
    <col min="59" max="59" width="11.44140625" style="7"/>
    <col min="60" max="60" width="29.44140625" style="7" customWidth="1"/>
    <col min="61" max="61" width="9" style="7" bestFit="1" customWidth="1"/>
    <col min="62" max="62" width="7.5546875" style="7" bestFit="1" customWidth="1"/>
    <col min="63" max="63" width="10.44140625" style="7" bestFit="1" customWidth="1"/>
    <col min="64" max="67" width="7.5546875" style="7" bestFit="1" customWidth="1"/>
    <col min="68" max="68" width="6.88671875" style="7" bestFit="1" customWidth="1"/>
    <col min="69" max="69" width="9" style="7" bestFit="1" customWidth="1"/>
    <col min="70" max="71" width="7.5546875" style="7" bestFit="1" customWidth="1"/>
    <col min="72" max="73" width="9" style="7" bestFit="1" customWidth="1"/>
    <col min="74" max="74" width="9" style="7" customWidth="1"/>
    <col min="75" max="75" width="7.5546875" style="7" bestFit="1" customWidth="1"/>
    <col min="76" max="76" width="9" style="7" bestFit="1" customWidth="1"/>
    <col min="77" max="256" width="11.44140625" style="7"/>
    <col min="257" max="257" width="27.554687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5546875" style="7" bestFit="1" customWidth="1"/>
    <col min="273" max="274" width="7.5546875" style="7" customWidth="1"/>
    <col min="275" max="275" width="13.6640625" style="7" bestFit="1" customWidth="1"/>
    <col min="276" max="280" width="10.109375" style="7" customWidth="1"/>
    <col min="281" max="281" width="9" style="7" bestFit="1" customWidth="1"/>
    <col min="282" max="282" width="7.5546875" style="7" bestFit="1" customWidth="1"/>
    <col min="283" max="283" width="10.44140625" style="7" bestFit="1" customWidth="1"/>
    <col min="284" max="287" width="7.5546875" style="7" bestFit="1" customWidth="1"/>
    <col min="288" max="288" width="6.88671875" style="7" bestFit="1" customWidth="1"/>
    <col min="289" max="289" width="9" style="7" bestFit="1" customWidth="1"/>
    <col min="290" max="291" width="7.5546875" style="7" bestFit="1" customWidth="1"/>
    <col min="292" max="293" width="9" style="7" bestFit="1" customWidth="1"/>
    <col min="294" max="294" width="9" style="7" customWidth="1"/>
    <col min="295" max="295" width="7.5546875" style="7" bestFit="1" customWidth="1"/>
    <col min="296" max="296" width="10.5546875" style="7" bestFit="1" customWidth="1"/>
    <col min="297" max="297" width="11.44140625" style="7"/>
    <col min="298" max="298" width="29.44140625" style="7" customWidth="1"/>
    <col min="299" max="299" width="9" style="7" bestFit="1" customWidth="1"/>
    <col min="300" max="300" width="7.5546875" style="7" bestFit="1" customWidth="1"/>
    <col min="301" max="301" width="10.44140625" style="7" bestFit="1" customWidth="1"/>
    <col min="302" max="305" width="7.5546875" style="7" bestFit="1" customWidth="1"/>
    <col min="306" max="306" width="6.88671875" style="7" bestFit="1" customWidth="1"/>
    <col min="307" max="307" width="9" style="7" bestFit="1" customWidth="1"/>
    <col min="308" max="309" width="7.5546875" style="7" bestFit="1" customWidth="1"/>
    <col min="310" max="311" width="9" style="7" bestFit="1" customWidth="1"/>
    <col min="312" max="312" width="9" style="7" customWidth="1"/>
    <col min="313" max="313" width="7.5546875" style="7" bestFit="1" customWidth="1"/>
    <col min="314" max="314" width="9" style="7" bestFit="1" customWidth="1"/>
    <col min="315" max="315" width="11.44140625" style="7"/>
    <col min="316" max="316" width="29.44140625" style="7" customWidth="1"/>
    <col min="317" max="317" width="9" style="7" bestFit="1" customWidth="1"/>
    <col min="318" max="318" width="7.5546875" style="7" bestFit="1" customWidth="1"/>
    <col min="319" max="319" width="10.44140625" style="7" bestFit="1" customWidth="1"/>
    <col min="320" max="323" width="7.5546875" style="7" bestFit="1" customWidth="1"/>
    <col min="324" max="324" width="6.88671875" style="7" bestFit="1" customWidth="1"/>
    <col min="325" max="325" width="9" style="7" bestFit="1" customWidth="1"/>
    <col min="326" max="327" width="7.5546875" style="7" bestFit="1" customWidth="1"/>
    <col min="328" max="329" width="9" style="7" bestFit="1" customWidth="1"/>
    <col min="330" max="330" width="9" style="7" customWidth="1"/>
    <col min="331" max="331" width="7.5546875" style="7" bestFit="1" customWidth="1"/>
    <col min="332" max="332" width="9" style="7" bestFit="1" customWidth="1"/>
    <col min="333" max="512" width="11.44140625" style="7"/>
    <col min="513" max="513" width="27.554687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5546875" style="7" bestFit="1" customWidth="1"/>
    <col min="529" max="530" width="7.5546875" style="7" customWidth="1"/>
    <col min="531" max="531" width="13.6640625" style="7" bestFit="1" customWidth="1"/>
    <col min="532" max="536" width="10.109375" style="7" customWidth="1"/>
    <col min="537" max="537" width="9" style="7" bestFit="1" customWidth="1"/>
    <col min="538" max="538" width="7.5546875" style="7" bestFit="1" customWidth="1"/>
    <col min="539" max="539" width="10.44140625" style="7" bestFit="1" customWidth="1"/>
    <col min="540" max="543" width="7.5546875" style="7" bestFit="1" customWidth="1"/>
    <col min="544" max="544" width="6.88671875" style="7" bestFit="1" customWidth="1"/>
    <col min="545" max="545" width="9" style="7" bestFit="1" customWidth="1"/>
    <col min="546" max="547" width="7.5546875" style="7" bestFit="1" customWidth="1"/>
    <col min="548" max="549" width="9" style="7" bestFit="1" customWidth="1"/>
    <col min="550" max="550" width="9" style="7" customWidth="1"/>
    <col min="551" max="551" width="7.5546875" style="7" bestFit="1" customWidth="1"/>
    <col min="552" max="552" width="10.5546875" style="7" bestFit="1" customWidth="1"/>
    <col min="553" max="553" width="11.44140625" style="7"/>
    <col min="554" max="554" width="29.44140625" style="7" customWidth="1"/>
    <col min="555" max="555" width="9" style="7" bestFit="1" customWidth="1"/>
    <col min="556" max="556" width="7.5546875" style="7" bestFit="1" customWidth="1"/>
    <col min="557" max="557" width="10.44140625" style="7" bestFit="1" customWidth="1"/>
    <col min="558" max="561" width="7.5546875" style="7" bestFit="1" customWidth="1"/>
    <col min="562" max="562" width="6.88671875" style="7" bestFit="1" customWidth="1"/>
    <col min="563" max="563" width="9" style="7" bestFit="1" customWidth="1"/>
    <col min="564" max="565" width="7.5546875" style="7" bestFit="1" customWidth="1"/>
    <col min="566" max="567" width="9" style="7" bestFit="1" customWidth="1"/>
    <col min="568" max="568" width="9" style="7" customWidth="1"/>
    <col min="569" max="569" width="7.5546875" style="7" bestFit="1" customWidth="1"/>
    <col min="570" max="570" width="9" style="7" bestFit="1" customWidth="1"/>
    <col min="571" max="571" width="11.44140625" style="7"/>
    <col min="572" max="572" width="29.44140625" style="7" customWidth="1"/>
    <col min="573" max="573" width="9" style="7" bestFit="1" customWidth="1"/>
    <col min="574" max="574" width="7.5546875" style="7" bestFit="1" customWidth="1"/>
    <col min="575" max="575" width="10.44140625" style="7" bestFit="1" customWidth="1"/>
    <col min="576" max="579" width="7.5546875" style="7" bestFit="1" customWidth="1"/>
    <col min="580" max="580" width="6.88671875" style="7" bestFit="1" customWidth="1"/>
    <col min="581" max="581" width="9" style="7" bestFit="1" customWidth="1"/>
    <col min="582" max="583" width="7.5546875" style="7" bestFit="1" customWidth="1"/>
    <col min="584" max="585" width="9" style="7" bestFit="1" customWidth="1"/>
    <col min="586" max="586" width="9" style="7" customWidth="1"/>
    <col min="587" max="587" width="7.5546875" style="7" bestFit="1" customWidth="1"/>
    <col min="588" max="588" width="9" style="7" bestFit="1" customWidth="1"/>
    <col min="589" max="768" width="11.44140625" style="7"/>
    <col min="769" max="769" width="27.554687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5546875" style="7" bestFit="1" customWidth="1"/>
    <col min="785" max="786" width="7.5546875" style="7" customWidth="1"/>
    <col min="787" max="787" width="13.6640625" style="7" bestFit="1" customWidth="1"/>
    <col min="788" max="792" width="10.109375" style="7" customWidth="1"/>
    <col min="793" max="793" width="9" style="7" bestFit="1" customWidth="1"/>
    <col min="794" max="794" width="7.5546875" style="7" bestFit="1" customWidth="1"/>
    <col min="795" max="795" width="10.44140625" style="7" bestFit="1" customWidth="1"/>
    <col min="796" max="799" width="7.5546875" style="7" bestFit="1" customWidth="1"/>
    <col min="800" max="800" width="6.88671875" style="7" bestFit="1" customWidth="1"/>
    <col min="801" max="801" width="9" style="7" bestFit="1" customWidth="1"/>
    <col min="802" max="803" width="7.5546875" style="7" bestFit="1" customWidth="1"/>
    <col min="804" max="805" width="9" style="7" bestFit="1" customWidth="1"/>
    <col min="806" max="806" width="9" style="7" customWidth="1"/>
    <col min="807" max="807" width="7.5546875" style="7" bestFit="1" customWidth="1"/>
    <col min="808" max="808" width="10.5546875" style="7" bestFit="1" customWidth="1"/>
    <col min="809" max="809" width="11.44140625" style="7"/>
    <col min="810" max="810" width="29.44140625" style="7" customWidth="1"/>
    <col min="811" max="811" width="9" style="7" bestFit="1" customWidth="1"/>
    <col min="812" max="812" width="7.5546875" style="7" bestFit="1" customWidth="1"/>
    <col min="813" max="813" width="10.44140625" style="7" bestFit="1" customWidth="1"/>
    <col min="814" max="817" width="7.5546875" style="7" bestFit="1" customWidth="1"/>
    <col min="818" max="818" width="6.88671875" style="7" bestFit="1" customWidth="1"/>
    <col min="819" max="819" width="9" style="7" bestFit="1" customWidth="1"/>
    <col min="820" max="821" width="7.5546875" style="7" bestFit="1" customWidth="1"/>
    <col min="822" max="823" width="9" style="7" bestFit="1" customWidth="1"/>
    <col min="824" max="824" width="9" style="7" customWidth="1"/>
    <col min="825" max="825" width="7.5546875" style="7" bestFit="1" customWidth="1"/>
    <col min="826" max="826" width="9" style="7" bestFit="1" customWidth="1"/>
    <col min="827" max="827" width="11.44140625" style="7"/>
    <col min="828" max="828" width="29.44140625" style="7" customWidth="1"/>
    <col min="829" max="829" width="9" style="7" bestFit="1" customWidth="1"/>
    <col min="830" max="830" width="7.5546875" style="7" bestFit="1" customWidth="1"/>
    <col min="831" max="831" width="10.44140625" style="7" bestFit="1" customWidth="1"/>
    <col min="832" max="835" width="7.5546875" style="7" bestFit="1" customWidth="1"/>
    <col min="836" max="836" width="6.88671875" style="7" bestFit="1" customWidth="1"/>
    <col min="837" max="837" width="9" style="7" bestFit="1" customWidth="1"/>
    <col min="838" max="839" width="7.5546875" style="7" bestFit="1" customWidth="1"/>
    <col min="840" max="841" width="9" style="7" bestFit="1" customWidth="1"/>
    <col min="842" max="842" width="9" style="7" customWidth="1"/>
    <col min="843" max="843" width="7.5546875" style="7" bestFit="1" customWidth="1"/>
    <col min="844" max="844" width="9" style="7" bestFit="1" customWidth="1"/>
    <col min="845" max="1024" width="11.44140625" style="7"/>
    <col min="1025" max="1025" width="27.554687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5546875" style="7" bestFit="1" customWidth="1"/>
    <col min="1041" max="1042" width="7.5546875" style="7" customWidth="1"/>
    <col min="1043" max="1043" width="13.6640625" style="7" bestFit="1" customWidth="1"/>
    <col min="1044" max="1048" width="10.109375" style="7" customWidth="1"/>
    <col min="1049" max="1049" width="9" style="7" bestFit="1" customWidth="1"/>
    <col min="1050" max="1050" width="7.5546875" style="7" bestFit="1" customWidth="1"/>
    <col min="1051" max="1051" width="10.44140625" style="7" bestFit="1" customWidth="1"/>
    <col min="1052" max="1055" width="7.5546875" style="7" bestFit="1" customWidth="1"/>
    <col min="1056" max="1056" width="6.88671875" style="7" bestFit="1" customWidth="1"/>
    <col min="1057" max="1057" width="9" style="7" bestFit="1" customWidth="1"/>
    <col min="1058" max="1059" width="7.5546875" style="7" bestFit="1" customWidth="1"/>
    <col min="1060" max="1061" width="9" style="7" bestFit="1" customWidth="1"/>
    <col min="1062" max="1062" width="9" style="7" customWidth="1"/>
    <col min="1063" max="1063" width="7.5546875" style="7" bestFit="1" customWidth="1"/>
    <col min="1064" max="1064" width="10.5546875" style="7" bestFit="1" customWidth="1"/>
    <col min="1065" max="1065" width="11.44140625" style="7"/>
    <col min="1066" max="1066" width="29.44140625" style="7" customWidth="1"/>
    <col min="1067" max="1067" width="9" style="7" bestFit="1" customWidth="1"/>
    <col min="1068" max="1068" width="7.5546875" style="7" bestFit="1" customWidth="1"/>
    <col min="1069" max="1069" width="10.44140625" style="7" bestFit="1" customWidth="1"/>
    <col min="1070" max="1073" width="7.5546875" style="7" bestFit="1" customWidth="1"/>
    <col min="1074" max="1074" width="6.88671875" style="7" bestFit="1" customWidth="1"/>
    <col min="1075" max="1075" width="9" style="7" bestFit="1" customWidth="1"/>
    <col min="1076" max="1077" width="7.5546875" style="7" bestFit="1" customWidth="1"/>
    <col min="1078" max="1079" width="9" style="7" bestFit="1" customWidth="1"/>
    <col min="1080" max="1080" width="9" style="7" customWidth="1"/>
    <col min="1081" max="1081" width="7.5546875" style="7" bestFit="1" customWidth="1"/>
    <col min="1082" max="1082" width="9" style="7" bestFit="1" customWidth="1"/>
    <col min="1083" max="1083" width="11.44140625" style="7"/>
    <col min="1084" max="1084" width="29.44140625" style="7" customWidth="1"/>
    <col min="1085" max="1085" width="9" style="7" bestFit="1" customWidth="1"/>
    <col min="1086" max="1086" width="7.5546875" style="7" bestFit="1" customWidth="1"/>
    <col min="1087" max="1087" width="10.44140625" style="7" bestFit="1" customWidth="1"/>
    <col min="1088" max="1091" width="7.5546875" style="7" bestFit="1" customWidth="1"/>
    <col min="1092" max="1092" width="6.88671875" style="7" bestFit="1" customWidth="1"/>
    <col min="1093" max="1093" width="9" style="7" bestFit="1" customWidth="1"/>
    <col min="1094" max="1095" width="7.5546875" style="7" bestFit="1" customWidth="1"/>
    <col min="1096" max="1097" width="9" style="7" bestFit="1" customWidth="1"/>
    <col min="1098" max="1098" width="9" style="7" customWidth="1"/>
    <col min="1099" max="1099" width="7.5546875" style="7" bestFit="1" customWidth="1"/>
    <col min="1100" max="1100" width="9" style="7" bestFit="1" customWidth="1"/>
    <col min="1101" max="1280" width="11.44140625" style="7"/>
    <col min="1281" max="1281" width="27.554687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5546875" style="7" bestFit="1" customWidth="1"/>
    <col min="1297" max="1298" width="7.5546875" style="7" customWidth="1"/>
    <col min="1299" max="1299" width="13.6640625" style="7" bestFit="1" customWidth="1"/>
    <col min="1300" max="1304" width="10.109375" style="7" customWidth="1"/>
    <col min="1305" max="1305" width="9" style="7" bestFit="1" customWidth="1"/>
    <col min="1306" max="1306" width="7.5546875" style="7" bestFit="1" customWidth="1"/>
    <col min="1307" max="1307" width="10.44140625" style="7" bestFit="1" customWidth="1"/>
    <col min="1308" max="1311" width="7.5546875" style="7" bestFit="1" customWidth="1"/>
    <col min="1312" max="1312" width="6.88671875" style="7" bestFit="1" customWidth="1"/>
    <col min="1313" max="1313" width="9" style="7" bestFit="1" customWidth="1"/>
    <col min="1314" max="1315" width="7.5546875" style="7" bestFit="1" customWidth="1"/>
    <col min="1316" max="1317" width="9" style="7" bestFit="1" customWidth="1"/>
    <col min="1318" max="1318" width="9" style="7" customWidth="1"/>
    <col min="1319" max="1319" width="7.5546875" style="7" bestFit="1" customWidth="1"/>
    <col min="1320" max="1320" width="10.5546875" style="7" bestFit="1" customWidth="1"/>
    <col min="1321" max="1321" width="11.44140625" style="7"/>
    <col min="1322" max="1322" width="29.44140625" style="7" customWidth="1"/>
    <col min="1323" max="1323" width="9" style="7" bestFit="1" customWidth="1"/>
    <col min="1324" max="1324" width="7.5546875" style="7" bestFit="1" customWidth="1"/>
    <col min="1325" max="1325" width="10.44140625" style="7" bestFit="1" customWidth="1"/>
    <col min="1326" max="1329" width="7.5546875" style="7" bestFit="1" customWidth="1"/>
    <col min="1330" max="1330" width="6.88671875" style="7" bestFit="1" customWidth="1"/>
    <col min="1331" max="1331" width="9" style="7" bestFit="1" customWidth="1"/>
    <col min="1332" max="1333" width="7.5546875" style="7" bestFit="1" customWidth="1"/>
    <col min="1334" max="1335" width="9" style="7" bestFit="1" customWidth="1"/>
    <col min="1336" max="1336" width="9" style="7" customWidth="1"/>
    <col min="1337" max="1337" width="7.5546875" style="7" bestFit="1" customWidth="1"/>
    <col min="1338" max="1338" width="9" style="7" bestFit="1" customWidth="1"/>
    <col min="1339" max="1339" width="11.44140625" style="7"/>
    <col min="1340" max="1340" width="29.44140625" style="7" customWidth="1"/>
    <col min="1341" max="1341" width="9" style="7" bestFit="1" customWidth="1"/>
    <col min="1342" max="1342" width="7.5546875" style="7" bestFit="1" customWidth="1"/>
    <col min="1343" max="1343" width="10.44140625" style="7" bestFit="1" customWidth="1"/>
    <col min="1344" max="1347" width="7.5546875" style="7" bestFit="1" customWidth="1"/>
    <col min="1348" max="1348" width="6.88671875" style="7" bestFit="1" customWidth="1"/>
    <col min="1349" max="1349" width="9" style="7" bestFit="1" customWidth="1"/>
    <col min="1350" max="1351" width="7.5546875" style="7" bestFit="1" customWidth="1"/>
    <col min="1352" max="1353" width="9" style="7" bestFit="1" customWidth="1"/>
    <col min="1354" max="1354" width="9" style="7" customWidth="1"/>
    <col min="1355" max="1355" width="7.5546875" style="7" bestFit="1" customWidth="1"/>
    <col min="1356" max="1356" width="9" style="7" bestFit="1" customWidth="1"/>
    <col min="1357" max="1536" width="11.44140625" style="7"/>
    <col min="1537" max="1537" width="27.554687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5546875" style="7" bestFit="1" customWidth="1"/>
    <col min="1553" max="1554" width="7.5546875" style="7" customWidth="1"/>
    <col min="1555" max="1555" width="13.6640625" style="7" bestFit="1" customWidth="1"/>
    <col min="1556" max="1560" width="10.109375" style="7" customWidth="1"/>
    <col min="1561" max="1561" width="9" style="7" bestFit="1" customWidth="1"/>
    <col min="1562" max="1562" width="7.5546875" style="7" bestFit="1" customWidth="1"/>
    <col min="1563" max="1563" width="10.44140625" style="7" bestFit="1" customWidth="1"/>
    <col min="1564" max="1567" width="7.5546875" style="7" bestFit="1" customWidth="1"/>
    <col min="1568" max="1568" width="6.88671875" style="7" bestFit="1" customWidth="1"/>
    <col min="1569" max="1569" width="9" style="7" bestFit="1" customWidth="1"/>
    <col min="1570" max="1571" width="7.5546875" style="7" bestFit="1" customWidth="1"/>
    <col min="1572" max="1573" width="9" style="7" bestFit="1" customWidth="1"/>
    <col min="1574" max="1574" width="9" style="7" customWidth="1"/>
    <col min="1575" max="1575" width="7.5546875" style="7" bestFit="1" customWidth="1"/>
    <col min="1576" max="1576" width="10.5546875" style="7" bestFit="1" customWidth="1"/>
    <col min="1577" max="1577" width="11.44140625" style="7"/>
    <col min="1578" max="1578" width="29.44140625" style="7" customWidth="1"/>
    <col min="1579" max="1579" width="9" style="7" bestFit="1" customWidth="1"/>
    <col min="1580" max="1580" width="7.5546875" style="7" bestFit="1" customWidth="1"/>
    <col min="1581" max="1581" width="10.44140625" style="7" bestFit="1" customWidth="1"/>
    <col min="1582" max="1585" width="7.5546875" style="7" bestFit="1" customWidth="1"/>
    <col min="1586" max="1586" width="6.88671875" style="7" bestFit="1" customWidth="1"/>
    <col min="1587" max="1587" width="9" style="7" bestFit="1" customWidth="1"/>
    <col min="1588" max="1589" width="7.5546875" style="7" bestFit="1" customWidth="1"/>
    <col min="1590" max="1591" width="9" style="7" bestFit="1" customWidth="1"/>
    <col min="1592" max="1592" width="9" style="7" customWidth="1"/>
    <col min="1593" max="1593" width="7.5546875" style="7" bestFit="1" customWidth="1"/>
    <col min="1594" max="1594" width="9" style="7" bestFit="1" customWidth="1"/>
    <col min="1595" max="1595" width="11.44140625" style="7"/>
    <col min="1596" max="1596" width="29.44140625" style="7" customWidth="1"/>
    <col min="1597" max="1597" width="9" style="7" bestFit="1" customWidth="1"/>
    <col min="1598" max="1598" width="7.5546875" style="7" bestFit="1" customWidth="1"/>
    <col min="1599" max="1599" width="10.44140625" style="7" bestFit="1" customWidth="1"/>
    <col min="1600" max="1603" width="7.5546875" style="7" bestFit="1" customWidth="1"/>
    <col min="1604" max="1604" width="6.88671875" style="7" bestFit="1" customWidth="1"/>
    <col min="1605" max="1605" width="9" style="7" bestFit="1" customWidth="1"/>
    <col min="1606" max="1607" width="7.5546875" style="7" bestFit="1" customWidth="1"/>
    <col min="1608" max="1609" width="9" style="7" bestFit="1" customWidth="1"/>
    <col min="1610" max="1610" width="9" style="7" customWidth="1"/>
    <col min="1611" max="1611" width="7.5546875" style="7" bestFit="1" customWidth="1"/>
    <col min="1612" max="1612" width="9" style="7" bestFit="1" customWidth="1"/>
    <col min="1613" max="1792" width="11.44140625" style="7"/>
    <col min="1793" max="1793" width="27.554687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5546875" style="7" bestFit="1" customWidth="1"/>
    <col min="1809" max="1810" width="7.5546875" style="7" customWidth="1"/>
    <col min="1811" max="1811" width="13.6640625" style="7" bestFit="1" customWidth="1"/>
    <col min="1812" max="1816" width="10.109375" style="7" customWidth="1"/>
    <col min="1817" max="1817" width="9" style="7" bestFit="1" customWidth="1"/>
    <col min="1818" max="1818" width="7.5546875" style="7" bestFit="1" customWidth="1"/>
    <col min="1819" max="1819" width="10.44140625" style="7" bestFit="1" customWidth="1"/>
    <col min="1820" max="1823" width="7.5546875" style="7" bestFit="1" customWidth="1"/>
    <col min="1824" max="1824" width="6.88671875" style="7" bestFit="1" customWidth="1"/>
    <col min="1825" max="1825" width="9" style="7" bestFit="1" customWidth="1"/>
    <col min="1826" max="1827" width="7.5546875" style="7" bestFit="1" customWidth="1"/>
    <col min="1828" max="1829" width="9" style="7" bestFit="1" customWidth="1"/>
    <col min="1830" max="1830" width="9" style="7" customWidth="1"/>
    <col min="1831" max="1831" width="7.5546875" style="7" bestFit="1" customWidth="1"/>
    <col min="1832" max="1832" width="10.5546875" style="7" bestFit="1" customWidth="1"/>
    <col min="1833" max="1833" width="11.44140625" style="7"/>
    <col min="1834" max="1834" width="29.44140625" style="7" customWidth="1"/>
    <col min="1835" max="1835" width="9" style="7" bestFit="1" customWidth="1"/>
    <col min="1836" max="1836" width="7.5546875" style="7" bestFit="1" customWidth="1"/>
    <col min="1837" max="1837" width="10.44140625" style="7" bestFit="1" customWidth="1"/>
    <col min="1838" max="1841" width="7.5546875" style="7" bestFit="1" customWidth="1"/>
    <col min="1842" max="1842" width="6.88671875" style="7" bestFit="1" customWidth="1"/>
    <col min="1843" max="1843" width="9" style="7" bestFit="1" customWidth="1"/>
    <col min="1844" max="1845" width="7.5546875" style="7" bestFit="1" customWidth="1"/>
    <col min="1846" max="1847" width="9" style="7" bestFit="1" customWidth="1"/>
    <col min="1848" max="1848" width="9" style="7" customWidth="1"/>
    <col min="1849" max="1849" width="7.5546875" style="7" bestFit="1" customWidth="1"/>
    <col min="1850" max="1850" width="9" style="7" bestFit="1" customWidth="1"/>
    <col min="1851" max="1851" width="11.44140625" style="7"/>
    <col min="1852" max="1852" width="29.44140625" style="7" customWidth="1"/>
    <col min="1853" max="1853" width="9" style="7" bestFit="1" customWidth="1"/>
    <col min="1854" max="1854" width="7.5546875" style="7" bestFit="1" customWidth="1"/>
    <col min="1855" max="1855" width="10.44140625" style="7" bestFit="1" customWidth="1"/>
    <col min="1856" max="1859" width="7.5546875" style="7" bestFit="1" customWidth="1"/>
    <col min="1860" max="1860" width="6.88671875" style="7" bestFit="1" customWidth="1"/>
    <col min="1861" max="1861" width="9" style="7" bestFit="1" customWidth="1"/>
    <col min="1862" max="1863" width="7.5546875" style="7" bestFit="1" customWidth="1"/>
    <col min="1864" max="1865" width="9" style="7" bestFit="1" customWidth="1"/>
    <col min="1866" max="1866" width="9" style="7" customWidth="1"/>
    <col min="1867" max="1867" width="7.5546875" style="7" bestFit="1" customWidth="1"/>
    <col min="1868" max="1868" width="9" style="7" bestFit="1" customWidth="1"/>
    <col min="1869" max="2048" width="11.44140625" style="7"/>
    <col min="2049" max="2049" width="27.554687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5546875" style="7" bestFit="1" customWidth="1"/>
    <col min="2065" max="2066" width="7.5546875" style="7" customWidth="1"/>
    <col min="2067" max="2067" width="13.6640625" style="7" bestFit="1" customWidth="1"/>
    <col min="2068" max="2072" width="10.109375" style="7" customWidth="1"/>
    <col min="2073" max="2073" width="9" style="7" bestFit="1" customWidth="1"/>
    <col min="2074" max="2074" width="7.5546875" style="7" bestFit="1" customWidth="1"/>
    <col min="2075" max="2075" width="10.44140625" style="7" bestFit="1" customWidth="1"/>
    <col min="2076" max="2079" width="7.5546875" style="7" bestFit="1" customWidth="1"/>
    <col min="2080" max="2080" width="6.88671875" style="7" bestFit="1" customWidth="1"/>
    <col min="2081" max="2081" width="9" style="7" bestFit="1" customWidth="1"/>
    <col min="2082" max="2083" width="7.5546875" style="7" bestFit="1" customWidth="1"/>
    <col min="2084" max="2085" width="9" style="7" bestFit="1" customWidth="1"/>
    <col min="2086" max="2086" width="9" style="7" customWidth="1"/>
    <col min="2087" max="2087" width="7.5546875" style="7" bestFit="1" customWidth="1"/>
    <col min="2088" max="2088" width="10.5546875" style="7" bestFit="1" customWidth="1"/>
    <col min="2089" max="2089" width="11.44140625" style="7"/>
    <col min="2090" max="2090" width="29.44140625" style="7" customWidth="1"/>
    <col min="2091" max="2091" width="9" style="7" bestFit="1" customWidth="1"/>
    <col min="2092" max="2092" width="7.5546875" style="7" bestFit="1" customWidth="1"/>
    <col min="2093" max="2093" width="10.44140625" style="7" bestFit="1" customWidth="1"/>
    <col min="2094" max="2097" width="7.5546875" style="7" bestFit="1" customWidth="1"/>
    <col min="2098" max="2098" width="6.88671875" style="7" bestFit="1" customWidth="1"/>
    <col min="2099" max="2099" width="9" style="7" bestFit="1" customWidth="1"/>
    <col min="2100" max="2101" width="7.5546875" style="7" bestFit="1" customWidth="1"/>
    <col min="2102" max="2103" width="9" style="7" bestFit="1" customWidth="1"/>
    <col min="2104" max="2104" width="9" style="7" customWidth="1"/>
    <col min="2105" max="2105" width="7.5546875" style="7" bestFit="1" customWidth="1"/>
    <col min="2106" max="2106" width="9" style="7" bestFit="1" customWidth="1"/>
    <col min="2107" max="2107" width="11.44140625" style="7"/>
    <col min="2108" max="2108" width="29.44140625" style="7" customWidth="1"/>
    <col min="2109" max="2109" width="9" style="7" bestFit="1" customWidth="1"/>
    <col min="2110" max="2110" width="7.5546875" style="7" bestFit="1" customWidth="1"/>
    <col min="2111" max="2111" width="10.44140625" style="7" bestFit="1" customWidth="1"/>
    <col min="2112" max="2115" width="7.5546875" style="7" bestFit="1" customWidth="1"/>
    <col min="2116" max="2116" width="6.88671875" style="7" bestFit="1" customWidth="1"/>
    <col min="2117" max="2117" width="9" style="7" bestFit="1" customWidth="1"/>
    <col min="2118" max="2119" width="7.5546875" style="7" bestFit="1" customWidth="1"/>
    <col min="2120" max="2121" width="9" style="7" bestFit="1" customWidth="1"/>
    <col min="2122" max="2122" width="9" style="7" customWidth="1"/>
    <col min="2123" max="2123" width="7.5546875" style="7" bestFit="1" customWidth="1"/>
    <col min="2124" max="2124" width="9" style="7" bestFit="1" customWidth="1"/>
    <col min="2125" max="2304" width="11.44140625" style="7"/>
    <col min="2305" max="2305" width="27.554687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5546875" style="7" bestFit="1" customWidth="1"/>
    <col min="2321" max="2322" width="7.5546875" style="7" customWidth="1"/>
    <col min="2323" max="2323" width="13.6640625" style="7" bestFit="1" customWidth="1"/>
    <col min="2324" max="2328" width="10.109375" style="7" customWidth="1"/>
    <col min="2329" max="2329" width="9" style="7" bestFit="1" customWidth="1"/>
    <col min="2330" max="2330" width="7.5546875" style="7" bestFit="1" customWidth="1"/>
    <col min="2331" max="2331" width="10.44140625" style="7" bestFit="1" customWidth="1"/>
    <col min="2332" max="2335" width="7.5546875" style="7" bestFit="1" customWidth="1"/>
    <col min="2336" max="2336" width="6.88671875" style="7" bestFit="1" customWidth="1"/>
    <col min="2337" max="2337" width="9" style="7" bestFit="1" customWidth="1"/>
    <col min="2338" max="2339" width="7.5546875" style="7" bestFit="1" customWidth="1"/>
    <col min="2340" max="2341" width="9" style="7" bestFit="1" customWidth="1"/>
    <col min="2342" max="2342" width="9" style="7" customWidth="1"/>
    <col min="2343" max="2343" width="7.5546875" style="7" bestFit="1" customWidth="1"/>
    <col min="2344" max="2344" width="10.5546875" style="7" bestFit="1" customWidth="1"/>
    <col min="2345" max="2345" width="11.44140625" style="7"/>
    <col min="2346" max="2346" width="29.44140625" style="7" customWidth="1"/>
    <col min="2347" max="2347" width="9" style="7" bestFit="1" customWidth="1"/>
    <col min="2348" max="2348" width="7.5546875" style="7" bestFit="1" customWidth="1"/>
    <col min="2349" max="2349" width="10.44140625" style="7" bestFit="1" customWidth="1"/>
    <col min="2350" max="2353" width="7.5546875" style="7" bestFit="1" customWidth="1"/>
    <col min="2354" max="2354" width="6.88671875" style="7" bestFit="1" customWidth="1"/>
    <col min="2355" max="2355" width="9" style="7" bestFit="1" customWidth="1"/>
    <col min="2356" max="2357" width="7.5546875" style="7" bestFit="1" customWidth="1"/>
    <col min="2358" max="2359" width="9" style="7" bestFit="1" customWidth="1"/>
    <col min="2360" max="2360" width="9" style="7" customWidth="1"/>
    <col min="2361" max="2361" width="7.5546875" style="7" bestFit="1" customWidth="1"/>
    <col min="2362" max="2362" width="9" style="7" bestFit="1" customWidth="1"/>
    <col min="2363" max="2363" width="11.44140625" style="7"/>
    <col min="2364" max="2364" width="29.44140625" style="7" customWidth="1"/>
    <col min="2365" max="2365" width="9" style="7" bestFit="1" customWidth="1"/>
    <col min="2366" max="2366" width="7.5546875" style="7" bestFit="1" customWidth="1"/>
    <col min="2367" max="2367" width="10.44140625" style="7" bestFit="1" customWidth="1"/>
    <col min="2368" max="2371" width="7.5546875" style="7" bestFit="1" customWidth="1"/>
    <col min="2372" max="2372" width="6.88671875" style="7" bestFit="1" customWidth="1"/>
    <col min="2373" max="2373" width="9" style="7" bestFit="1" customWidth="1"/>
    <col min="2374" max="2375" width="7.5546875" style="7" bestFit="1" customWidth="1"/>
    <col min="2376" max="2377" width="9" style="7" bestFit="1" customWidth="1"/>
    <col min="2378" max="2378" width="9" style="7" customWidth="1"/>
    <col min="2379" max="2379" width="7.5546875" style="7" bestFit="1" customWidth="1"/>
    <col min="2380" max="2380" width="9" style="7" bestFit="1" customWidth="1"/>
    <col min="2381" max="2560" width="11.44140625" style="7"/>
    <col min="2561" max="2561" width="27.554687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5546875" style="7" bestFit="1" customWidth="1"/>
    <col min="2577" max="2578" width="7.5546875" style="7" customWidth="1"/>
    <col min="2579" max="2579" width="13.6640625" style="7" bestFit="1" customWidth="1"/>
    <col min="2580" max="2584" width="10.109375" style="7" customWidth="1"/>
    <col min="2585" max="2585" width="9" style="7" bestFit="1" customWidth="1"/>
    <col min="2586" max="2586" width="7.5546875" style="7" bestFit="1" customWidth="1"/>
    <col min="2587" max="2587" width="10.44140625" style="7" bestFit="1" customWidth="1"/>
    <col min="2588" max="2591" width="7.5546875" style="7" bestFit="1" customWidth="1"/>
    <col min="2592" max="2592" width="6.88671875" style="7" bestFit="1" customWidth="1"/>
    <col min="2593" max="2593" width="9" style="7" bestFit="1" customWidth="1"/>
    <col min="2594" max="2595" width="7.5546875" style="7" bestFit="1" customWidth="1"/>
    <col min="2596" max="2597" width="9" style="7" bestFit="1" customWidth="1"/>
    <col min="2598" max="2598" width="9" style="7" customWidth="1"/>
    <col min="2599" max="2599" width="7.5546875" style="7" bestFit="1" customWidth="1"/>
    <col min="2600" max="2600" width="10.5546875" style="7" bestFit="1" customWidth="1"/>
    <col min="2601" max="2601" width="11.44140625" style="7"/>
    <col min="2602" max="2602" width="29.44140625" style="7" customWidth="1"/>
    <col min="2603" max="2603" width="9" style="7" bestFit="1" customWidth="1"/>
    <col min="2604" max="2604" width="7.5546875" style="7" bestFit="1" customWidth="1"/>
    <col min="2605" max="2605" width="10.44140625" style="7" bestFit="1" customWidth="1"/>
    <col min="2606" max="2609" width="7.5546875" style="7" bestFit="1" customWidth="1"/>
    <col min="2610" max="2610" width="6.88671875" style="7" bestFit="1" customWidth="1"/>
    <col min="2611" max="2611" width="9" style="7" bestFit="1" customWidth="1"/>
    <col min="2612" max="2613" width="7.5546875" style="7" bestFit="1" customWidth="1"/>
    <col min="2614" max="2615" width="9" style="7" bestFit="1" customWidth="1"/>
    <col min="2616" max="2616" width="9" style="7" customWidth="1"/>
    <col min="2617" max="2617" width="7.5546875" style="7" bestFit="1" customWidth="1"/>
    <col min="2618" max="2618" width="9" style="7" bestFit="1" customWidth="1"/>
    <col min="2619" max="2619" width="11.44140625" style="7"/>
    <col min="2620" max="2620" width="29.44140625" style="7" customWidth="1"/>
    <col min="2621" max="2621" width="9" style="7" bestFit="1" customWidth="1"/>
    <col min="2622" max="2622" width="7.5546875" style="7" bestFit="1" customWidth="1"/>
    <col min="2623" max="2623" width="10.44140625" style="7" bestFit="1" customWidth="1"/>
    <col min="2624" max="2627" width="7.5546875" style="7" bestFit="1" customWidth="1"/>
    <col min="2628" max="2628" width="6.88671875" style="7" bestFit="1" customWidth="1"/>
    <col min="2629" max="2629" width="9" style="7" bestFit="1" customWidth="1"/>
    <col min="2630" max="2631" width="7.5546875" style="7" bestFit="1" customWidth="1"/>
    <col min="2632" max="2633" width="9" style="7" bestFit="1" customWidth="1"/>
    <col min="2634" max="2634" width="9" style="7" customWidth="1"/>
    <col min="2635" max="2635" width="7.5546875" style="7" bestFit="1" customWidth="1"/>
    <col min="2636" max="2636" width="9" style="7" bestFit="1" customWidth="1"/>
    <col min="2637" max="2816" width="11.44140625" style="7"/>
    <col min="2817" max="2817" width="27.554687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5546875" style="7" bestFit="1" customWidth="1"/>
    <col min="2833" max="2834" width="7.5546875" style="7" customWidth="1"/>
    <col min="2835" max="2835" width="13.6640625" style="7" bestFit="1" customWidth="1"/>
    <col min="2836" max="2840" width="10.109375" style="7" customWidth="1"/>
    <col min="2841" max="2841" width="9" style="7" bestFit="1" customWidth="1"/>
    <col min="2842" max="2842" width="7.5546875" style="7" bestFit="1" customWidth="1"/>
    <col min="2843" max="2843" width="10.44140625" style="7" bestFit="1" customWidth="1"/>
    <col min="2844" max="2847" width="7.5546875" style="7" bestFit="1" customWidth="1"/>
    <col min="2848" max="2848" width="6.88671875" style="7" bestFit="1" customWidth="1"/>
    <col min="2849" max="2849" width="9" style="7" bestFit="1" customWidth="1"/>
    <col min="2850" max="2851" width="7.5546875" style="7" bestFit="1" customWidth="1"/>
    <col min="2852" max="2853" width="9" style="7" bestFit="1" customWidth="1"/>
    <col min="2854" max="2854" width="9" style="7" customWidth="1"/>
    <col min="2855" max="2855" width="7.5546875" style="7" bestFit="1" customWidth="1"/>
    <col min="2856" max="2856" width="10.5546875" style="7" bestFit="1" customWidth="1"/>
    <col min="2857" max="2857" width="11.44140625" style="7"/>
    <col min="2858" max="2858" width="29.44140625" style="7" customWidth="1"/>
    <col min="2859" max="2859" width="9" style="7" bestFit="1" customWidth="1"/>
    <col min="2860" max="2860" width="7.5546875" style="7" bestFit="1" customWidth="1"/>
    <col min="2861" max="2861" width="10.44140625" style="7" bestFit="1" customWidth="1"/>
    <col min="2862" max="2865" width="7.5546875" style="7" bestFit="1" customWidth="1"/>
    <col min="2866" max="2866" width="6.88671875" style="7" bestFit="1" customWidth="1"/>
    <col min="2867" max="2867" width="9" style="7" bestFit="1" customWidth="1"/>
    <col min="2868" max="2869" width="7.5546875" style="7" bestFit="1" customWidth="1"/>
    <col min="2870" max="2871" width="9" style="7" bestFit="1" customWidth="1"/>
    <col min="2872" max="2872" width="9" style="7" customWidth="1"/>
    <col min="2873" max="2873" width="7.5546875" style="7" bestFit="1" customWidth="1"/>
    <col min="2874" max="2874" width="9" style="7" bestFit="1" customWidth="1"/>
    <col min="2875" max="2875" width="11.44140625" style="7"/>
    <col min="2876" max="2876" width="29.44140625" style="7" customWidth="1"/>
    <col min="2877" max="2877" width="9" style="7" bestFit="1" customWidth="1"/>
    <col min="2878" max="2878" width="7.5546875" style="7" bestFit="1" customWidth="1"/>
    <col min="2879" max="2879" width="10.44140625" style="7" bestFit="1" customWidth="1"/>
    <col min="2880" max="2883" width="7.5546875" style="7" bestFit="1" customWidth="1"/>
    <col min="2884" max="2884" width="6.88671875" style="7" bestFit="1" customWidth="1"/>
    <col min="2885" max="2885" width="9" style="7" bestFit="1" customWidth="1"/>
    <col min="2886" max="2887" width="7.5546875" style="7" bestFit="1" customWidth="1"/>
    <col min="2888" max="2889" width="9" style="7" bestFit="1" customWidth="1"/>
    <col min="2890" max="2890" width="9" style="7" customWidth="1"/>
    <col min="2891" max="2891" width="7.5546875" style="7" bestFit="1" customWidth="1"/>
    <col min="2892" max="2892" width="9" style="7" bestFit="1" customWidth="1"/>
    <col min="2893" max="3072" width="11.44140625" style="7"/>
    <col min="3073" max="3073" width="27.554687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5546875" style="7" bestFit="1" customWidth="1"/>
    <col min="3089" max="3090" width="7.5546875" style="7" customWidth="1"/>
    <col min="3091" max="3091" width="13.6640625" style="7" bestFit="1" customWidth="1"/>
    <col min="3092" max="3096" width="10.109375" style="7" customWidth="1"/>
    <col min="3097" max="3097" width="9" style="7" bestFit="1" customWidth="1"/>
    <col min="3098" max="3098" width="7.5546875" style="7" bestFit="1" customWidth="1"/>
    <col min="3099" max="3099" width="10.44140625" style="7" bestFit="1" customWidth="1"/>
    <col min="3100" max="3103" width="7.5546875" style="7" bestFit="1" customWidth="1"/>
    <col min="3104" max="3104" width="6.88671875" style="7" bestFit="1" customWidth="1"/>
    <col min="3105" max="3105" width="9" style="7" bestFit="1" customWidth="1"/>
    <col min="3106" max="3107" width="7.5546875" style="7" bestFit="1" customWidth="1"/>
    <col min="3108" max="3109" width="9" style="7" bestFit="1" customWidth="1"/>
    <col min="3110" max="3110" width="9" style="7" customWidth="1"/>
    <col min="3111" max="3111" width="7.5546875" style="7" bestFit="1" customWidth="1"/>
    <col min="3112" max="3112" width="10.5546875" style="7" bestFit="1" customWidth="1"/>
    <col min="3113" max="3113" width="11.44140625" style="7"/>
    <col min="3114" max="3114" width="29.44140625" style="7" customWidth="1"/>
    <col min="3115" max="3115" width="9" style="7" bestFit="1" customWidth="1"/>
    <col min="3116" max="3116" width="7.5546875" style="7" bestFit="1" customWidth="1"/>
    <col min="3117" max="3117" width="10.44140625" style="7" bestFit="1" customWidth="1"/>
    <col min="3118" max="3121" width="7.5546875" style="7" bestFit="1" customWidth="1"/>
    <col min="3122" max="3122" width="6.88671875" style="7" bestFit="1" customWidth="1"/>
    <col min="3123" max="3123" width="9" style="7" bestFit="1" customWidth="1"/>
    <col min="3124" max="3125" width="7.5546875" style="7" bestFit="1" customWidth="1"/>
    <col min="3126" max="3127" width="9" style="7" bestFit="1" customWidth="1"/>
    <col min="3128" max="3128" width="9" style="7" customWidth="1"/>
    <col min="3129" max="3129" width="7.5546875" style="7" bestFit="1" customWidth="1"/>
    <col min="3130" max="3130" width="9" style="7" bestFit="1" customWidth="1"/>
    <col min="3131" max="3131" width="11.44140625" style="7"/>
    <col min="3132" max="3132" width="29.44140625" style="7" customWidth="1"/>
    <col min="3133" max="3133" width="9" style="7" bestFit="1" customWidth="1"/>
    <col min="3134" max="3134" width="7.5546875" style="7" bestFit="1" customWidth="1"/>
    <col min="3135" max="3135" width="10.44140625" style="7" bestFit="1" customWidth="1"/>
    <col min="3136" max="3139" width="7.5546875" style="7" bestFit="1" customWidth="1"/>
    <col min="3140" max="3140" width="6.88671875" style="7" bestFit="1" customWidth="1"/>
    <col min="3141" max="3141" width="9" style="7" bestFit="1" customWidth="1"/>
    <col min="3142" max="3143" width="7.5546875" style="7" bestFit="1" customWidth="1"/>
    <col min="3144" max="3145" width="9" style="7" bestFit="1" customWidth="1"/>
    <col min="3146" max="3146" width="9" style="7" customWidth="1"/>
    <col min="3147" max="3147" width="7.5546875" style="7" bestFit="1" customWidth="1"/>
    <col min="3148" max="3148" width="9" style="7" bestFit="1" customWidth="1"/>
    <col min="3149" max="3328" width="11.44140625" style="7"/>
    <col min="3329" max="3329" width="27.554687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5546875" style="7" bestFit="1" customWidth="1"/>
    <col min="3345" max="3346" width="7.5546875" style="7" customWidth="1"/>
    <col min="3347" max="3347" width="13.6640625" style="7" bestFit="1" customWidth="1"/>
    <col min="3348" max="3352" width="10.109375" style="7" customWidth="1"/>
    <col min="3353" max="3353" width="9" style="7" bestFit="1" customWidth="1"/>
    <col min="3354" max="3354" width="7.5546875" style="7" bestFit="1" customWidth="1"/>
    <col min="3355" max="3355" width="10.44140625" style="7" bestFit="1" customWidth="1"/>
    <col min="3356" max="3359" width="7.5546875" style="7" bestFit="1" customWidth="1"/>
    <col min="3360" max="3360" width="6.88671875" style="7" bestFit="1" customWidth="1"/>
    <col min="3361" max="3361" width="9" style="7" bestFit="1" customWidth="1"/>
    <col min="3362" max="3363" width="7.5546875" style="7" bestFit="1" customWidth="1"/>
    <col min="3364" max="3365" width="9" style="7" bestFit="1" customWidth="1"/>
    <col min="3366" max="3366" width="9" style="7" customWidth="1"/>
    <col min="3367" max="3367" width="7.5546875" style="7" bestFit="1" customWidth="1"/>
    <col min="3368" max="3368" width="10.5546875" style="7" bestFit="1" customWidth="1"/>
    <col min="3369" max="3369" width="11.44140625" style="7"/>
    <col min="3370" max="3370" width="29.44140625" style="7" customWidth="1"/>
    <col min="3371" max="3371" width="9" style="7" bestFit="1" customWidth="1"/>
    <col min="3372" max="3372" width="7.5546875" style="7" bestFit="1" customWidth="1"/>
    <col min="3373" max="3373" width="10.44140625" style="7" bestFit="1" customWidth="1"/>
    <col min="3374" max="3377" width="7.5546875" style="7" bestFit="1" customWidth="1"/>
    <col min="3378" max="3378" width="6.88671875" style="7" bestFit="1" customWidth="1"/>
    <col min="3379" max="3379" width="9" style="7" bestFit="1" customWidth="1"/>
    <col min="3380" max="3381" width="7.5546875" style="7" bestFit="1" customWidth="1"/>
    <col min="3382" max="3383" width="9" style="7" bestFit="1" customWidth="1"/>
    <col min="3384" max="3384" width="9" style="7" customWidth="1"/>
    <col min="3385" max="3385" width="7.5546875" style="7" bestFit="1" customWidth="1"/>
    <col min="3386" max="3386" width="9" style="7" bestFit="1" customWidth="1"/>
    <col min="3387" max="3387" width="11.44140625" style="7"/>
    <col min="3388" max="3388" width="29.44140625" style="7" customWidth="1"/>
    <col min="3389" max="3389" width="9" style="7" bestFit="1" customWidth="1"/>
    <col min="3390" max="3390" width="7.5546875" style="7" bestFit="1" customWidth="1"/>
    <col min="3391" max="3391" width="10.44140625" style="7" bestFit="1" customWidth="1"/>
    <col min="3392" max="3395" width="7.5546875" style="7" bestFit="1" customWidth="1"/>
    <col min="3396" max="3396" width="6.88671875" style="7" bestFit="1" customWidth="1"/>
    <col min="3397" max="3397" width="9" style="7" bestFit="1" customWidth="1"/>
    <col min="3398" max="3399" width="7.5546875" style="7" bestFit="1" customWidth="1"/>
    <col min="3400" max="3401" width="9" style="7" bestFit="1" customWidth="1"/>
    <col min="3402" max="3402" width="9" style="7" customWidth="1"/>
    <col min="3403" max="3403" width="7.5546875" style="7" bestFit="1" customWidth="1"/>
    <col min="3404" max="3404" width="9" style="7" bestFit="1" customWidth="1"/>
    <col min="3405" max="3584" width="11.44140625" style="7"/>
    <col min="3585" max="3585" width="27.554687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5546875" style="7" bestFit="1" customWidth="1"/>
    <col min="3601" max="3602" width="7.5546875" style="7" customWidth="1"/>
    <col min="3603" max="3603" width="13.6640625" style="7" bestFit="1" customWidth="1"/>
    <col min="3604" max="3608" width="10.109375" style="7" customWidth="1"/>
    <col min="3609" max="3609" width="9" style="7" bestFit="1" customWidth="1"/>
    <col min="3610" max="3610" width="7.5546875" style="7" bestFit="1" customWidth="1"/>
    <col min="3611" max="3611" width="10.44140625" style="7" bestFit="1" customWidth="1"/>
    <col min="3612" max="3615" width="7.5546875" style="7" bestFit="1" customWidth="1"/>
    <col min="3616" max="3616" width="6.88671875" style="7" bestFit="1" customWidth="1"/>
    <col min="3617" max="3617" width="9" style="7" bestFit="1" customWidth="1"/>
    <col min="3618" max="3619" width="7.5546875" style="7" bestFit="1" customWidth="1"/>
    <col min="3620" max="3621" width="9" style="7" bestFit="1" customWidth="1"/>
    <col min="3622" max="3622" width="9" style="7" customWidth="1"/>
    <col min="3623" max="3623" width="7.5546875" style="7" bestFit="1" customWidth="1"/>
    <col min="3624" max="3624" width="10.5546875" style="7" bestFit="1" customWidth="1"/>
    <col min="3625" max="3625" width="11.44140625" style="7"/>
    <col min="3626" max="3626" width="29.44140625" style="7" customWidth="1"/>
    <col min="3627" max="3627" width="9" style="7" bestFit="1" customWidth="1"/>
    <col min="3628" max="3628" width="7.5546875" style="7" bestFit="1" customWidth="1"/>
    <col min="3629" max="3629" width="10.44140625" style="7" bestFit="1" customWidth="1"/>
    <col min="3630" max="3633" width="7.5546875" style="7" bestFit="1" customWidth="1"/>
    <col min="3634" max="3634" width="6.88671875" style="7" bestFit="1" customWidth="1"/>
    <col min="3635" max="3635" width="9" style="7" bestFit="1" customWidth="1"/>
    <col min="3636" max="3637" width="7.5546875" style="7" bestFit="1" customWidth="1"/>
    <col min="3638" max="3639" width="9" style="7" bestFit="1" customWidth="1"/>
    <col min="3640" max="3640" width="9" style="7" customWidth="1"/>
    <col min="3641" max="3641" width="7.5546875" style="7" bestFit="1" customWidth="1"/>
    <col min="3642" max="3642" width="9" style="7" bestFit="1" customWidth="1"/>
    <col min="3643" max="3643" width="11.44140625" style="7"/>
    <col min="3644" max="3644" width="29.44140625" style="7" customWidth="1"/>
    <col min="3645" max="3645" width="9" style="7" bestFit="1" customWidth="1"/>
    <col min="3646" max="3646" width="7.5546875" style="7" bestFit="1" customWidth="1"/>
    <col min="3647" max="3647" width="10.44140625" style="7" bestFit="1" customWidth="1"/>
    <col min="3648" max="3651" width="7.5546875" style="7" bestFit="1" customWidth="1"/>
    <col min="3652" max="3652" width="6.88671875" style="7" bestFit="1" customWidth="1"/>
    <col min="3653" max="3653" width="9" style="7" bestFit="1" customWidth="1"/>
    <col min="3654" max="3655" width="7.5546875" style="7" bestFit="1" customWidth="1"/>
    <col min="3656" max="3657" width="9" style="7" bestFit="1" customWidth="1"/>
    <col min="3658" max="3658" width="9" style="7" customWidth="1"/>
    <col min="3659" max="3659" width="7.5546875" style="7" bestFit="1" customWidth="1"/>
    <col min="3660" max="3660" width="9" style="7" bestFit="1" customWidth="1"/>
    <col min="3661" max="3840" width="11.44140625" style="7"/>
    <col min="3841" max="3841" width="27.554687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5546875" style="7" bestFit="1" customWidth="1"/>
    <col min="3857" max="3858" width="7.5546875" style="7" customWidth="1"/>
    <col min="3859" max="3859" width="13.6640625" style="7" bestFit="1" customWidth="1"/>
    <col min="3860" max="3864" width="10.109375" style="7" customWidth="1"/>
    <col min="3865" max="3865" width="9" style="7" bestFit="1" customWidth="1"/>
    <col min="3866" max="3866" width="7.5546875" style="7" bestFit="1" customWidth="1"/>
    <col min="3867" max="3867" width="10.44140625" style="7" bestFit="1" customWidth="1"/>
    <col min="3868" max="3871" width="7.5546875" style="7" bestFit="1" customWidth="1"/>
    <col min="3872" max="3872" width="6.88671875" style="7" bestFit="1" customWidth="1"/>
    <col min="3873" max="3873" width="9" style="7" bestFit="1" customWidth="1"/>
    <col min="3874" max="3875" width="7.5546875" style="7" bestFit="1" customWidth="1"/>
    <col min="3876" max="3877" width="9" style="7" bestFit="1" customWidth="1"/>
    <col min="3878" max="3878" width="9" style="7" customWidth="1"/>
    <col min="3879" max="3879" width="7.5546875" style="7" bestFit="1" customWidth="1"/>
    <col min="3880" max="3880" width="10.5546875" style="7" bestFit="1" customWidth="1"/>
    <col min="3881" max="3881" width="11.44140625" style="7"/>
    <col min="3882" max="3882" width="29.44140625" style="7" customWidth="1"/>
    <col min="3883" max="3883" width="9" style="7" bestFit="1" customWidth="1"/>
    <col min="3884" max="3884" width="7.5546875" style="7" bestFit="1" customWidth="1"/>
    <col min="3885" max="3885" width="10.44140625" style="7" bestFit="1" customWidth="1"/>
    <col min="3886" max="3889" width="7.5546875" style="7" bestFit="1" customWidth="1"/>
    <col min="3890" max="3890" width="6.88671875" style="7" bestFit="1" customWidth="1"/>
    <col min="3891" max="3891" width="9" style="7" bestFit="1" customWidth="1"/>
    <col min="3892" max="3893" width="7.5546875" style="7" bestFit="1" customWidth="1"/>
    <col min="3894" max="3895" width="9" style="7" bestFit="1" customWidth="1"/>
    <col min="3896" max="3896" width="9" style="7" customWidth="1"/>
    <col min="3897" max="3897" width="7.5546875" style="7" bestFit="1" customWidth="1"/>
    <col min="3898" max="3898" width="9" style="7" bestFit="1" customWidth="1"/>
    <col min="3899" max="3899" width="11.44140625" style="7"/>
    <col min="3900" max="3900" width="29.44140625" style="7" customWidth="1"/>
    <col min="3901" max="3901" width="9" style="7" bestFit="1" customWidth="1"/>
    <col min="3902" max="3902" width="7.5546875" style="7" bestFit="1" customWidth="1"/>
    <col min="3903" max="3903" width="10.44140625" style="7" bestFit="1" customWidth="1"/>
    <col min="3904" max="3907" width="7.5546875" style="7" bestFit="1" customWidth="1"/>
    <col min="3908" max="3908" width="6.88671875" style="7" bestFit="1" customWidth="1"/>
    <col min="3909" max="3909" width="9" style="7" bestFit="1" customWidth="1"/>
    <col min="3910" max="3911" width="7.5546875" style="7" bestFit="1" customWidth="1"/>
    <col min="3912" max="3913" width="9" style="7" bestFit="1" customWidth="1"/>
    <col min="3914" max="3914" width="9" style="7" customWidth="1"/>
    <col min="3915" max="3915" width="7.5546875" style="7" bestFit="1" customWidth="1"/>
    <col min="3916" max="3916" width="9" style="7" bestFit="1" customWidth="1"/>
    <col min="3917" max="4096" width="11.44140625" style="7"/>
    <col min="4097" max="4097" width="27.554687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5546875" style="7" bestFit="1" customWidth="1"/>
    <col min="4113" max="4114" width="7.5546875" style="7" customWidth="1"/>
    <col min="4115" max="4115" width="13.6640625" style="7" bestFit="1" customWidth="1"/>
    <col min="4116" max="4120" width="10.109375" style="7" customWidth="1"/>
    <col min="4121" max="4121" width="9" style="7" bestFit="1" customWidth="1"/>
    <col min="4122" max="4122" width="7.5546875" style="7" bestFit="1" customWidth="1"/>
    <col min="4123" max="4123" width="10.44140625" style="7" bestFit="1" customWidth="1"/>
    <col min="4124" max="4127" width="7.5546875" style="7" bestFit="1" customWidth="1"/>
    <col min="4128" max="4128" width="6.88671875" style="7" bestFit="1" customWidth="1"/>
    <col min="4129" max="4129" width="9" style="7" bestFit="1" customWidth="1"/>
    <col min="4130" max="4131" width="7.5546875" style="7" bestFit="1" customWidth="1"/>
    <col min="4132" max="4133" width="9" style="7" bestFit="1" customWidth="1"/>
    <col min="4134" max="4134" width="9" style="7" customWidth="1"/>
    <col min="4135" max="4135" width="7.5546875" style="7" bestFit="1" customWidth="1"/>
    <col min="4136" max="4136" width="10.5546875" style="7" bestFit="1" customWidth="1"/>
    <col min="4137" max="4137" width="11.44140625" style="7"/>
    <col min="4138" max="4138" width="29.44140625" style="7" customWidth="1"/>
    <col min="4139" max="4139" width="9" style="7" bestFit="1" customWidth="1"/>
    <col min="4140" max="4140" width="7.5546875" style="7" bestFit="1" customWidth="1"/>
    <col min="4141" max="4141" width="10.44140625" style="7" bestFit="1" customWidth="1"/>
    <col min="4142" max="4145" width="7.5546875" style="7" bestFit="1" customWidth="1"/>
    <col min="4146" max="4146" width="6.88671875" style="7" bestFit="1" customWidth="1"/>
    <col min="4147" max="4147" width="9" style="7" bestFit="1" customWidth="1"/>
    <col min="4148" max="4149" width="7.5546875" style="7" bestFit="1" customWidth="1"/>
    <col min="4150" max="4151" width="9" style="7" bestFit="1" customWidth="1"/>
    <col min="4152" max="4152" width="9" style="7" customWidth="1"/>
    <col min="4153" max="4153" width="7.5546875" style="7" bestFit="1" customWidth="1"/>
    <col min="4154" max="4154" width="9" style="7" bestFit="1" customWidth="1"/>
    <col min="4155" max="4155" width="11.44140625" style="7"/>
    <col min="4156" max="4156" width="29.44140625" style="7" customWidth="1"/>
    <col min="4157" max="4157" width="9" style="7" bestFit="1" customWidth="1"/>
    <col min="4158" max="4158" width="7.5546875" style="7" bestFit="1" customWidth="1"/>
    <col min="4159" max="4159" width="10.44140625" style="7" bestFit="1" customWidth="1"/>
    <col min="4160" max="4163" width="7.5546875" style="7" bestFit="1" customWidth="1"/>
    <col min="4164" max="4164" width="6.88671875" style="7" bestFit="1" customWidth="1"/>
    <col min="4165" max="4165" width="9" style="7" bestFit="1" customWidth="1"/>
    <col min="4166" max="4167" width="7.5546875" style="7" bestFit="1" customWidth="1"/>
    <col min="4168" max="4169" width="9" style="7" bestFit="1" customWidth="1"/>
    <col min="4170" max="4170" width="9" style="7" customWidth="1"/>
    <col min="4171" max="4171" width="7.5546875" style="7" bestFit="1" customWidth="1"/>
    <col min="4172" max="4172" width="9" style="7" bestFit="1" customWidth="1"/>
    <col min="4173" max="4352" width="11.44140625" style="7"/>
    <col min="4353" max="4353" width="27.554687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5546875" style="7" bestFit="1" customWidth="1"/>
    <col min="4369" max="4370" width="7.5546875" style="7" customWidth="1"/>
    <col min="4371" max="4371" width="13.6640625" style="7" bestFit="1" customWidth="1"/>
    <col min="4372" max="4376" width="10.109375" style="7" customWidth="1"/>
    <col min="4377" max="4377" width="9" style="7" bestFit="1" customWidth="1"/>
    <col min="4378" max="4378" width="7.5546875" style="7" bestFit="1" customWidth="1"/>
    <col min="4379" max="4379" width="10.44140625" style="7" bestFit="1" customWidth="1"/>
    <col min="4380" max="4383" width="7.5546875" style="7" bestFit="1" customWidth="1"/>
    <col min="4384" max="4384" width="6.88671875" style="7" bestFit="1" customWidth="1"/>
    <col min="4385" max="4385" width="9" style="7" bestFit="1" customWidth="1"/>
    <col min="4386" max="4387" width="7.5546875" style="7" bestFit="1" customWidth="1"/>
    <col min="4388" max="4389" width="9" style="7" bestFit="1" customWidth="1"/>
    <col min="4390" max="4390" width="9" style="7" customWidth="1"/>
    <col min="4391" max="4391" width="7.5546875" style="7" bestFit="1" customWidth="1"/>
    <col min="4392" max="4392" width="10.5546875" style="7" bestFit="1" customWidth="1"/>
    <col min="4393" max="4393" width="11.44140625" style="7"/>
    <col min="4394" max="4394" width="29.44140625" style="7" customWidth="1"/>
    <col min="4395" max="4395" width="9" style="7" bestFit="1" customWidth="1"/>
    <col min="4396" max="4396" width="7.5546875" style="7" bestFit="1" customWidth="1"/>
    <col min="4397" max="4397" width="10.44140625" style="7" bestFit="1" customWidth="1"/>
    <col min="4398" max="4401" width="7.5546875" style="7" bestFit="1" customWidth="1"/>
    <col min="4402" max="4402" width="6.88671875" style="7" bestFit="1" customWidth="1"/>
    <col min="4403" max="4403" width="9" style="7" bestFit="1" customWidth="1"/>
    <col min="4404" max="4405" width="7.5546875" style="7" bestFit="1" customWidth="1"/>
    <col min="4406" max="4407" width="9" style="7" bestFit="1" customWidth="1"/>
    <col min="4408" max="4408" width="9" style="7" customWidth="1"/>
    <col min="4409" max="4409" width="7.5546875" style="7" bestFit="1" customWidth="1"/>
    <col min="4410" max="4410" width="9" style="7" bestFit="1" customWidth="1"/>
    <col min="4411" max="4411" width="11.44140625" style="7"/>
    <col min="4412" max="4412" width="29.44140625" style="7" customWidth="1"/>
    <col min="4413" max="4413" width="9" style="7" bestFit="1" customWidth="1"/>
    <col min="4414" max="4414" width="7.5546875" style="7" bestFit="1" customWidth="1"/>
    <col min="4415" max="4415" width="10.44140625" style="7" bestFit="1" customWidth="1"/>
    <col min="4416" max="4419" width="7.5546875" style="7" bestFit="1" customWidth="1"/>
    <col min="4420" max="4420" width="6.88671875" style="7" bestFit="1" customWidth="1"/>
    <col min="4421" max="4421" width="9" style="7" bestFit="1" customWidth="1"/>
    <col min="4422" max="4423" width="7.5546875" style="7" bestFit="1" customWidth="1"/>
    <col min="4424" max="4425" width="9" style="7" bestFit="1" customWidth="1"/>
    <col min="4426" max="4426" width="9" style="7" customWidth="1"/>
    <col min="4427" max="4427" width="7.5546875" style="7" bestFit="1" customWidth="1"/>
    <col min="4428" max="4428" width="9" style="7" bestFit="1" customWidth="1"/>
    <col min="4429" max="4608" width="11.44140625" style="7"/>
    <col min="4609" max="4609" width="27.554687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5546875" style="7" bestFit="1" customWidth="1"/>
    <col min="4625" max="4626" width="7.5546875" style="7" customWidth="1"/>
    <col min="4627" max="4627" width="13.6640625" style="7" bestFit="1" customWidth="1"/>
    <col min="4628" max="4632" width="10.109375" style="7" customWidth="1"/>
    <col min="4633" max="4633" width="9" style="7" bestFit="1" customWidth="1"/>
    <col min="4634" max="4634" width="7.5546875" style="7" bestFit="1" customWidth="1"/>
    <col min="4635" max="4635" width="10.44140625" style="7" bestFit="1" customWidth="1"/>
    <col min="4636" max="4639" width="7.5546875" style="7" bestFit="1" customWidth="1"/>
    <col min="4640" max="4640" width="6.88671875" style="7" bestFit="1" customWidth="1"/>
    <col min="4641" max="4641" width="9" style="7" bestFit="1" customWidth="1"/>
    <col min="4642" max="4643" width="7.5546875" style="7" bestFit="1" customWidth="1"/>
    <col min="4644" max="4645" width="9" style="7" bestFit="1" customWidth="1"/>
    <col min="4646" max="4646" width="9" style="7" customWidth="1"/>
    <col min="4647" max="4647" width="7.5546875" style="7" bestFit="1" customWidth="1"/>
    <col min="4648" max="4648" width="10.5546875" style="7" bestFit="1" customWidth="1"/>
    <col min="4649" max="4649" width="11.44140625" style="7"/>
    <col min="4650" max="4650" width="29.44140625" style="7" customWidth="1"/>
    <col min="4651" max="4651" width="9" style="7" bestFit="1" customWidth="1"/>
    <col min="4652" max="4652" width="7.5546875" style="7" bestFit="1" customWidth="1"/>
    <col min="4653" max="4653" width="10.44140625" style="7" bestFit="1" customWidth="1"/>
    <col min="4654" max="4657" width="7.5546875" style="7" bestFit="1" customWidth="1"/>
    <col min="4658" max="4658" width="6.88671875" style="7" bestFit="1" customWidth="1"/>
    <col min="4659" max="4659" width="9" style="7" bestFit="1" customWidth="1"/>
    <col min="4660" max="4661" width="7.5546875" style="7" bestFit="1" customWidth="1"/>
    <col min="4662" max="4663" width="9" style="7" bestFit="1" customWidth="1"/>
    <col min="4664" max="4664" width="9" style="7" customWidth="1"/>
    <col min="4665" max="4665" width="7.5546875" style="7" bestFit="1" customWidth="1"/>
    <col min="4666" max="4666" width="9" style="7" bestFit="1" customWidth="1"/>
    <col min="4667" max="4667" width="11.44140625" style="7"/>
    <col min="4668" max="4668" width="29.44140625" style="7" customWidth="1"/>
    <col min="4669" max="4669" width="9" style="7" bestFit="1" customWidth="1"/>
    <col min="4670" max="4670" width="7.5546875" style="7" bestFit="1" customWidth="1"/>
    <col min="4671" max="4671" width="10.44140625" style="7" bestFit="1" customWidth="1"/>
    <col min="4672" max="4675" width="7.5546875" style="7" bestFit="1" customWidth="1"/>
    <col min="4676" max="4676" width="6.88671875" style="7" bestFit="1" customWidth="1"/>
    <col min="4677" max="4677" width="9" style="7" bestFit="1" customWidth="1"/>
    <col min="4678" max="4679" width="7.5546875" style="7" bestFit="1" customWidth="1"/>
    <col min="4680" max="4681" width="9" style="7" bestFit="1" customWidth="1"/>
    <col min="4682" max="4682" width="9" style="7" customWidth="1"/>
    <col min="4683" max="4683" width="7.5546875" style="7" bestFit="1" customWidth="1"/>
    <col min="4684" max="4684" width="9" style="7" bestFit="1" customWidth="1"/>
    <col min="4685" max="4864" width="11.44140625" style="7"/>
    <col min="4865" max="4865" width="27.554687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5546875" style="7" bestFit="1" customWidth="1"/>
    <col min="4881" max="4882" width="7.5546875" style="7" customWidth="1"/>
    <col min="4883" max="4883" width="13.6640625" style="7" bestFit="1" customWidth="1"/>
    <col min="4884" max="4888" width="10.109375" style="7" customWidth="1"/>
    <col min="4889" max="4889" width="9" style="7" bestFit="1" customWidth="1"/>
    <col min="4890" max="4890" width="7.5546875" style="7" bestFit="1" customWidth="1"/>
    <col min="4891" max="4891" width="10.44140625" style="7" bestFit="1" customWidth="1"/>
    <col min="4892" max="4895" width="7.5546875" style="7" bestFit="1" customWidth="1"/>
    <col min="4896" max="4896" width="6.88671875" style="7" bestFit="1" customWidth="1"/>
    <col min="4897" max="4897" width="9" style="7" bestFit="1" customWidth="1"/>
    <col min="4898" max="4899" width="7.5546875" style="7" bestFit="1" customWidth="1"/>
    <col min="4900" max="4901" width="9" style="7" bestFit="1" customWidth="1"/>
    <col min="4902" max="4902" width="9" style="7" customWidth="1"/>
    <col min="4903" max="4903" width="7.5546875" style="7" bestFit="1" customWidth="1"/>
    <col min="4904" max="4904" width="10.5546875" style="7" bestFit="1" customWidth="1"/>
    <col min="4905" max="4905" width="11.44140625" style="7"/>
    <col min="4906" max="4906" width="29.44140625" style="7" customWidth="1"/>
    <col min="4907" max="4907" width="9" style="7" bestFit="1" customWidth="1"/>
    <col min="4908" max="4908" width="7.5546875" style="7" bestFit="1" customWidth="1"/>
    <col min="4909" max="4909" width="10.44140625" style="7" bestFit="1" customWidth="1"/>
    <col min="4910" max="4913" width="7.5546875" style="7" bestFit="1" customWidth="1"/>
    <col min="4914" max="4914" width="6.88671875" style="7" bestFit="1" customWidth="1"/>
    <col min="4915" max="4915" width="9" style="7" bestFit="1" customWidth="1"/>
    <col min="4916" max="4917" width="7.5546875" style="7" bestFit="1" customWidth="1"/>
    <col min="4918" max="4919" width="9" style="7" bestFit="1" customWidth="1"/>
    <col min="4920" max="4920" width="9" style="7" customWidth="1"/>
    <col min="4921" max="4921" width="7.5546875" style="7" bestFit="1" customWidth="1"/>
    <col min="4922" max="4922" width="9" style="7" bestFit="1" customWidth="1"/>
    <col min="4923" max="4923" width="11.44140625" style="7"/>
    <col min="4924" max="4924" width="29.44140625" style="7" customWidth="1"/>
    <col min="4925" max="4925" width="9" style="7" bestFit="1" customWidth="1"/>
    <col min="4926" max="4926" width="7.5546875" style="7" bestFit="1" customWidth="1"/>
    <col min="4927" max="4927" width="10.44140625" style="7" bestFit="1" customWidth="1"/>
    <col min="4928" max="4931" width="7.5546875" style="7" bestFit="1" customWidth="1"/>
    <col min="4932" max="4932" width="6.88671875" style="7" bestFit="1" customWidth="1"/>
    <col min="4933" max="4933" width="9" style="7" bestFit="1" customWidth="1"/>
    <col min="4934" max="4935" width="7.5546875" style="7" bestFit="1" customWidth="1"/>
    <col min="4936" max="4937" width="9" style="7" bestFit="1" customWidth="1"/>
    <col min="4938" max="4938" width="9" style="7" customWidth="1"/>
    <col min="4939" max="4939" width="7.5546875" style="7" bestFit="1" customWidth="1"/>
    <col min="4940" max="4940" width="9" style="7" bestFit="1" customWidth="1"/>
    <col min="4941" max="5120" width="11.44140625" style="7"/>
    <col min="5121" max="5121" width="27.554687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5546875" style="7" bestFit="1" customWidth="1"/>
    <col min="5137" max="5138" width="7.5546875" style="7" customWidth="1"/>
    <col min="5139" max="5139" width="13.6640625" style="7" bestFit="1" customWidth="1"/>
    <col min="5140" max="5144" width="10.109375" style="7" customWidth="1"/>
    <col min="5145" max="5145" width="9" style="7" bestFit="1" customWidth="1"/>
    <col min="5146" max="5146" width="7.5546875" style="7" bestFit="1" customWidth="1"/>
    <col min="5147" max="5147" width="10.44140625" style="7" bestFit="1" customWidth="1"/>
    <col min="5148" max="5151" width="7.5546875" style="7" bestFit="1" customWidth="1"/>
    <col min="5152" max="5152" width="6.88671875" style="7" bestFit="1" customWidth="1"/>
    <col min="5153" max="5153" width="9" style="7" bestFit="1" customWidth="1"/>
    <col min="5154" max="5155" width="7.5546875" style="7" bestFit="1" customWidth="1"/>
    <col min="5156" max="5157" width="9" style="7" bestFit="1" customWidth="1"/>
    <col min="5158" max="5158" width="9" style="7" customWidth="1"/>
    <col min="5159" max="5159" width="7.5546875" style="7" bestFit="1" customWidth="1"/>
    <col min="5160" max="5160" width="10.5546875" style="7" bestFit="1" customWidth="1"/>
    <col min="5161" max="5161" width="11.44140625" style="7"/>
    <col min="5162" max="5162" width="29.44140625" style="7" customWidth="1"/>
    <col min="5163" max="5163" width="9" style="7" bestFit="1" customWidth="1"/>
    <col min="5164" max="5164" width="7.5546875" style="7" bestFit="1" customWidth="1"/>
    <col min="5165" max="5165" width="10.44140625" style="7" bestFit="1" customWidth="1"/>
    <col min="5166" max="5169" width="7.5546875" style="7" bestFit="1" customWidth="1"/>
    <col min="5170" max="5170" width="6.88671875" style="7" bestFit="1" customWidth="1"/>
    <col min="5171" max="5171" width="9" style="7" bestFit="1" customWidth="1"/>
    <col min="5172" max="5173" width="7.5546875" style="7" bestFit="1" customWidth="1"/>
    <col min="5174" max="5175" width="9" style="7" bestFit="1" customWidth="1"/>
    <col min="5176" max="5176" width="9" style="7" customWidth="1"/>
    <col min="5177" max="5177" width="7.5546875" style="7" bestFit="1" customWidth="1"/>
    <col min="5178" max="5178" width="9" style="7" bestFit="1" customWidth="1"/>
    <col min="5179" max="5179" width="11.44140625" style="7"/>
    <col min="5180" max="5180" width="29.44140625" style="7" customWidth="1"/>
    <col min="5181" max="5181" width="9" style="7" bestFit="1" customWidth="1"/>
    <col min="5182" max="5182" width="7.5546875" style="7" bestFit="1" customWidth="1"/>
    <col min="5183" max="5183" width="10.44140625" style="7" bestFit="1" customWidth="1"/>
    <col min="5184" max="5187" width="7.5546875" style="7" bestFit="1" customWidth="1"/>
    <col min="5188" max="5188" width="6.88671875" style="7" bestFit="1" customWidth="1"/>
    <col min="5189" max="5189" width="9" style="7" bestFit="1" customWidth="1"/>
    <col min="5190" max="5191" width="7.5546875" style="7" bestFit="1" customWidth="1"/>
    <col min="5192" max="5193" width="9" style="7" bestFit="1" customWidth="1"/>
    <col min="5194" max="5194" width="9" style="7" customWidth="1"/>
    <col min="5195" max="5195" width="7.5546875" style="7" bestFit="1" customWidth="1"/>
    <col min="5196" max="5196" width="9" style="7" bestFit="1" customWidth="1"/>
    <col min="5197" max="5376" width="11.44140625" style="7"/>
    <col min="5377" max="5377" width="27.554687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5546875" style="7" bestFit="1" customWidth="1"/>
    <col min="5393" max="5394" width="7.5546875" style="7" customWidth="1"/>
    <col min="5395" max="5395" width="13.6640625" style="7" bestFit="1" customWidth="1"/>
    <col min="5396" max="5400" width="10.109375" style="7" customWidth="1"/>
    <col min="5401" max="5401" width="9" style="7" bestFit="1" customWidth="1"/>
    <col min="5402" max="5402" width="7.5546875" style="7" bestFit="1" customWidth="1"/>
    <col min="5403" max="5403" width="10.44140625" style="7" bestFit="1" customWidth="1"/>
    <col min="5404" max="5407" width="7.5546875" style="7" bestFit="1" customWidth="1"/>
    <col min="5408" max="5408" width="6.88671875" style="7" bestFit="1" customWidth="1"/>
    <col min="5409" max="5409" width="9" style="7" bestFit="1" customWidth="1"/>
    <col min="5410" max="5411" width="7.5546875" style="7" bestFit="1" customWidth="1"/>
    <col min="5412" max="5413" width="9" style="7" bestFit="1" customWidth="1"/>
    <col min="5414" max="5414" width="9" style="7" customWidth="1"/>
    <col min="5415" max="5415" width="7.5546875" style="7" bestFit="1" customWidth="1"/>
    <col min="5416" max="5416" width="10.5546875" style="7" bestFit="1" customWidth="1"/>
    <col min="5417" max="5417" width="11.44140625" style="7"/>
    <col min="5418" max="5418" width="29.44140625" style="7" customWidth="1"/>
    <col min="5419" max="5419" width="9" style="7" bestFit="1" customWidth="1"/>
    <col min="5420" max="5420" width="7.5546875" style="7" bestFit="1" customWidth="1"/>
    <col min="5421" max="5421" width="10.44140625" style="7" bestFit="1" customWidth="1"/>
    <col min="5422" max="5425" width="7.5546875" style="7" bestFit="1" customWidth="1"/>
    <col min="5426" max="5426" width="6.88671875" style="7" bestFit="1" customWidth="1"/>
    <col min="5427" max="5427" width="9" style="7" bestFit="1" customWidth="1"/>
    <col min="5428" max="5429" width="7.5546875" style="7" bestFit="1" customWidth="1"/>
    <col min="5430" max="5431" width="9" style="7" bestFit="1" customWidth="1"/>
    <col min="5432" max="5432" width="9" style="7" customWidth="1"/>
    <col min="5433" max="5433" width="7.5546875" style="7" bestFit="1" customWidth="1"/>
    <col min="5434" max="5434" width="9" style="7" bestFit="1" customWidth="1"/>
    <col min="5435" max="5435" width="11.44140625" style="7"/>
    <col min="5436" max="5436" width="29.44140625" style="7" customWidth="1"/>
    <col min="5437" max="5437" width="9" style="7" bestFit="1" customWidth="1"/>
    <col min="5438" max="5438" width="7.5546875" style="7" bestFit="1" customWidth="1"/>
    <col min="5439" max="5439" width="10.44140625" style="7" bestFit="1" customWidth="1"/>
    <col min="5440" max="5443" width="7.5546875" style="7" bestFit="1" customWidth="1"/>
    <col min="5444" max="5444" width="6.88671875" style="7" bestFit="1" customWidth="1"/>
    <col min="5445" max="5445" width="9" style="7" bestFit="1" customWidth="1"/>
    <col min="5446" max="5447" width="7.5546875" style="7" bestFit="1" customWidth="1"/>
    <col min="5448" max="5449" width="9" style="7" bestFit="1" customWidth="1"/>
    <col min="5450" max="5450" width="9" style="7" customWidth="1"/>
    <col min="5451" max="5451" width="7.5546875" style="7" bestFit="1" customWidth="1"/>
    <col min="5452" max="5452" width="9" style="7" bestFit="1" customWidth="1"/>
    <col min="5453" max="5632" width="11.44140625" style="7"/>
    <col min="5633" max="5633" width="27.554687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5546875" style="7" bestFit="1" customWidth="1"/>
    <col min="5649" max="5650" width="7.5546875" style="7" customWidth="1"/>
    <col min="5651" max="5651" width="13.6640625" style="7" bestFit="1" customWidth="1"/>
    <col min="5652" max="5656" width="10.109375" style="7" customWidth="1"/>
    <col min="5657" max="5657" width="9" style="7" bestFit="1" customWidth="1"/>
    <col min="5658" max="5658" width="7.5546875" style="7" bestFit="1" customWidth="1"/>
    <col min="5659" max="5659" width="10.44140625" style="7" bestFit="1" customWidth="1"/>
    <col min="5660" max="5663" width="7.5546875" style="7" bestFit="1" customWidth="1"/>
    <col min="5664" max="5664" width="6.88671875" style="7" bestFit="1" customWidth="1"/>
    <col min="5665" max="5665" width="9" style="7" bestFit="1" customWidth="1"/>
    <col min="5666" max="5667" width="7.5546875" style="7" bestFit="1" customWidth="1"/>
    <col min="5668" max="5669" width="9" style="7" bestFit="1" customWidth="1"/>
    <col min="5670" max="5670" width="9" style="7" customWidth="1"/>
    <col min="5671" max="5671" width="7.5546875" style="7" bestFit="1" customWidth="1"/>
    <col min="5672" max="5672" width="10.5546875" style="7" bestFit="1" customWidth="1"/>
    <col min="5673" max="5673" width="11.44140625" style="7"/>
    <col min="5674" max="5674" width="29.44140625" style="7" customWidth="1"/>
    <col min="5675" max="5675" width="9" style="7" bestFit="1" customWidth="1"/>
    <col min="5676" max="5676" width="7.5546875" style="7" bestFit="1" customWidth="1"/>
    <col min="5677" max="5677" width="10.44140625" style="7" bestFit="1" customWidth="1"/>
    <col min="5678" max="5681" width="7.5546875" style="7" bestFit="1" customWidth="1"/>
    <col min="5682" max="5682" width="6.88671875" style="7" bestFit="1" customWidth="1"/>
    <col min="5683" max="5683" width="9" style="7" bestFit="1" customWidth="1"/>
    <col min="5684" max="5685" width="7.5546875" style="7" bestFit="1" customWidth="1"/>
    <col min="5686" max="5687" width="9" style="7" bestFit="1" customWidth="1"/>
    <col min="5688" max="5688" width="9" style="7" customWidth="1"/>
    <col min="5689" max="5689" width="7.5546875" style="7" bestFit="1" customWidth="1"/>
    <col min="5690" max="5690" width="9" style="7" bestFit="1" customWidth="1"/>
    <col min="5691" max="5691" width="11.44140625" style="7"/>
    <col min="5692" max="5692" width="29.44140625" style="7" customWidth="1"/>
    <col min="5693" max="5693" width="9" style="7" bestFit="1" customWidth="1"/>
    <col min="5694" max="5694" width="7.5546875" style="7" bestFit="1" customWidth="1"/>
    <col min="5695" max="5695" width="10.44140625" style="7" bestFit="1" customWidth="1"/>
    <col min="5696" max="5699" width="7.5546875" style="7" bestFit="1" customWidth="1"/>
    <col min="5700" max="5700" width="6.88671875" style="7" bestFit="1" customWidth="1"/>
    <col min="5701" max="5701" width="9" style="7" bestFit="1" customWidth="1"/>
    <col min="5702" max="5703" width="7.5546875" style="7" bestFit="1" customWidth="1"/>
    <col min="5704" max="5705" width="9" style="7" bestFit="1" customWidth="1"/>
    <col min="5706" max="5706" width="9" style="7" customWidth="1"/>
    <col min="5707" max="5707" width="7.5546875" style="7" bestFit="1" customWidth="1"/>
    <col min="5708" max="5708" width="9" style="7" bestFit="1" customWidth="1"/>
    <col min="5709" max="5888" width="11.44140625" style="7"/>
    <col min="5889" max="5889" width="27.554687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5546875" style="7" bestFit="1" customWidth="1"/>
    <col min="5905" max="5906" width="7.5546875" style="7" customWidth="1"/>
    <col min="5907" max="5907" width="13.6640625" style="7" bestFit="1" customWidth="1"/>
    <col min="5908" max="5912" width="10.109375" style="7" customWidth="1"/>
    <col min="5913" max="5913" width="9" style="7" bestFit="1" customWidth="1"/>
    <col min="5914" max="5914" width="7.5546875" style="7" bestFit="1" customWidth="1"/>
    <col min="5915" max="5915" width="10.44140625" style="7" bestFit="1" customWidth="1"/>
    <col min="5916" max="5919" width="7.5546875" style="7" bestFit="1" customWidth="1"/>
    <col min="5920" max="5920" width="6.88671875" style="7" bestFit="1" customWidth="1"/>
    <col min="5921" max="5921" width="9" style="7" bestFit="1" customWidth="1"/>
    <col min="5922" max="5923" width="7.5546875" style="7" bestFit="1" customWidth="1"/>
    <col min="5924" max="5925" width="9" style="7" bestFit="1" customWidth="1"/>
    <col min="5926" max="5926" width="9" style="7" customWidth="1"/>
    <col min="5927" max="5927" width="7.5546875" style="7" bestFit="1" customWidth="1"/>
    <col min="5928" max="5928" width="10.5546875" style="7" bestFit="1" customWidth="1"/>
    <col min="5929" max="5929" width="11.44140625" style="7"/>
    <col min="5930" max="5930" width="29.44140625" style="7" customWidth="1"/>
    <col min="5931" max="5931" width="9" style="7" bestFit="1" customWidth="1"/>
    <col min="5932" max="5932" width="7.5546875" style="7" bestFit="1" customWidth="1"/>
    <col min="5933" max="5933" width="10.44140625" style="7" bestFit="1" customWidth="1"/>
    <col min="5934" max="5937" width="7.5546875" style="7" bestFit="1" customWidth="1"/>
    <col min="5938" max="5938" width="6.88671875" style="7" bestFit="1" customWidth="1"/>
    <col min="5939" max="5939" width="9" style="7" bestFit="1" customWidth="1"/>
    <col min="5940" max="5941" width="7.5546875" style="7" bestFit="1" customWidth="1"/>
    <col min="5942" max="5943" width="9" style="7" bestFit="1" customWidth="1"/>
    <col min="5944" max="5944" width="9" style="7" customWidth="1"/>
    <col min="5945" max="5945" width="7.5546875" style="7" bestFit="1" customWidth="1"/>
    <col min="5946" max="5946" width="9" style="7" bestFit="1" customWidth="1"/>
    <col min="5947" max="5947" width="11.44140625" style="7"/>
    <col min="5948" max="5948" width="29.44140625" style="7" customWidth="1"/>
    <col min="5949" max="5949" width="9" style="7" bestFit="1" customWidth="1"/>
    <col min="5950" max="5950" width="7.5546875" style="7" bestFit="1" customWidth="1"/>
    <col min="5951" max="5951" width="10.44140625" style="7" bestFit="1" customWidth="1"/>
    <col min="5952" max="5955" width="7.5546875" style="7" bestFit="1" customWidth="1"/>
    <col min="5956" max="5956" width="6.88671875" style="7" bestFit="1" customWidth="1"/>
    <col min="5957" max="5957" width="9" style="7" bestFit="1" customWidth="1"/>
    <col min="5958" max="5959" width="7.5546875" style="7" bestFit="1" customWidth="1"/>
    <col min="5960" max="5961" width="9" style="7" bestFit="1" customWidth="1"/>
    <col min="5962" max="5962" width="9" style="7" customWidth="1"/>
    <col min="5963" max="5963" width="7.5546875" style="7" bestFit="1" customWidth="1"/>
    <col min="5964" max="5964" width="9" style="7" bestFit="1" customWidth="1"/>
    <col min="5965" max="6144" width="11.44140625" style="7"/>
    <col min="6145" max="6145" width="27.554687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5546875" style="7" bestFit="1" customWidth="1"/>
    <col min="6161" max="6162" width="7.5546875" style="7" customWidth="1"/>
    <col min="6163" max="6163" width="13.6640625" style="7" bestFit="1" customWidth="1"/>
    <col min="6164" max="6168" width="10.109375" style="7" customWidth="1"/>
    <col min="6169" max="6169" width="9" style="7" bestFit="1" customWidth="1"/>
    <col min="6170" max="6170" width="7.5546875" style="7" bestFit="1" customWidth="1"/>
    <col min="6171" max="6171" width="10.44140625" style="7" bestFit="1" customWidth="1"/>
    <col min="6172" max="6175" width="7.5546875" style="7" bestFit="1" customWidth="1"/>
    <col min="6176" max="6176" width="6.88671875" style="7" bestFit="1" customWidth="1"/>
    <col min="6177" max="6177" width="9" style="7" bestFit="1" customWidth="1"/>
    <col min="6178" max="6179" width="7.5546875" style="7" bestFit="1" customWidth="1"/>
    <col min="6180" max="6181" width="9" style="7" bestFit="1" customWidth="1"/>
    <col min="6182" max="6182" width="9" style="7" customWidth="1"/>
    <col min="6183" max="6183" width="7.5546875" style="7" bestFit="1" customWidth="1"/>
    <col min="6184" max="6184" width="10.5546875" style="7" bestFit="1" customWidth="1"/>
    <col min="6185" max="6185" width="11.44140625" style="7"/>
    <col min="6186" max="6186" width="29.44140625" style="7" customWidth="1"/>
    <col min="6187" max="6187" width="9" style="7" bestFit="1" customWidth="1"/>
    <col min="6188" max="6188" width="7.5546875" style="7" bestFit="1" customWidth="1"/>
    <col min="6189" max="6189" width="10.44140625" style="7" bestFit="1" customWidth="1"/>
    <col min="6190" max="6193" width="7.5546875" style="7" bestFit="1" customWidth="1"/>
    <col min="6194" max="6194" width="6.88671875" style="7" bestFit="1" customWidth="1"/>
    <col min="6195" max="6195" width="9" style="7" bestFit="1" customWidth="1"/>
    <col min="6196" max="6197" width="7.5546875" style="7" bestFit="1" customWidth="1"/>
    <col min="6198" max="6199" width="9" style="7" bestFit="1" customWidth="1"/>
    <col min="6200" max="6200" width="9" style="7" customWidth="1"/>
    <col min="6201" max="6201" width="7.5546875" style="7" bestFit="1" customWidth="1"/>
    <col min="6202" max="6202" width="9" style="7" bestFit="1" customWidth="1"/>
    <col min="6203" max="6203" width="11.44140625" style="7"/>
    <col min="6204" max="6204" width="29.44140625" style="7" customWidth="1"/>
    <col min="6205" max="6205" width="9" style="7" bestFit="1" customWidth="1"/>
    <col min="6206" max="6206" width="7.5546875" style="7" bestFit="1" customWidth="1"/>
    <col min="6207" max="6207" width="10.44140625" style="7" bestFit="1" customWidth="1"/>
    <col min="6208" max="6211" width="7.5546875" style="7" bestFit="1" customWidth="1"/>
    <col min="6212" max="6212" width="6.88671875" style="7" bestFit="1" customWidth="1"/>
    <col min="6213" max="6213" width="9" style="7" bestFit="1" customWidth="1"/>
    <col min="6214" max="6215" width="7.5546875" style="7" bestFit="1" customWidth="1"/>
    <col min="6216" max="6217" width="9" style="7" bestFit="1" customWidth="1"/>
    <col min="6218" max="6218" width="9" style="7" customWidth="1"/>
    <col min="6219" max="6219" width="7.5546875" style="7" bestFit="1" customWidth="1"/>
    <col min="6220" max="6220" width="9" style="7" bestFit="1" customWidth="1"/>
    <col min="6221" max="6400" width="11.44140625" style="7"/>
    <col min="6401" max="6401" width="27.554687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5546875" style="7" bestFit="1" customWidth="1"/>
    <col min="6417" max="6418" width="7.5546875" style="7" customWidth="1"/>
    <col min="6419" max="6419" width="13.6640625" style="7" bestFit="1" customWidth="1"/>
    <col min="6420" max="6424" width="10.109375" style="7" customWidth="1"/>
    <col min="6425" max="6425" width="9" style="7" bestFit="1" customWidth="1"/>
    <col min="6426" max="6426" width="7.5546875" style="7" bestFit="1" customWidth="1"/>
    <col min="6427" max="6427" width="10.44140625" style="7" bestFit="1" customWidth="1"/>
    <col min="6428" max="6431" width="7.5546875" style="7" bestFit="1" customWidth="1"/>
    <col min="6432" max="6432" width="6.88671875" style="7" bestFit="1" customWidth="1"/>
    <col min="6433" max="6433" width="9" style="7" bestFit="1" customWidth="1"/>
    <col min="6434" max="6435" width="7.5546875" style="7" bestFit="1" customWidth="1"/>
    <col min="6436" max="6437" width="9" style="7" bestFit="1" customWidth="1"/>
    <col min="6438" max="6438" width="9" style="7" customWidth="1"/>
    <col min="6439" max="6439" width="7.5546875" style="7" bestFit="1" customWidth="1"/>
    <col min="6440" max="6440" width="10.5546875" style="7" bestFit="1" customWidth="1"/>
    <col min="6441" max="6441" width="11.44140625" style="7"/>
    <col min="6442" max="6442" width="29.44140625" style="7" customWidth="1"/>
    <col min="6443" max="6443" width="9" style="7" bestFit="1" customWidth="1"/>
    <col min="6444" max="6444" width="7.5546875" style="7" bestFit="1" customWidth="1"/>
    <col min="6445" max="6445" width="10.44140625" style="7" bestFit="1" customWidth="1"/>
    <col min="6446" max="6449" width="7.5546875" style="7" bestFit="1" customWidth="1"/>
    <col min="6450" max="6450" width="6.88671875" style="7" bestFit="1" customWidth="1"/>
    <col min="6451" max="6451" width="9" style="7" bestFit="1" customWidth="1"/>
    <col min="6452" max="6453" width="7.5546875" style="7" bestFit="1" customWidth="1"/>
    <col min="6454" max="6455" width="9" style="7" bestFit="1" customWidth="1"/>
    <col min="6456" max="6456" width="9" style="7" customWidth="1"/>
    <col min="6457" max="6457" width="7.5546875" style="7" bestFit="1" customWidth="1"/>
    <col min="6458" max="6458" width="9" style="7" bestFit="1" customWidth="1"/>
    <col min="6459" max="6459" width="11.44140625" style="7"/>
    <col min="6460" max="6460" width="29.44140625" style="7" customWidth="1"/>
    <col min="6461" max="6461" width="9" style="7" bestFit="1" customWidth="1"/>
    <col min="6462" max="6462" width="7.5546875" style="7" bestFit="1" customWidth="1"/>
    <col min="6463" max="6463" width="10.44140625" style="7" bestFit="1" customWidth="1"/>
    <col min="6464" max="6467" width="7.5546875" style="7" bestFit="1" customWidth="1"/>
    <col min="6468" max="6468" width="6.88671875" style="7" bestFit="1" customWidth="1"/>
    <col min="6469" max="6469" width="9" style="7" bestFit="1" customWidth="1"/>
    <col min="6470" max="6471" width="7.5546875" style="7" bestFit="1" customWidth="1"/>
    <col min="6472" max="6473" width="9" style="7" bestFit="1" customWidth="1"/>
    <col min="6474" max="6474" width="9" style="7" customWidth="1"/>
    <col min="6475" max="6475" width="7.5546875" style="7" bestFit="1" customWidth="1"/>
    <col min="6476" max="6476" width="9" style="7" bestFit="1" customWidth="1"/>
    <col min="6477" max="6656" width="11.44140625" style="7"/>
    <col min="6657" max="6657" width="27.554687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5546875" style="7" bestFit="1" customWidth="1"/>
    <col min="6673" max="6674" width="7.5546875" style="7" customWidth="1"/>
    <col min="6675" max="6675" width="13.6640625" style="7" bestFit="1" customWidth="1"/>
    <col min="6676" max="6680" width="10.109375" style="7" customWidth="1"/>
    <col min="6681" max="6681" width="9" style="7" bestFit="1" customWidth="1"/>
    <col min="6682" max="6682" width="7.5546875" style="7" bestFit="1" customWidth="1"/>
    <col min="6683" max="6683" width="10.44140625" style="7" bestFit="1" customWidth="1"/>
    <col min="6684" max="6687" width="7.5546875" style="7" bestFit="1" customWidth="1"/>
    <col min="6688" max="6688" width="6.88671875" style="7" bestFit="1" customWidth="1"/>
    <col min="6689" max="6689" width="9" style="7" bestFit="1" customWidth="1"/>
    <col min="6690" max="6691" width="7.5546875" style="7" bestFit="1" customWidth="1"/>
    <col min="6692" max="6693" width="9" style="7" bestFit="1" customWidth="1"/>
    <col min="6694" max="6694" width="9" style="7" customWidth="1"/>
    <col min="6695" max="6695" width="7.5546875" style="7" bestFit="1" customWidth="1"/>
    <col min="6696" max="6696" width="10.5546875" style="7" bestFit="1" customWidth="1"/>
    <col min="6697" max="6697" width="11.44140625" style="7"/>
    <col min="6698" max="6698" width="29.44140625" style="7" customWidth="1"/>
    <col min="6699" max="6699" width="9" style="7" bestFit="1" customWidth="1"/>
    <col min="6700" max="6700" width="7.5546875" style="7" bestFit="1" customWidth="1"/>
    <col min="6701" max="6701" width="10.44140625" style="7" bestFit="1" customWidth="1"/>
    <col min="6702" max="6705" width="7.5546875" style="7" bestFit="1" customWidth="1"/>
    <col min="6706" max="6706" width="6.88671875" style="7" bestFit="1" customWidth="1"/>
    <col min="6707" max="6707" width="9" style="7" bestFit="1" customWidth="1"/>
    <col min="6708" max="6709" width="7.5546875" style="7" bestFit="1" customWidth="1"/>
    <col min="6710" max="6711" width="9" style="7" bestFit="1" customWidth="1"/>
    <col min="6712" max="6712" width="9" style="7" customWidth="1"/>
    <col min="6713" max="6713" width="7.5546875" style="7" bestFit="1" customWidth="1"/>
    <col min="6714" max="6714" width="9" style="7" bestFit="1" customWidth="1"/>
    <col min="6715" max="6715" width="11.44140625" style="7"/>
    <col min="6716" max="6716" width="29.44140625" style="7" customWidth="1"/>
    <col min="6717" max="6717" width="9" style="7" bestFit="1" customWidth="1"/>
    <col min="6718" max="6718" width="7.5546875" style="7" bestFit="1" customWidth="1"/>
    <col min="6719" max="6719" width="10.44140625" style="7" bestFit="1" customWidth="1"/>
    <col min="6720" max="6723" width="7.5546875" style="7" bestFit="1" customWidth="1"/>
    <col min="6724" max="6724" width="6.88671875" style="7" bestFit="1" customWidth="1"/>
    <col min="6725" max="6725" width="9" style="7" bestFit="1" customWidth="1"/>
    <col min="6726" max="6727" width="7.5546875" style="7" bestFit="1" customWidth="1"/>
    <col min="6728" max="6729" width="9" style="7" bestFit="1" customWidth="1"/>
    <col min="6730" max="6730" width="9" style="7" customWidth="1"/>
    <col min="6731" max="6731" width="7.5546875" style="7" bestFit="1" customWidth="1"/>
    <col min="6732" max="6732" width="9" style="7" bestFit="1" customWidth="1"/>
    <col min="6733" max="6912" width="11.44140625" style="7"/>
    <col min="6913" max="6913" width="27.554687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5546875" style="7" bestFit="1" customWidth="1"/>
    <col min="6929" max="6930" width="7.5546875" style="7" customWidth="1"/>
    <col min="6931" max="6931" width="13.6640625" style="7" bestFit="1" customWidth="1"/>
    <col min="6932" max="6936" width="10.109375" style="7" customWidth="1"/>
    <col min="6937" max="6937" width="9" style="7" bestFit="1" customWidth="1"/>
    <col min="6938" max="6938" width="7.5546875" style="7" bestFit="1" customWidth="1"/>
    <col min="6939" max="6939" width="10.44140625" style="7" bestFit="1" customWidth="1"/>
    <col min="6940" max="6943" width="7.5546875" style="7" bestFit="1" customWidth="1"/>
    <col min="6944" max="6944" width="6.88671875" style="7" bestFit="1" customWidth="1"/>
    <col min="6945" max="6945" width="9" style="7" bestFit="1" customWidth="1"/>
    <col min="6946" max="6947" width="7.5546875" style="7" bestFit="1" customWidth="1"/>
    <col min="6948" max="6949" width="9" style="7" bestFit="1" customWidth="1"/>
    <col min="6950" max="6950" width="9" style="7" customWidth="1"/>
    <col min="6951" max="6951" width="7.5546875" style="7" bestFit="1" customWidth="1"/>
    <col min="6952" max="6952" width="10.5546875" style="7" bestFit="1" customWidth="1"/>
    <col min="6953" max="6953" width="11.44140625" style="7"/>
    <col min="6954" max="6954" width="29.44140625" style="7" customWidth="1"/>
    <col min="6955" max="6955" width="9" style="7" bestFit="1" customWidth="1"/>
    <col min="6956" max="6956" width="7.5546875" style="7" bestFit="1" customWidth="1"/>
    <col min="6957" max="6957" width="10.44140625" style="7" bestFit="1" customWidth="1"/>
    <col min="6958" max="6961" width="7.5546875" style="7" bestFit="1" customWidth="1"/>
    <col min="6962" max="6962" width="6.88671875" style="7" bestFit="1" customWidth="1"/>
    <col min="6963" max="6963" width="9" style="7" bestFit="1" customWidth="1"/>
    <col min="6964" max="6965" width="7.5546875" style="7" bestFit="1" customWidth="1"/>
    <col min="6966" max="6967" width="9" style="7" bestFit="1" customWidth="1"/>
    <col min="6968" max="6968" width="9" style="7" customWidth="1"/>
    <col min="6969" max="6969" width="7.5546875" style="7" bestFit="1" customWidth="1"/>
    <col min="6970" max="6970" width="9" style="7" bestFit="1" customWidth="1"/>
    <col min="6971" max="6971" width="11.44140625" style="7"/>
    <col min="6972" max="6972" width="29.44140625" style="7" customWidth="1"/>
    <col min="6973" max="6973" width="9" style="7" bestFit="1" customWidth="1"/>
    <col min="6974" max="6974" width="7.5546875" style="7" bestFit="1" customWidth="1"/>
    <col min="6975" max="6975" width="10.44140625" style="7" bestFit="1" customWidth="1"/>
    <col min="6976" max="6979" width="7.5546875" style="7" bestFit="1" customWidth="1"/>
    <col min="6980" max="6980" width="6.88671875" style="7" bestFit="1" customWidth="1"/>
    <col min="6981" max="6981" width="9" style="7" bestFit="1" customWidth="1"/>
    <col min="6982" max="6983" width="7.5546875" style="7" bestFit="1" customWidth="1"/>
    <col min="6984" max="6985" width="9" style="7" bestFit="1" customWidth="1"/>
    <col min="6986" max="6986" width="9" style="7" customWidth="1"/>
    <col min="6987" max="6987" width="7.5546875" style="7" bestFit="1" customWidth="1"/>
    <col min="6988" max="6988" width="9" style="7" bestFit="1" customWidth="1"/>
    <col min="6989" max="7168" width="11.44140625" style="7"/>
    <col min="7169" max="7169" width="27.554687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5546875" style="7" bestFit="1" customWidth="1"/>
    <col min="7185" max="7186" width="7.5546875" style="7" customWidth="1"/>
    <col min="7187" max="7187" width="13.6640625" style="7" bestFit="1" customWidth="1"/>
    <col min="7188" max="7192" width="10.109375" style="7" customWidth="1"/>
    <col min="7193" max="7193" width="9" style="7" bestFit="1" customWidth="1"/>
    <col min="7194" max="7194" width="7.5546875" style="7" bestFit="1" customWidth="1"/>
    <col min="7195" max="7195" width="10.44140625" style="7" bestFit="1" customWidth="1"/>
    <col min="7196" max="7199" width="7.5546875" style="7" bestFit="1" customWidth="1"/>
    <col min="7200" max="7200" width="6.88671875" style="7" bestFit="1" customWidth="1"/>
    <col min="7201" max="7201" width="9" style="7" bestFit="1" customWidth="1"/>
    <col min="7202" max="7203" width="7.5546875" style="7" bestFit="1" customWidth="1"/>
    <col min="7204" max="7205" width="9" style="7" bestFit="1" customWidth="1"/>
    <col min="7206" max="7206" width="9" style="7" customWidth="1"/>
    <col min="7207" max="7207" width="7.5546875" style="7" bestFit="1" customWidth="1"/>
    <col min="7208" max="7208" width="10.5546875" style="7" bestFit="1" customWidth="1"/>
    <col min="7209" max="7209" width="11.44140625" style="7"/>
    <col min="7210" max="7210" width="29.44140625" style="7" customWidth="1"/>
    <col min="7211" max="7211" width="9" style="7" bestFit="1" customWidth="1"/>
    <col min="7212" max="7212" width="7.5546875" style="7" bestFit="1" customWidth="1"/>
    <col min="7213" max="7213" width="10.44140625" style="7" bestFit="1" customWidth="1"/>
    <col min="7214" max="7217" width="7.5546875" style="7" bestFit="1" customWidth="1"/>
    <col min="7218" max="7218" width="6.88671875" style="7" bestFit="1" customWidth="1"/>
    <col min="7219" max="7219" width="9" style="7" bestFit="1" customWidth="1"/>
    <col min="7220" max="7221" width="7.5546875" style="7" bestFit="1" customWidth="1"/>
    <col min="7222" max="7223" width="9" style="7" bestFit="1" customWidth="1"/>
    <col min="7224" max="7224" width="9" style="7" customWidth="1"/>
    <col min="7225" max="7225" width="7.5546875" style="7" bestFit="1" customWidth="1"/>
    <col min="7226" max="7226" width="9" style="7" bestFit="1" customWidth="1"/>
    <col min="7227" max="7227" width="11.44140625" style="7"/>
    <col min="7228" max="7228" width="29.44140625" style="7" customWidth="1"/>
    <col min="7229" max="7229" width="9" style="7" bestFit="1" customWidth="1"/>
    <col min="7230" max="7230" width="7.5546875" style="7" bestFit="1" customWidth="1"/>
    <col min="7231" max="7231" width="10.44140625" style="7" bestFit="1" customWidth="1"/>
    <col min="7232" max="7235" width="7.5546875" style="7" bestFit="1" customWidth="1"/>
    <col min="7236" max="7236" width="6.88671875" style="7" bestFit="1" customWidth="1"/>
    <col min="7237" max="7237" width="9" style="7" bestFit="1" customWidth="1"/>
    <col min="7238" max="7239" width="7.5546875" style="7" bestFit="1" customWidth="1"/>
    <col min="7240" max="7241" width="9" style="7" bestFit="1" customWidth="1"/>
    <col min="7242" max="7242" width="9" style="7" customWidth="1"/>
    <col min="7243" max="7243" width="7.5546875" style="7" bestFit="1" customWidth="1"/>
    <col min="7244" max="7244" width="9" style="7" bestFit="1" customWidth="1"/>
    <col min="7245" max="7424" width="11.44140625" style="7"/>
    <col min="7425" max="7425" width="27.554687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5546875" style="7" bestFit="1" customWidth="1"/>
    <col min="7441" max="7442" width="7.5546875" style="7" customWidth="1"/>
    <col min="7443" max="7443" width="13.6640625" style="7" bestFit="1" customWidth="1"/>
    <col min="7444" max="7448" width="10.109375" style="7" customWidth="1"/>
    <col min="7449" max="7449" width="9" style="7" bestFit="1" customWidth="1"/>
    <col min="7450" max="7450" width="7.5546875" style="7" bestFit="1" customWidth="1"/>
    <col min="7451" max="7451" width="10.44140625" style="7" bestFit="1" customWidth="1"/>
    <col min="7452" max="7455" width="7.5546875" style="7" bestFit="1" customWidth="1"/>
    <col min="7456" max="7456" width="6.88671875" style="7" bestFit="1" customWidth="1"/>
    <col min="7457" max="7457" width="9" style="7" bestFit="1" customWidth="1"/>
    <col min="7458" max="7459" width="7.5546875" style="7" bestFit="1" customWidth="1"/>
    <col min="7460" max="7461" width="9" style="7" bestFit="1" customWidth="1"/>
    <col min="7462" max="7462" width="9" style="7" customWidth="1"/>
    <col min="7463" max="7463" width="7.5546875" style="7" bestFit="1" customWidth="1"/>
    <col min="7464" max="7464" width="10.5546875" style="7" bestFit="1" customWidth="1"/>
    <col min="7465" max="7465" width="11.44140625" style="7"/>
    <col min="7466" max="7466" width="29.44140625" style="7" customWidth="1"/>
    <col min="7467" max="7467" width="9" style="7" bestFit="1" customWidth="1"/>
    <col min="7468" max="7468" width="7.5546875" style="7" bestFit="1" customWidth="1"/>
    <col min="7469" max="7469" width="10.44140625" style="7" bestFit="1" customWidth="1"/>
    <col min="7470" max="7473" width="7.5546875" style="7" bestFit="1" customWidth="1"/>
    <col min="7474" max="7474" width="6.88671875" style="7" bestFit="1" customWidth="1"/>
    <col min="7475" max="7475" width="9" style="7" bestFit="1" customWidth="1"/>
    <col min="7476" max="7477" width="7.5546875" style="7" bestFit="1" customWidth="1"/>
    <col min="7478" max="7479" width="9" style="7" bestFit="1" customWidth="1"/>
    <col min="7480" max="7480" width="9" style="7" customWidth="1"/>
    <col min="7481" max="7481" width="7.5546875" style="7" bestFit="1" customWidth="1"/>
    <col min="7482" max="7482" width="9" style="7" bestFit="1" customWidth="1"/>
    <col min="7483" max="7483" width="11.44140625" style="7"/>
    <col min="7484" max="7484" width="29.44140625" style="7" customWidth="1"/>
    <col min="7485" max="7485" width="9" style="7" bestFit="1" customWidth="1"/>
    <col min="7486" max="7486" width="7.5546875" style="7" bestFit="1" customWidth="1"/>
    <col min="7487" max="7487" width="10.44140625" style="7" bestFit="1" customWidth="1"/>
    <col min="7488" max="7491" width="7.5546875" style="7" bestFit="1" customWidth="1"/>
    <col min="7492" max="7492" width="6.88671875" style="7" bestFit="1" customWidth="1"/>
    <col min="7493" max="7493" width="9" style="7" bestFit="1" customWidth="1"/>
    <col min="7494" max="7495" width="7.5546875" style="7" bestFit="1" customWidth="1"/>
    <col min="7496" max="7497" width="9" style="7" bestFit="1" customWidth="1"/>
    <col min="7498" max="7498" width="9" style="7" customWidth="1"/>
    <col min="7499" max="7499" width="7.5546875" style="7" bestFit="1" customWidth="1"/>
    <col min="7500" max="7500" width="9" style="7" bestFit="1" customWidth="1"/>
    <col min="7501" max="7680" width="11.44140625" style="7"/>
    <col min="7681" max="7681" width="27.554687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5546875" style="7" bestFit="1" customWidth="1"/>
    <col min="7697" max="7698" width="7.5546875" style="7" customWidth="1"/>
    <col min="7699" max="7699" width="13.6640625" style="7" bestFit="1" customWidth="1"/>
    <col min="7700" max="7704" width="10.109375" style="7" customWidth="1"/>
    <col min="7705" max="7705" width="9" style="7" bestFit="1" customWidth="1"/>
    <col min="7706" max="7706" width="7.5546875" style="7" bestFit="1" customWidth="1"/>
    <col min="7707" max="7707" width="10.44140625" style="7" bestFit="1" customWidth="1"/>
    <col min="7708" max="7711" width="7.5546875" style="7" bestFit="1" customWidth="1"/>
    <col min="7712" max="7712" width="6.88671875" style="7" bestFit="1" customWidth="1"/>
    <col min="7713" max="7713" width="9" style="7" bestFit="1" customWidth="1"/>
    <col min="7714" max="7715" width="7.5546875" style="7" bestFit="1" customWidth="1"/>
    <col min="7716" max="7717" width="9" style="7" bestFit="1" customWidth="1"/>
    <col min="7718" max="7718" width="9" style="7" customWidth="1"/>
    <col min="7719" max="7719" width="7.5546875" style="7" bestFit="1" customWidth="1"/>
    <col min="7720" max="7720" width="10.5546875" style="7" bestFit="1" customWidth="1"/>
    <col min="7721" max="7721" width="11.44140625" style="7"/>
    <col min="7722" max="7722" width="29.44140625" style="7" customWidth="1"/>
    <col min="7723" max="7723" width="9" style="7" bestFit="1" customWidth="1"/>
    <col min="7724" max="7724" width="7.5546875" style="7" bestFit="1" customWidth="1"/>
    <col min="7725" max="7725" width="10.44140625" style="7" bestFit="1" customWidth="1"/>
    <col min="7726" max="7729" width="7.5546875" style="7" bestFit="1" customWidth="1"/>
    <col min="7730" max="7730" width="6.88671875" style="7" bestFit="1" customWidth="1"/>
    <col min="7731" max="7731" width="9" style="7" bestFit="1" customWidth="1"/>
    <col min="7732" max="7733" width="7.5546875" style="7" bestFit="1" customWidth="1"/>
    <col min="7734" max="7735" width="9" style="7" bestFit="1" customWidth="1"/>
    <col min="7736" max="7736" width="9" style="7" customWidth="1"/>
    <col min="7737" max="7737" width="7.5546875" style="7" bestFit="1" customWidth="1"/>
    <col min="7738" max="7738" width="9" style="7" bestFit="1" customWidth="1"/>
    <col min="7739" max="7739" width="11.44140625" style="7"/>
    <col min="7740" max="7740" width="29.44140625" style="7" customWidth="1"/>
    <col min="7741" max="7741" width="9" style="7" bestFit="1" customWidth="1"/>
    <col min="7742" max="7742" width="7.5546875" style="7" bestFit="1" customWidth="1"/>
    <col min="7743" max="7743" width="10.44140625" style="7" bestFit="1" customWidth="1"/>
    <col min="7744" max="7747" width="7.5546875" style="7" bestFit="1" customWidth="1"/>
    <col min="7748" max="7748" width="6.88671875" style="7" bestFit="1" customWidth="1"/>
    <col min="7749" max="7749" width="9" style="7" bestFit="1" customWidth="1"/>
    <col min="7750" max="7751" width="7.5546875" style="7" bestFit="1" customWidth="1"/>
    <col min="7752" max="7753" width="9" style="7" bestFit="1" customWidth="1"/>
    <col min="7754" max="7754" width="9" style="7" customWidth="1"/>
    <col min="7755" max="7755" width="7.5546875" style="7" bestFit="1" customWidth="1"/>
    <col min="7756" max="7756" width="9" style="7" bestFit="1" customWidth="1"/>
    <col min="7757" max="7936" width="11.44140625" style="7"/>
    <col min="7937" max="7937" width="27.554687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5546875" style="7" bestFit="1" customWidth="1"/>
    <col min="7953" max="7954" width="7.5546875" style="7" customWidth="1"/>
    <col min="7955" max="7955" width="13.6640625" style="7" bestFit="1" customWidth="1"/>
    <col min="7956" max="7960" width="10.109375" style="7" customWidth="1"/>
    <col min="7961" max="7961" width="9" style="7" bestFit="1" customWidth="1"/>
    <col min="7962" max="7962" width="7.5546875" style="7" bestFit="1" customWidth="1"/>
    <col min="7963" max="7963" width="10.44140625" style="7" bestFit="1" customWidth="1"/>
    <col min="7964" max="7967" width="7.5546875" style="7" bestFit="1" customWidth="1"/>
    <col min="7968" max="7968" width="6.88671875" style="7" bestFit="1" customWidth="1"/>
    <col min="7969" max="7969" width="9" style="7" bestFit="1" customWidth="1"/>
    <col min="7970" max="7971" width="7.5546875" style="7" bestFit="1" customWidth="1"/>
    <col min="7972" max="7973" width="9" style="7" bestFit="1" customWidth="1"/>
    <col min="7974" max="7974" width="9" style="7" customWidth="1"/>
    <col min="7975" max="7975" width="7.5546875" style="7" bestFit="1" customWidth="1"/>
    <col min="7976" max="7976" width="10.5546875" style="7" bestFit="1" customWidth="1"/>
    <col min="7977" max="7977" width="11.44140625" style="7"/>
    <col min="7978" max="7978" width="29.44140625" style="7" customWidth="1"/>
    <col min="7979" max="7979" width="9" style="7" bestFit="1" customWidth="1"/>
    <col min="7980" max="7980" width="7.5546875" style="7" bestFit="1" customWidth="1"/>
    <col min="7981" max="7981" width="10.44140625" style="7" bestFit="1" customWidth="1"/>
    <col min="7982" max="7985" width="7.5546875" style="7" bestFit="1" customWidth="1"/>
    <col min="7986" max="7986" width="6.88671875" style="7" bestFit="1" customWidth="1"/>
    <col min="7987" max="7987" width="9" style="7" bestFit="1" customWidth="1"/>
    <col min="7988" max="7989" width="7.5546875" style="7" bestFit="1" customWidth="1"/>
    <col min="7990" max="7991" width="9" style="7" bestFit="1" customWidth="1"/>
    <col min="7992" max="7992" width="9" style="7" customWidth="1"/>
    <col min="7993" max="7993" width="7.5546875" style="7" bestFit="1" customWidth="1"/>
    <col min="7994" max="7994" width="9" style="7" bestFit="1" customWidth="1"/>
    <col min="7995" max="7995" width="11.44140625" style="7"/>
    <col min="7996" max="7996" width="29.44140625" style="7" customWidth="1"/>
    <col min="7997" max="7997" width="9" style="7" bestFit="1" customWidth="1"/>
    <col min="7998" max="7998" width="7.5546875" style="7" bestFit="1" customWidth="1"/>
    <col min="7999" max="7999" width="10.44140625" style="7" bestFit="1" customWidth="1"/>
    <col min="8000" max="8003" width="7.5546875" style="7" bestFit="1" customWidth="1"/>
    <col min="8004" max="8004" width="6.88671875" style="7" bestFit="1" customWidth="1"/>
    <col min="8005" max="8005" width="9" style="7" bestFit="1" customWidth="1"/>
    <col min="8006" max="8007" width="7.5546875" style="7" bestFit="1" customWidth="1"/>
    <col min="8008" max="8009" width="9" style="7" bestFit="1" customWidth="1"/>
    <col min="8010" max="8010" width="9" style="7" customWidth="1"/>
    <col min="8011" max="8011" width="7.5546875" style="7" bestFit="1" customWidth="1"/>
    <col min="8012" max="8012" width="9" style="7" bestFit="1" customWidth="1"/>
    <col min="8013" max="8192" width="11.44140625" style="7"/>
    <col min="8193" max="8193" width="27.554687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5546875" style="7" bestFit="1" customWidth="1"/>
    <col min="8209" max="8210" width="7.5546875" style="7" customWidth="1"/>
    <col min="8211" max="8211" width="13.6640625" style="7" bestFit="1" customWidth="1"/>
    <col min="8212" max="8216" width="10.109375" style="7" customWidth="1"/>
    <col min="8217" max="8217" width="9" style="7" bestFit="1" customWidth="1"/>
    <col min="8218" max="8218" width="7.5546875" style="7" bestFit="1" customWidth="1"/>
    <col min="8219" max="8219" width="10.44140625" style="7" bestFit="1" customWidth="1"/>
    <col min="8220" max="8223" width="7.5546875" style="7" bestFit="1" customWidth="1"/>
    <col min="8224" max="8224" width="6.88671875" style="7" bestFit="1" customWidth="1"/>
    <col min="8225" max="8225" width="9" style="7" bestFit="1" customWidth="1"/>
    <col min="8226" max="8227" width="7.5546875" style="7" bestFit="1" customWidth="1"/>
    <col min="8228" max="8229" width="9" style="7" bestFit="1" customWidth="1"/>
    <col min="8230" max="8230" width="9" style="7" customWidth="1"/>
    <col min="8231" max="8231" width="7.5546875" style="7" bestFit="1" customWidth="1"/>
    <col min="8232" max="8232" width="10.5546875" style="7" bestFit="1" customWidth="1"/>
    <col min="8233" max="8233" width="11.44140625" style="7"/>
    <col min="8234" max="8234" width="29.44140625" style="7" customWidth="1"/>
    <col min="8235" max="8235" width="9" style="7" bestFit="1" customWidth="1"/>
    <col min="8236" max="8236" width="7.5546875" style="7" bestFit="1" customWidth="1"/>
    <col min="8237" max="8237" width="10.44140625" style="7" bestFit="1" customWidth="1"/>
    <col min="8238" max="8241" width="7.5546875" style="7" bestFit="1" customWidth="1"/>
    <col min="8242" max="8242" width="6.88671875" style="7" bestFit="1" customWidth="1"/>
    <col min="8243" max="8243" width="9" style="7" bestFit="1" customWidth="1"/>
    <col min="8244" max="8245" width="7.5546875" style="7" bestFit="1" customWidth="1"/>
    <col min="8246" max="8247" width="9" style="7" bestFit="1" customWidth="1"/>
    <col min="8248" max="8248" width="9" style="7" customWidth="1"/>
    <col min="8249" max="8249" width="7.5546875" style="7" bestFit="1" customWidth="1"/>
    <col min="8250" max="8250" width="9" style="7" bestFit="1" customWidth="1"/>
    <col min="8251" max="8251" width="11.44140625" style="7"/>
    <col min="8252" max="8252" width="29.44140625" style="7" customWidth="1"/>
    <col min="8253" max="8253" width="9" style="7" bestFit="1" customWidth="1"/>
    <col min="8254" max="8254" width="7.5546875" style="7" bestFit="1" customWidth="1"/>
    <col min="8255" max="8255" width="10.44140625" style="7" bestFit="1" customWidth="1"/>
    <col min="8256" max="8259" width="7.5546875" style="7" bestFit="1" customWidth="1"/>
    <col min="8260" max="8260" width="6.88671875" style="7" bestFit="1" customWidth="1"/>
    <col min="8261" max="8261" width="9" style="7" bestFit="1" customWidth="1"/>
    <col min="8262" max="8263" width="7.5546875" style="7" bestFit="1" customWidth="1"/>
    <col min="8264" max="8265" width="9" style="7" bestFit="1" customWidth="1"/>
    <col min="8266" max="8266" width="9" style="7" customWidth="1"/>
    <col min="8267" max="8267" width="7.5546875" style="7" bestFit="1" customWidth="1"/>
    <col min="8268" max="8268" width="9" style="7" bestFit="1" customWidth="1"/>
    <col min="8269" max="8448" width="11.44140625" style="7"/>
    <col min="8449" max="8449" width="27.554687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5546875" style="7" bestFit="1" customWidth="1"/>
    <col min="8465" max="8466" width="7.5546875" style="7" customWidth="1"/>
    <col min="8467" max="8467" width="13.6640625" style="7" bestFit="1" customWidth="1"/>
    <col min="8468" max="8472" width="10.109375" style="7" customWidth="1"/>
    <col min="8473" max="8473" width="9" style="7" bestFit="1" customWidth="1"/>
    <col min="8474" max="8474" width="7.5546875" style="7" bestFit="1" customWidth="1"/>
    <col min="8475" max="8475" width="10.44140625" style="7" bestFit="1" customWidth="1"/>
    <col min="8476" max="8479" width="7.5546875" style="7" bestFit="1" customWidth="1"/>
    <col min="8480" max="8480" width="6.88671875" style="7" bestFit="1" customWidth="1"/>
    <col min="8481" max="8481" width="9" style="7" bestFit="1" customWidth="1"/>
    <col min="8482" max="8483" width="7.5546875" style="7" bestFit="1" customWidth="1"/>
    <col min="8484" max="8485" width="9" style="7" bestFit="1" customWidth="1"/>
    <col min="8486" max="8486" width="9" style="7" customWidth="1"/>
    <col min="8487" max="8487" width="7.5546875" style="7" bestFit="1" customWidth="1"/>
    <col min="8488" max="8488" width="10.5546875" style="7" bestFit="1" customWidth="1"/>
    <col min="8489" max="8489" width="11.44140625" style="7"/>
    <col min="8490" max="8490" width="29.44140625" style="7" customWidth="1"/>
    <col min="8491" max="8491" width="9" style="7" bestFit="1" customWidth="1"/>
    <col min="8492" max="8492" width="7.5546875" style="7" bestFit="1" customWidth="1"/>
    <col min="8493" max="8493" width="10.44140625" style="7" bestFit="1" customWidth="1"/>
    <col min="8494" max="8497" width="7.5546875" style="7" bestFit="1" customWidth="1"/>
    <col min="8498" max="8498" width="6.88671875" style="7" bestFit="1" customWidth="1"/>
    <col min="8499" max="8499" width="9" style="7" bestFit="1" customWidth="1"/>
    <col min="8500" max="8501" width="7.5546875" style="7" bestFit="1" customWidth="1"/>
    <col min="8502" max="8503" width="9" style="7" bestFit="1" customWidth="1"/>
    <col min="8504" max="8504" width="9" style="7" customWidth="1"/>
    <col min="8505" max="8505" width="7.5546875" style="7" bestFit="1" customWidth="1"/>
    <col min="8506" max="8506" width="9" style="7" bestFit="1" customWidth="1"/>
    <col min="8507" max="8507" width="11.44140625" style="7"/>
    <col min="8508" max="8508" width="29.44140625" style="7" customWidth="1"/>
    <col min="8509" max="8509" width="9" style="7" bestFit="1" customWidth="1"/>
    <col min="8510" max="8510" width="7.5546875" style="7" bestFit="1" customWidth="1"/>
    <col min="8511" max="8511" width="10.44140625" style="7" bestFit="1" customWidth="1"/>
    <col min="8512" max="8515" width="7.5546875" style="7" bestFit="1" customWidth="1"/>
    <col min="8516" max="8516" width="6.88671875" style="7" bestFit="1" customWidth="1"/>
    <col min="8517" max="8517" width="9" style="7" bestFit="1" customWidth="1"/>
    <col min="8518" max="8519" width="7.5546875" style="7" bestFit="1" customWidth="1"/>
    <col min="8520" max="8521" width="9" style="7" bestFit="1" customWidth="1"/>
    <col min="8522" max="8522" width="9" style="7" customWidth="1"/>
    <col min="8523" max="8523" width="7.5546875" style="7" bestFit="1" customWidth="1"/>
    <col min="8524" max="8524" width="9" style="7" bestFit="1" customWidth="1"/>
    <col min="8525" max="8704" width="11.44140625" style="7"/>
    <col min="8705" max="8705" width="27.554687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5546875" style="7" bestFit="1" customWidth="1"/>
    <col min="8721" max="8722" width="7.5546875" style="7" customWidth="1"/>
    <col min="8723" max="8723" width="13.6640625" style="7" bestFit="1" customWidth="1"/>
    <col min="8724" max="8728" width="10.109375" style="7" customWidth="1"/>
    <col min="8729" max="8729" width="9" style="7" bestFit="1" customWidth="1"/>
    <col min="8730" max="8730" width="7.5546875" style="7" bestFit="1" customWidth="1"/>
    <col min="8731" max="8731" width="10.44140625" style="7" bestFit="1" customWidth="1"/>
    <col min="8732" max="8735" width="7.5546875" style="7" bestFit="1" customWidth="1"/>
    <col min="8736" max="8736" width="6.88671875" style="7" bestFit="1" customWidth="1"/>
    <col min="8737" max="8737" width="9" style="7" bestFit="1" customWidth="1"/>
    <col min="8738" max="8739" width="7.5546875" style="7" bestFit="1" customWidth="1"/>
    <col min="8740" max="8741" width="9" style="7" bestFit="1" customWidth="1"/>
    <col min="8742" max="8742" width="9" style="7" customWidth="1"/>
    <col min="8743" max="8743" width="7.5546875" style="7" bestFit="1" customWidth="1"/>
    <col min="8744" max="8744" width="10.5546875" style="7" bestFit="1" customWidth="1"/>
    <col min="8745" max="8745" width="11.44140625" style="7"/>
    <col min="8746" max="8746" width="29.44140625" style="7" customWidth="1"/>
    <col min="8747" max="8747" width="9" style="7" bestFit="1" customWidth="1"/>
    <col min="8748" max="8748" width="7.5546875" style="7" bestFit="1" customWidth="1"/>
    <col min="8749" max="8749" width="10.44140625" style="7" bestFit="1" customWidth="1"/>
    <col min="8750" max="8753" width="7.5546875" style="7" bestFit="1" customWidth="1"/>
    <col min="8754" max="8754" width="6.88671875" style="7" bestFit="1" customWidth="1"/>
    <col min="8755" max="8755" width="9" style="7" bestFit="1" customWidth="1"/>
    <col min="8756" max="8757" width="7.5546875" style="7" bestFit="1" customWidth="1"/>
    <col min="8758" max="8759" width="9" style="7" bestFit="1" customWidth="1"/>
    <col min="8760" max="8760" width="9" style="7" customWidth="1"/>
    <col min="8761" max="8761" width="7.5546875" style="7" bestFit="1" customWidth="1"/>
    <col min="8762" max="8762" width="9" style="7" bestFit="1" customWidth="1"/>
    <col min="8763" max="8763" width="11.44140625" style="7"/>
    <col min="8764" max="8764" width="29.44140625" style="7" customWidth="1"/>
    <col min="8765" max="8765" width="9" style="7" bestFit="1" customWidth="1"/>
    <col min="8766" max="8766" width="7.5546875" style="7" bestFit="1" customWidth="1"/>
    <col min="8767" max="8767" width="10.44140625" style="7" bestFit="1" customWidth="1"/>
    <col min="8768" max="8771" width="7.5546875" style="7" bestFit="1" customWidth="1"/>
    <col min="8772" max="8772" width="6.88671875" style="7" bestFit="1" customWidth="1"/>
    <col min="8773" max="8773" width="9" style="7" bestFit="1" customWidth="1"/>
    <col min="8774" max="8775" width="7.5546875" style="7" bestFit="1" customWidth="1"/>
    <col min="8776" max="8777" width="9" style="7" bestFit="1" customWidth="1"/>
    <col min="8778" max="8778" width="9" style="7" customWidth="1"/>
    <col min="8779" max="8779" width="7.5546875" style="7" bestFit="1" customWidth="1"/>
    <col min="8780" max="8780" width="9" style="7" bestFit="1" customWidth="1"/>
    <col min="8781" max="8960" width="11.44140625" style="7"/>
    <col min="8961" max="8961" width="27.554687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5546875" style="7" bestFit="1" customWidth="1"/>
    <col min="8977" max="8978" width="7.5546875" style="7" customWidth="1"/>
    <col min="8979" max="8979" width="13.6640625" style="7" bestFit="1" customWidth="1"/>
    <col min="8980" max="8984" width="10.109375" style="7" customWidth="1"/>
    <col min="8985" max="8985" width="9" style="7" bestFit="1" customWidth="1"/>
    <col min="8986" max="8986" width="7.5546875" style="7" bestFit="1" customWidth="1"/>
    <col min="8987" max="8987" width="10.44140625" style="7" bestFit="1" customWidth="1"/>
    <col min="8988" max="8991" width="7.5546875" style="7" bestFit="1" customWidth="1"/>
    <col min="8992" max="8992" width="6.88671875" style="7" bestFit="1" customWidth="1"/>
    <col min="8993" max="8993" width="9" style="7" bestFit="1" customWidth="1"/>
    <col min="8994" max="8995" width="7.5546875" style="7" bestFit="1" customWidth="1"/>
    <col min="8996" max="8997" width="9" style="7" bestFit="1" customWidth="1"/>
    <col min="8998" max="8998" width="9" style="7" customWidth="1"/>
    <col min="8999" max="8999" width="7.5546875" style="7" bestFit="1" customWidth="1"/>
    <col min="9000" max="9000" width="10.5546875" style="7" bestFit="1" customWidth="1"/>
    <col min="9001" max="9001" width="11.44140625" style="7"/>
    <col min="9002" max="9002" width="29.44140625" style="7" customWidth="1"/>
    <col min="9003" max="9003" width="9" style="7" bestFit="1" customWidth="1"/>
    <col min="9004" max="9004" width="7.5546875" style="7" bestFit="1" customWidth="1"/>
    <col min="9005" max="9005" width="10.44140625" style="7" bestFit="1" customWidth="1"/>
    <col min="9006" max="9009" width="7.5546875" style="7" bestFit="1" customWidth="1"/>
    <col min="9010" max="9010" width="6.88671875" style="7" bestFit="1" customWidth="1"/>
    <col min="9011" max="9011" width="9" style="7" bestFit="1" customWidth="1"/>
    <col min="9012" max="9013" width="7.5546875" style="7" bestFit="1" customWidth="1"/>
    <col min="9014" max="9015" width="9" style="7" bestFit="1" customWidth="1"/>
    <col min="9016" max="9016" width="9" style="7" customWidth="1"/>
    <col min="9017" max="9017" width="7.5546875" style="7" bestFit="1" customWidth="1"/>
    <col min="9018" max="9018" width="9" style="7" bestFit="1" customWidth="1"/>
    <col min="9019" max="9019" width="11.44140625" style="7"/>
    <col min="9020" max="9020" width="29.44140625" style="7" customWidth="1"/>
    <col min="9021" max="9021" width="9" style="7" bestFit="1" customWidth="1"/>
    <col min="9022" max="9022" width="7.5546875" style="7" bestFit="1" customWidth="1"/>
    <col min="9023" max="9023" width="10.44140625" style="7" bestFit="1" customWidth="1"/>
    <col min="9024" max="9027" width="7.5546875" style="7" bestFit="1" customWidth="1"/>
    <col min="9028" max="9028" width="6.88671875" style="7" bestFit="1" customWidth="1"/>
    <col min="9029" max="9029" width="9" style="7" bestFit="1" customWidth="1"/>
    <col min="9030" max="9031" width="7.5546875" style="7" bestFit="1" customWidth="1"/>
    <col min="9032" max="9033" width="9" style="7" bestFit="1" customWidth="1"/>
    <col min="9034" max="9034" width="9" style="7" customWidth="1"/>
    <col min="9035" max="9035" width="7.5546875" style="7" bestFit="1" customWidth="1"/>
    <col min="9036" max="9036" width="9" style="7" bestFit="1" customWidth="1"/>
    <col min="9037" max="9216" width="11.44140625" style="7"/>
    <col min="9217" max="9217" width="27.554687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5546875" style="7" bestFit="1" customWidth="1"/>
    <col min="9233" max="9234" width="7.5546875" style="7" customWidth="1"/>
    <col min="9235" max="9235" width="13.6640625" style="7" bestFit="1" customWidth="1"/>
    <col min="9236" max="9240" width="10.109375" style="7" customWidth="1"/>
    <col min="9241" max="9241" width="9" style="7" bestFit="1" customWidth="1"/>
    <col min="9242" max="9242" width="7.5546875" style="7" bestFit="1" customWidth="1"/>
    <col min="9243" max="9243" width="10.44140625" style="7" bestFit="1" customWidth="1"/>
    <col min="9244" max="9247" width="7.5546875" style="7" bestFit="1" customWidth="1"/>
    <col min="9248" max="9248" width="6.88671875" style="7" bestFit="1" customWidth="1"/>
    <col min="9249" max="9249" width="9" style="7" bestFit="1" customWidth="1"/>
    <col min="9250" max="9251" width="7.5546875" style="7" bestFit="1" customWidth="1"/>
    <col min="9252" max="9253" width="9" style="7" bestFit="1" customWidth="1"/>
    <col min="9254" max="9254" width="9" style="7" customWidth="1"/>
    <col min="9255" max="9255" width="7.5546875" style="7" bestFit="1" customWidth="1"/>
    <col min="9256" max="9256" width="10.5546875" style="7" bestFit="1" customWidth="1"/>
    <col min="9257" max="9257" width="11.44140625" style="7"/>
    <col min="9258" max="9258" width="29.44140625" style="7" customWidth="1"/>
    <col min="9259" max="9259" width="9" style="7" bestFit="1" customWidth="1"/>
    <col min="9260" max="9260" width="7.5546875" style="7" bestFit="1" customWidth="1"/>
    <col min="9261" max="9261" width="10.44140625" style="7" bestFit="1" customWidth="1"/>
    <col min="9262" max="9265" width="7.5546875" style="7" bestFit="1" customWidth="1"/>
    <col min="9266" max="9266" width="6.88671875" style="7" bestFit="1" customWidth="1"/>
    <col min="9267" max="9267" width="9" style="7" bestFit="1" customWidth="1"/>
    <col min="9268" max="9269" width="7.5546875" style="7" bestFit="1" customWidth="1"/>
    <col min="9270" max="9271" width="9" style="7" bestFit="1" customWidth="1"/>
    <col min="9272" max="9272" width="9" style="7" customWidth="1"/>
    <col min="9273" max="9273" width="7.5546875" style="7" bestFit="1" customWidth="1"/>
    <col min="9274" max="9274" width="9" style="7" bestFit="1" customWidth="1"/>
    <col min="9275" max="9275" width="11.44140625" style="7"/>
    <col min="9276" max="9276" width="29.44140625" style="7" customWidth="1"/>
    <col min="9277" max="9277" width="9" style="7" bestFit="1" customWidth="1"/>
    <col min="9278" max="9278" width="7.5546875" style="7" bestFit="1" customWidth="1"/>
    <col min="9279" max="9279" width="10.44140625" style="7" bestFit="1" customWidth="1"/>
    <col min="9280" max="9283" width="7.5546875" style="7" bestFit="1" customWidth="1"/>
    <col min="9284" max="9284" width="6.88671875" style="7" bestFit="1" customWidth="1"/>
    <col min="9285" max="9285" width="9" style="7" bestFit="1" customWidth="1"/>
    <col min="9286" max="9287" width="7.5546875" style="7" bestFit="1" customWidth="1"/>
    <col min="9288" max="9289" width="9" style="7" bestFit="1" customWidth="1"/>
    <col min="9290" max="9290" width="9" style="7" customWidth="1"/>
    <col min="9291" max="9291" width="7.5546875" style="7" bestFit="1" customWidth="1"/>
    <col min="9292" max="9292" width="9" style="7" bestFit="1" customWidth="1"/>
    <col min="9293" max="9472" width="11.44140625" style="7"/>
    <col min="9473" max="9473" width="27.554687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5546875" style="7" bestFit="1" customWidth="1"/>
    <col min="9489" max="9490" width="7.5546875" style="7" customWidth="1"/>
    <col min="9491" max="9491" width="13.6640625" style="7" bestFit="1" customWidth="1"/>
    <col min="9492" max="9496" width="10.109375" style="7" customWidth="1"/>
    <col min="9497" max="9497" width="9" style="7" bestFit="1" customWidth="1"/>
    <col min="9498" max="9498" width="7.5546875" style="7" bestFit="1" customWidth="1"/>
    <col min="9499" max="9499" width="10.44140625" style="7" bestFit="1" customWidth="1"/>
    <col min="9500" max="9503" width="7.5546875" style="7" bestFit="1" customWidth="1"/>
    <col min="9504" max="9504" width="6.88671875" style="7" bestFit="1" customWidth="1"/>
    <col min="9505" max="9505" width="9" style="7" bestFit="1" customWidth="1"/>
    <col min="9506" max="9507" width="7.5546875" style="7" bestFit="1" customWidth="1"/>
    <col min="9508" max="9509" width="9" style="7" bestFit="1" customWidth="1"/>
    <col min="9510" max="9510" width="9" style="7" customWidth="1"/>
    <col min="9511" max="9511" width="7.5546875" style="7" bestFit="1" customWidth="1"/>
    <col min="9512" max="9512" width="10.5546875" style="7" bestFit="1" customWidth="1"/>
    <col min="9513" max="9513" width="11.44140625" style="7"/>
    <col min="9514" max="9514" width="29.44140625" style="7" customWidth="1"/>
    <col min="9515" max="9515" width="9" style="7" bestFit="1" customWidth="1"/>
    <col min="9516" max="9516" width="7.5546875" style="7" bestFit="1" customWidth="1"/>
    <col min="9517" max="9517" width="10.44140625" style="7" bestFit="1" customWidth="1"/>
    <col min="9518" max="9521" width="7.5546875" style="7" bestFit="1" customWidth="1"/>
    <col min="9522" max="9522" width="6.88671875" style="7" bestFit="1" customWidth="1"/>
    <col min="9523" max="9523" width="9" style="7" bestFit="1" customWidth="1"/>
    <col min="9524" max="9525" width="7.5546875" style="7" bestFit="1" customWidth="1"/>
    <col min="9526" max="9527" width="9" style="7" bestFit="1" customWidth="1"/>
    <col min="9528" max="9528" width="9" style="7" customWidth="1"/>
    <col min="9529" max="9529" width="7.5546875" style="7" bestFit="1" customWidth="1"/>
    <col min="9530" max="9530" width="9" style="7" bestFit="1" customWidth="1"/>
    <col min="9531" max="9531" width="11.44140625" style="7"/>
    <col min="9532" max="9532" width="29.44140625" style="7" customWidth="1"/>
    <col min="9533" max="9533" width="9" style="7" bestFit="1" customWidth="1"/>
    <col min="9534" max="9534" width="7.5546875" style="7" bestFit="1" customWidth="1"/>
    <col min="9535" max="9535" width="10.44140625" style="7" bestFit="1" customWidth="1"/>
    <col min="9536" max="9539" width="7.5546875" style="7" bestFit="1" customWidth="1"/>
    <col min="9540" max="9540" width="6.88671875" style="7" bestFit="1" customWidth="1"/>
    <col min="9541" max="9541" width="9" style="7" bestFit="1" customWidth="1"/>
    <col min="9542" max="9543" width="7.5546875" style="7" bestFit="1" customWidth="1"/>
    <col min="9544" max="9545" width="9" style="7" bestFit="1" customWidth="1"/>
    <col min="9546" max="9546" width="9" style="7" customWidth="1"/>
    <col min="9547" max="9547" width="7.5546875" style="7" bestFit="1" customWidth="1"/>
    <col min="9548" max="9548" width="9" style="7" bestFit="1" customWidth="1"/>
    <col min="9549" max="9728" width="11.44140625" style="7"/>
    <col min="9729" max="9729" width="27.554687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5546875" style="7" bestFit="1" customWidth="1"/>
    <col min="9745" max="9746" width="7.5546875" style="7" customWidth="1"/>
    <col min="9747" max="9747" width="13.6640625" style="7" bestFit="1" customWidth="1"/>
    <col min="9748" max="9752" width="10.109375" style="7" customWidth="1"/>
    <col min="9753" max="9753" width="9" style="7" bestFit="1" customWidth="1"/>
    <col min="9754" max="9754" width="7.5546875" style="7" bestFit="1" customWidth="1"/>
    <col min="9755" max="9755" width="10.44140625" style="7" bestFit="1" customWidth="1"/>
    <col min="9756" max="9759" width="7.5546875" style="7" bestFit="1" customWidth="1"/>
    <col min="9760" max="9760" width="6.88671875" style="7" bestFit="1" customWidth="1"/>
    <col min="9761" max="9761" width="9" style="7" bestFit="1" customWidth="1"/>
    <col min="9762" max="9763" width="7.5546875" style="7" bestFit="1" customWidth="1"/>
    <col min="9764" max="9765" width="9" style="7" bestFit="1" customWidth="1"/>
    <col min="9766" max="9766" width="9" style="7" customWidth="1"/>
    <col min="9767" max="9767" width="7.5546875" style="7" bestFit="1" customWidth="1"/>
    <col min="9768" max="9768" width="10.5546875" style="7" bestFit="1" customWidth="1"/>
    <col min="9769" max="9769" width="11.44140625" style="7"/>
    <col min="9770" max="9770" width="29.44140625" style="7" customWidth="1"/>
    <col min="9771" max="9771" width="9" style="7" bestFit="1" customWidth="1"/>
    <col min="9772" max="9772" width="7.5546875" style="7" bestFit="1" customWidth="1"/>
    <col min="9773" max="9773" width="10.44140625" style="7" bestFit="1" customWidth="1"/>
    <col min="9774" max="9777" width="7.5546875" style="7" bestFit="1" customWidth="1"/>
    <col min="9778" max="9778" width="6.88671875" style="7" bestFit="1" customWidth="1"/>
    <col min="9779" max="9779" width="9" style="7" bestFit="1" customWidth="1"/>
    <col min="9780" max="9781" width="7.5546875" style="7" bestFit="1" customWidth="1"/>
    <col min="9782" max="9783" width="9" style="7" bestFit="1" customWidth="1"/>
    <col min="9784" max="9784" width="9" style="7" customWidth="1"/>
    <col min="9785" max="9785" width="7.5546875" style="7" bestFit="1" customWidth="1"/>
    <col min="9786" max="9786" width="9" style="7" bestFit="1" customWidth="1"/>
    <col min="9787" max="9787" width="11.44140625" style="7"/>
    <col min="9788" max="9788" width="29.44140625" style="7" customWidth="1"/>
    <col min="9789" max="9789" width="9" style="7" bestFit="1" customWidth="1"/>
    <col min="9790" max="9790" width="7.5546875" style="7" bestFit="1" customWidth="1"/>
    <col min="9791" max="9791" width="10.44140625" style="7" bestFit="1" customWidth="1"/>
    <col min="9792" max="9795" width="7.5546875" style="7" bestFit="1" customWidth="1"/>
    <col min="9796" max="9796" width="6.88671875" style="7" bestFit="1" customWidth="1"/>
    <col min="9797" max="9797" width="9" style="7" bestFit="1" customWidth="1"/>
    <col min="9798" max="9799" width="7.5546875" style="7" bestFit="1" customWidth="1"/>
    <col min="9800" max="9801" width="9" style="7" bestFit="1" customWidth="1"/>
    <col min="9802" max="9802" width="9" style="7" customWidth="1"/>
    <col min="9803" max="9803" width="7.5546875" style="7" bestFit="1" customWidth="1"/>
    <col min="9804" max="9804" width="9" style="7" bestFit="1" customWidth="1"/>
    <col min="9805" max="9984" width="11.44140625" style="7"/>
    <col min="9985" max="9985" width="27.554687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5546875" style="7" bestFit="1" customWidth="1"/>
    <col min="10001" max="10002" width="7.5546875" style="7" customWidth="1"/>
    <col min="10003" max="10003" width="13.6640625" style="7" bestFit="1" customWidth="1"/>
    <col min="10004" max="10008" width="10.109375" style="7" customWidth="1"/>
    <col min="10009" max="10009" width="9" style="7" bestFit="1" customWidth="1"/>
    <col min="10010" max="10010" width="7.5546875" style="7" bestFit="1" customWidth="1"/>
    <col min="10011" max="10011" width="10.44140625" style="7" bestFit="1" customWidth="1"/>
    <col min="10012" max="10015" width="7.5546875" style="7" bestFit="1" customWidth="1"/>
    <col min="10016" max="10016" width="6.88671875" style="7" bestFit="1" customWidth="1"/>
    <col min="10017" max="10017" width="9" style="7" bestFit="1" customWidth="1"/>
    <col min="10018" max="10019" width="7.5546875" style="7" bestFit="1" customWidth="1"/>
    <col min="10020" max="10021" width="9" style="7" bestFit="1" customWidth="1"/>
    <col min="10022" max="10022" width="9" style="7" customWidth="1"/>
    <col min="10023" max="10023" width="7.5546875" style="7" bestFit="1" customWidth="1"/>
    <col min="10024" max="10024" width="10.5546875" style="7" bestFit="1" customWidth="1"/>
    <col min="10025" max="10025" width="11.44140625" style="7"/>
    <col min="10026" max="10026" width="29.44140625" style="7" customWidth="1"/>
    <col min="10027" max="10027" width="9" style="7" bestFit="1" customWidth="1"/>
    <col min="10028" max="10028" width="7.5546875" style="7" bestFit="1" customWidth="1"/>
    <col min="10029" max="10029" width="10.44140625" style="7" bestFit="1" customWidth="1"/>
    <col min="10030" max="10033" width="7.5546875" style="7" bestFit="1" customWidth="1"/>
    <col min="10034" max="10034" width="6.88671875" style="7" bestFit="1" customWidth="1"/>
    <col min="10035" max="10035" width="9" style="7" bestFit="1" customWidth="1"/>
    <col min="10036" max="10037" width="7.5546875" style="7" bestFit="1" customWidth="1"/>
    <col min="10038" max="10039" width="9" style="7" bestFit="1" customWidth="1"/>
    <col min="10040" max="10040" width="9" style="7" customWidth="1"/>
    <col min="10041" max="10041" width="7.5546875" style="7" bestFit="1" customWidth="1"/>
    <col min="10042" max="10042" width="9" style="7" bestFit="1" customWidth="1"/>
    <col min="10043" max="10043" width="11.44140625" style="7"/>
    <col min="10044" max="10044" width="29.44140625" style="7" customWidth="1"/>
    <col min="10045" max="10045" width="9" style="7" bestFit="1" customWidth="1"/>
    <col min="10046" max="10046" width="7.5546875" style="7" bestFit="1" customWidth="1"/>
    <col min="10047" max="10047" width="10.44140625" style="7" bestFit="1" customWidth="1"/>
    <col min="10048" max="10051" width="7.5546875" style="7" bestFit="1" customWidth="1"/>
    <col min="10052" max="10052" width="6.88671875" style="7" bestFit="1" customWidth="1"/>
    <col min="10053" max="10053" width="9" style="7" bestFit="1" customWidth="1"/>
    <col min="10054" max="10055" width="7.5546875" style="7" bestFit="1" customWidth="1"/>
    <col min="10056" max="10057" width="9" style="7" bestFit="1" customWidth="1"/>
    <col min="10058" max="10058" width="9" style="7" customWidth="1"/>
    <col min="10059" max="10059" width="7.5546875" style="7" bestFit="1" customWidth="1"/>
    <col min="10060" max="10060" width="9" style="7" bestFit="1" customWidth="1"/>
    <col min="10061" max="10240" width="11.44140625" style="7"/>
    <col min="10241" max="10241" width="27.554687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5546875" style="7" bestFit="1" customWidth="1"/>
    <col min="10257" max="10258" width="7.5546875" style="7" customWidth="1"/>
    <col min="10259" max="10259" width="13.6640625" style="7" bestFit="1" customWidth="1"/>
    <col min="10260" max="10264" width="10.109375" style="7" customWidth="1"/>
    <col min="10265" max="10265" width="9" style="7" bestFit="1" customWidth="1"/>
    <col min="10266" max="10266" width="7.5546875" style="7" bestFit="1" customWidth="1"/>
    <col min="10267" max="10267" width="10.44140625" style="7" bestFit="1" customWidth="1"/>
    <col min="10268" max="10271" width="7.5546875" style="7" bestFit="1" customWidth="1"/>
    <col min="10272" max="10272" width="6.88671875" style="7" bestFit="1" customWidth="1"/>
    <col min="10273" max="10273" width="9" style="7" bestFit="1" customWidth="1"/>
    <col min="10274" max="10275" width="7.5546875" style="7" bestFit="1" customWidth="1"/>
    <col min="10276" max="10277" width="9" style="7" bestFit="1" customWidth="1"/>
    <col min="10278" max="10278" width="9" style="7" customWidth="1"/>
    <col min="10279" max="10279" width="7.5546875" style="7" bestFit="1" customWidth="1"/>
    <col min="10280" max="10280" width="10.5546875" style="7" bestFit="1" customWidth="1"/>
    <col min="10281" max="10281" width="11.44140625" style="7"/>
    <col min="10282" max="10282" width="29.44140625" style="7" customWidth="1"/>
    <col min="10283" max="10283" width="9" style="7" bestFit="1" customWidth="1"/>
    <col min="10284" max="10284" width="7.5546875" style="7" bestFit="1" customWidth="1"/>
    <col min="10285" max="10285" width="10.44140625" style="7" bestFit="1" customWidth="1"/>
    <col min="10286" max="10289" width="7.5546875" style="7" bestFit="1" customWidth="1"/>
    <col min="10290" max="10290" width="6.88671875" style="7" bestFit="1" customWidth="1"/>
    <col min="10291" max="10291" width="9" style="7" bestFit="1" customWidth="1"/>
    <col min="10292" max="10293" width="7.5546875" style="7" bestFit="1" customWidth="1"/>
    <col min="10294" max="10295" width="9" style="7" bestFit="1" customWidth="1"/>
    <col min="10296" max="10296" width="9" style="7" customWidth="1"/>
    <col min="10297" max="10297" width="7.5546875" style="7" bestFit="1" customWidth="1"/>
    <col min="10298" max="10298" width="9" style="7" bestFit="1" customWidth="1"/>
    <col min="10299" max="10299" width="11.44140625" style="7"/>
    <col min="10300" max="10300" width="29.44140625" style="7" customWidth="1"/>
    <col min="10301" max="10301" width="9" style="7" bestFit="1" customWidth="1"/>
    <col min="10302" max="10302" width="7.5546875" style="7" bestFit="1" customWidth="1"/>
    <col min="10303" max="10303" width="10.44140625" style="7" bestFit="1" customWidth="1"/>
    <col min="10304" max="10307" width="7.5546875" style="7" bestFit="1" customWidth="1"/>
    <col min="10308" max="10308" width="6.88671875" style="7" bestFit="1" customWidth="1"/>
    <col min="10309" max="10309" width="9" style="7" bestFit="1" customWidth="1"/>
    <col min="10310" max="10311" width="7.5546875" style="7" bestFit="1" customWidth="1"/>
    <col min="10312" max="10313" width="9" style="7" bestFit="1" customWidth="1"/>
    <col min="10314" max="10314" width="9" style="7" customWidth="1"/>
    <col min="10315" max="10315" width="7.5546875" style="7" bestFit="1" customWidth="1"/>
    <col min="10316" max="10316" width="9" style="7" bestFit="1" customWidth="1"/>
    <col min="10317" max="10496" width="11.44140625" style="7"/>
    <col min="10497" max="10497" width="27.554687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5546875" style="7" bestFit="1" customWidth="1"/>
    <col min="10513" max="10514" width="7.5546875" style="7" customWidth="1"/>
    <col min="10515" max="10515" width="13.6640625" style="7" bestFit="1" customWidth="1"/>
    <col min="10516" max="10520" width="10.109375" style="7" customWidth="1"/>
    <col min="10521" max="10521" width="9" style="7" bestFit="1" customWidth="1"/>
    <col min="10522" max="10522" width="7.5546875" style="7" bestFit="1" customWidth="1"/>
    <col min="10523" max="10523" width="10.44140625" style="7" bestFit="1" customWidth="1"/>
    <col min="10524" max="10527" width="7.5546875" style="7" bestFit="1" customWidth="1"/>
    <col min="10528" max="10528" width="6.88671875" style="7" bestFit="1" customWidth="1"/>
    <col min="10529" max="10529" width="9" style="7" bestFit="1" customWidth="1"/>
    <col min="10530" max="10531" width="7.5546875" style="7" bestFit="1" customWidth="1"/>
    <col min="10532" max="10533" width="9" style="7" bestFit="1" customWidth="1"/>
    <col min="10534" max="10534" width="9" style="7" customWidth="1"/>
    <col min="10535" max="10535" width="7.5546875" style="7" bestFit="1" customWidth="1"/>
    <col min="10536" max="10536" width="10.5546875" style="7" bestFit="1" customWidth="1"/>
    <col min="10537" max="10537" width="11.44140625" style="7"/>
    <col min="10538" max="10538" width="29.44140625" style="7" customWidth="1"/>
    <col min="10539" max="10539" width="9" style="7" bestFit="1" customWidth="1"/>
    <col min="10540" max="10540" width="7.5546875" style="7" bestFit="1" customWidth="1"/>
    <col min="10541" max="10541" width="10.44140625" style="7" bestFit="1" customWidth="1"/>
    <col min="10542" max="10545" width="7.5546875" style="7" bestFit="1" customWidth="1"/>
    <col min="10546" max="10546" width="6.88671875" style="7" bestFit="1" customWidth="1"/>
    <col min="10547" max="10547" width="9" style="7" bestFit="1" customWidth="1"/>
    <col min="10548" max="10549" width="7.5546875" style="7" bestFit="1" customWidth="1"/>
    <col min="10550" max="10551" width="9" style="7" bestFit="1" customWidth="1"/>
    <col min="10552" max="10552" width="9" style="7" customWidth="1"/>
    <col min="10553" max="10553" width="7.5546875" style="7" bestFit="1" customWidth="1"/>
    <col min="10554" max="10554" width="9" style="7" bestFit="1" customWidth="1"/>
    <col min="10555" max="10555" width="11.44140625" style="7"/>
    <col min="10556" max="10556" width="29.44140625" style="7" customWidth="1"/>
    <col min="10557" max="10557" width="9" style="7" bestFit="1" customWidth="1"/>
    <col min="10558" max="10558" width="7.5546875" style="7" bestFit="1" customWidth="1"/>
    <col min="10559" max="10559" width="10.44140625" style="7" bestFit="1" customWidth="1"/>
    <col min="10560" max="10563" width="7.5546875" style="7" bestFit="1" customWidth="1"/>
    <col min="10564" max="10564" width="6.88671875" style="7" bestFit="1" customWidth="1"/>
    <col min="10565" max="10565" width="9" style="7" bestFit="1" customWidth="1"/>
    <col min="10566" max="10567" width="7.5546875" style="7" bestFit="1" customWidth="1"/>
    <col min="10568" max="10569" width="9" style="7" bestFit="1" customWidth="1"/>
    <col min="10570" max="10570" width="9" style="7" customWidth="1"/>
    <col min="10571" max="10571" width="7.5546875" style="7" bestFit="1" customWidth="1"/>
    <col min="10572" max="10572" width="9" style="7" bestFit="1" customWidth="1"/>
    <col min="10573" max="10752" width="11.44140625" style="7"/>
    <col min="10753" max="10753" width="27.554687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5546875" style="7" bestFit="1" customWidth="1"/>
    <col min="10769" max="10770" width="7.5546875" style="7" customWidth="1"/>
    <col min="10771" max="10771" width="13.6640625" style="7" bestFit="1" customWidth="1"/>
    <col min="10772" max="10776" width="10.109375" style="7" customWidth="1"/>
    <col min="10777" max="10777" width="9" style="7" bestFit="1" customWidth="1"/>
    <col min="10778" max="10778" width="7.5546875" style="7" bestFit="1" customWidth="1"/>
    <col min="10779" max="10779" width="10.44140625" style="7" bestFit="1" customWidth="1"/>
    <col min="10780" max="10783" width="7.5546875" style="7" bestFit="1" customWidth="1"/>
    <col min="10784" max="10784" width="6.88671875" style="7" bestFit="1" customWidth="1"/>
    <col min="10785" max="10785" width="9" style="7" bestFit="1" customWidth="1"/>
    <col min="10786" max="10787" width="7.5546875" style="7" bestFit="1" customWidth="1"/>
    <col min="10788" max="10789" width="9" style="7" bestFit="1" customWidth="1"/>
    <col min="10790" max="10790" width="9" style="7" customWidth="1"/>
    <col min="10791" max="10791" width="7.5546875" style="7" bestFit="1" customWidth="1"/>
    <col min="10792" max="10792" width="10.5546875" style="7" bestFit="1" customWidth="1"/>
    <col min="10793" max="10793" width="11.44140625" style="7"/>
    <col min="10794" max="10794" width="29.44140625" style="7" customWidth="1"/>
    <col min="10795" max="10795" width="9" style="7" bestFit="1" customWidth="1"/>
    <col min="10796" max="10796" width="7.5546875" style="7" bestFit="1" customWidth="1"/>
    <col min="10797" max="10797" width="10.44140625" style="7" bestFit="1" customWidth="1"/>
    <col min="10798" max="10801" width="7.5546875" style="7" bestFit="1" customWidth="1"/>
    <col min="10802" max="10802" width="6.88671875" style="7" bestFit="1" customWidth="1"/>
    <col min="10803" max="10803" width="9" style="7" bestFit="1" customWidth="1"/>
    <col min="10804" max="10805" width="7.5546875" style="7" bestFit="1" customWidth="1"/>
    <col min="10806" max="10807" width="9" style="7" bestFit="1" customWidth="1"/>
    <col min="10808" max="10808" width="9" style="7" customWidth="1"/>
    <col min="10809" max="10809" width="7.5546875" style="7" bestFit="1" customWidth="1"/>
    <col min="10810" max="10810" width="9" style="7" bestFit="1" customWidth="1"/>
    <col min="10811" max="10811" width="11.44140625" style="7"/>
    <col min="10812" max="10812" width="29.44140625" style="7" customWidth="1"/>
    <col min="10813" max="10813" width="9" style="7" bestFit="1" customWidth="1"/>
    <col min="10814" max="10814" width="7.5546875" style="7" bestFit="1" customWidth="1"/>
    <col min="10815" max="10815" width="10.44140625" style="7" bestFit="1" customWidth="1"/>
    <col min="10816" max="10819" width="7.5546875" style="7" bestFit="1" customWidth="1"/>
    <col min="10820" max="10820" width="6.88671875" style="7" bestFit="1" customWidth="1"/>
    <col min="10821" max="10821" width="9" style="7" bestFit="1" customWidth="1"/>
    <col min="10822" max="10823" width="7.5546875" style="7" bestFit="1" customWidth="1"/>
    <col min="10824" max="10825" width="9" style="7" bestFit="1" customWidth="1"/>
    <col min="10826" max="10826" width="9" style="7" customWidth="1"/>
    <col min="10827" max="10827" width="7.5546875" style="7" bestFit="1" customWidth="1"/>
    <col min="10828" max="10828" width="9" style="7" bestFit="1" customWidth="1"/>
    <col min="10829" max="11008" width="11.44140625" style="7"/>
    <col min="11009" max="11009" width="27.554687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5546875" style="7" bestFit="1" customWidth="1"/>
    <col min="11025" max="11026" width="7.5546875" style="7" customWidth="1"/>
    <col min="11027" max="11027" width="13.6640625" style="7" bestFit="1" customWidth="1"/>
    <col min="11028" max="11032" width="10.109375" style="7" customWidth="1"/>
    <col min="11033" max="11033" width="9" style="7" bestFit="1" customWidth="1"/>
    <col min="11034" max="11034" width="7.5546875" style="7" bestFit="1" customWidth="1"/>
    <col min="11035" max="11035" width="10.44140625" style="7" bestFit="1" customWidth="1"/>
    <col min="11036" max="11039" width="7.5546875" style="7" bestFit="1" customWidth="1"/>
    <col min="11040" max="11040" width="6.88671875" style="7" bestFit="1" customWidth="1"/>
    <col min="11041" max="11041" width="9" style="7" bestFit="1" customWidth="1"/>
    <col min="11042" max="11043" width="7.5546875" style="7" bestFit="1" customWidth="1"/>
    <col min="11044" max="11045" width="9" style="7" bestFit="1" customWidth="1"/>
    <col min="11046" max="11046" width="9" style="7" customWidth="1"/>
    <col min="11047" max="11047" width="7.5546875" style="7" bestFit="1" customWidth="1"/>
    <col min="11048" max="11048" width="10.5546875" style="7" bestFit="1" customWidth="1"/>
    <col min="11049" max="11049" width="11.44140625" style="7"/>
    <col min="11050" max="11050" width="29.44140625" style="7" customWidth="1"/>
    <col min="11051" max="11051" width="9" style="7" bestFit="1" customWidth="1"/>
    <col min="11052" max="11052" width="7.5546875" style="7" bestFit="1" customWidth="1"/>
    <col min="11053" max="11053" width="10.44140625" style="7" bestFit="1" customWidth="1"/>
    <col min="11054" max="11057" width="7.5546875" style="7" bestFit="1" customWidth="1"/>
    <col min="11058" max="11058" width="6.88671875" style="7" bestFit="1" customWidth="1"/>
    <col min="11059" max="11059" width="9" style="7" bestFit="1" customWidth="1"/>
    <col min="11060" max="11061" width="7.5546875" style="7" bestFit="1" customWidth="1"/>
    <col min="11062" max="11063" width="9" style="7" bestFit="1" customWidth="1"/>
    <col min="11064" max="11064" width="9" style="7" customWidth="1"/>
    <col min="11065" max="11065" width="7.5546875" style="7" bestFit="1" customWidth="1"/>
    <col min="11066" max="11066" width="9" style="7" bestFit="1" customWidth="1"/>
    <col min="11067" max="11067" width="11.44140625" style="7"/>
    <col min="11068" max="11068" width="29.44140625" style="7" customWidth="1"/>
    <col min="11069" max="11069" width="9" style="7" bestFit="1" customWidth="1"/>
    <col min="11070" max="11070" width="7.5546875" style="7" bestFit="1" customWidth="1"/>
    <col min="11071" max="11071" width="10.44140625" style="7" bestFit="1" customWidth="1"/>
    <col min="11072" max="11075" width="7.5546875" style="7" bestFit="1" customWidth="1"/>
    <col min="11076" max="11076" width="6.88671875" style="7" bestFit="1" customWidth="1"/>
    <col min="11077" max="11077" width="9" style="7" bestFit="1" customWidth="1"/>
    <col min="11078" max="11079" width="7.5546875" style="7" bestFit="1" customWidth="1"/>
    <col min="11080" max="11081" width="9" style="7" bestFit="1" customWidth="1"/>
    <col min="11082" max="11082" width="9" style="7" customWidth="1"/>
    <col min="11083" max="11083" width="7.5546875" style="7" bestFit="1" customWidth="1"/>
    <col min="11084" max="11084" width="9" style="7" bestFit="1" customWidth="1"/>
    <col min="11085" max="11264" width="11.44140625" style="7"/>
    <col min="11265" max="11265" width="27.554687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5546875" style="7" bestFit="1" customWidth="1"/>
    <col min="11281" max="11282" width="7.5546875" style="7" customWidth="1"/>
    <col min="11283" max="11283" width="13.6640625" style="7" bestFit="1" customWidth="1"/>
    <col min="11284" max="11288" width="10.109375" style="7" customWidth="1"/>
    <col min="11289" max="11289" width="9" style="7" bestFit="1" customWidth="1"/>
    <col min="11290" max="11290" width="7.5546875" style="7" bestFit="1" customWidth="1"/>
    <col min="11291" max="11291" width="10.44140625" style="7" bestFit="1" customWidth="1"/>
    <col min="11292" max="11295" width="7.5546875" style="7" bestFit="1" customWidth="1"/>
    <col min="11296" max="11296" width="6.88671875" style="7" bestFit="1" customWidth="1"/>
    <col min="11297" max="11297" width="9" style="7" bestFit="1" customWidth="1"/>
    <col min="11298" max="11299" width="7.5546875" style="7" bestFit="1" customWidth="1"/>
    <col min="11300" max="11301" width="9" style="7" bestFit="1" customWidth="1"/>
    <col min="11302" max="11302" width="9" style="7" customWidth="1"/>
    <col min="11303" max="11303" width="7.5546875" style="7" bestFit="1" customWidth="1"/>
    <col min="11304" max="11304" width="10.5546875" style="7" bestFit="1" customWidth="1"/>
    <col min="11305" max="11305" width="11.44140625" style="7"/>
    <col min="11306" max="11306" width="29.44140625" style="7" customWidth="1"/>
    <col min="11307" max="11307" width="9" style="7" bestFit="1" customWidth="1"/>
    <col min="11308" max="11308" width="7.5546875" style="7" bestFit="1" customWidth="1"/>
    <col min="11309" max="11309" width="10.44140625" style="7" bestFit="1" customWidth="1"/>
    <col min="11310" max="11313" width="7.5546875" style="7" bestFit="1" customWidth="1"/>
    <col min="11314" max="11314" width="6.88671875" style="7" bestFit="1" customWidth="1"/>
    <col min="11315" max="11315" width="9" style="7" bestFit="1" customWidth="1"/>
    <col min="11316" max="11317" width="7.5546875" style="7" bestFit="1" customWidth="1"/>
    <col min="11318" max="11319" width="9" style="7" bestFit="1" customWidth="1"/>
    <col min="11320" max="11320" width="9" style="7" customWidth="1"/>
    <col min="11321" max="11321" width="7.5546875" style="7" bestFit="1" customWidth="1"/>
    <col min="11322" max="11322" width="9" style="7" bestFit="1" customWidth="1"/>
    <col min="11323" max="11323" width="11.44140625" style="7"/>
    <col min="11324" max="11324" width="29.44140625" style="7" customWidth="1"/>
    <col min="11325" max="11325" width="9" style="7" bestFit="1" customWidth="1"/>
    <col min="11326" max="11326" width="7.5546875" style="7" bestFit="1" customWidth="1"/>
    <col min="11327" max="11327" width="10.44140625" style="7" bestFit="1" customWidth="1"/>
    <col min="11328" max="11331" width="7.5546875" style="7" bestFit="1" customWidth="1"/>
    <col min="11332" max="11332" width="6.88671875" style="7" bestFit="1" customWidth="1"/>
    <col min="11333" max="11333" width="9" style="7" bestFit="1" customWidth="1"/>
    <col min="11334" max="11335" width="7.5546875" style="7" bestFit="1" customWidth="1"/>
    <col min="11336" max="11337" width="9" style="7" bestFit="1" customWidth="1"/>
    <col min="11338" max="11338" width="9" style="7" customWidth="1"/>
    <col min="11339" max="11339" width="7.5546875" style="7" bestFit="1" customWidth="1"/>
    <col min="11340" max="11340" width="9" style="7" bestFit="1" customWidth="1"/>
    <col min="11341" max="11520" width="11.44140625" style="7"/>
    <col min="11521" max="11521" width="27.554687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5546875" style="7" bestFit="1" customWidth="1"/>
    <col min="11537" max="11538" width="7.5546875" style="7" customWidth="1"/>
    <col min="11539" max="11539" width="13.6640625" style="7" bestFit="1" customWidth="1"/>
    <col min="11540" max="11544" width="10.109375" style="7" customWidth="1"/>
    <col min="11545" max="11545" width="9" style="7" bestFit="1" customWidth="1"/>
    <col min="11546" max="11546" width="7.5546875" style="7" bestFit="1" customWidth="1"/>
    <col min="11547" max="11547" width="10.44140625" style="7" bestFit="1" customWidth="1"/>
    <col min="11548" max="11551" width="7.5546875" style="7" bestFit="1" customWidth="1"/>
    <col min="11552" max="11552" width="6.88671875" style="7" bestFit="1" customWidth="1"/>
    <col min="11553" max="11553" width="9" style="7" bestFit="1" customWidth="1"/>
    <col min="11554" max="11555" width="7.5546875" style="7" bestFit="1" customWidth="1"/>
    <col min="11556" max="11557" width="9" style="7" bestFit="1" customWidth="1"/>
    <col min="11558" max="11558" width="9" style="7" customWidth="1"/>
    <col min="11559" max="11559" width="7.5546875" style="7" bestFit="1" customWidth="1"/>
    <col min="11560" max="11560" width="10.5546875" style="7" bestFit="1" customWidth="1"/>
    <col min="11561" max="11561" width="11.44140625" style="7"/>
    <col min="11562" max="11562" width="29.44140625" style="7" customWidth="1"/>
    <col min="11563" max="11563" width="9" style="7" bestFit="1" customWidth="1"/>
    <col min="11564" max="11564" width="7.5546875" style="7" bestFit="1" customWidth="1"/>
    <col min="11565" max="11565" width="10.44140625" style="7" bestFit="1" customWidth="1"/>
    <col min="11566" max="11569" width="7.5546875" style="7" bestFit="1" customWidth="1"/>
    <col min="11570" max="11570" width="6.88671875" style="7" bestFit="1" customWidth="1"/>
    <col min="11571" max="11571" width="9" style="7" bestFit="1" customWidth="1"/>
    <col min="11572" max="11573" width="7.5546875" style="7" bestFit="1" customWidth="1"/>
    <col min="11574" max="11575" width="9" style="7" bestFit="1" customWidth="1"/>
    <col min="11576" max="11576" width="9" style="7" customWidth="1"/>
    <col min="11577" max="11577" width="7.5546875" style="7" bestFit="1" customWidth="1"/>
    <col min="11578" max="11578" width="9" style="7" bestFit="1" customWidth="1"/>
    <col min="11579" max="11579" width="11.44140625" style="7"/>
    <col min="11580" max="11580" width="29.44140625" style="7" customWidth="1"/>
    <col min="11581" max="11581" width="9" style="7" bestFit="1" customWidth="1"/>
    <col min="11582" max="11582" width="7.5546875" style="7" bestFit="1" customWidth="1"/>
    <col min="11583" max="11583" width="10.44140625" style="7" bestFit="1" customWidth="1"/>
    <col min="11584" max="11587" width="7.5546875" style="7" bestFit="1" customWidth="1"/>
    <col min="11588" max="11588" width="6.88671875" style="7" bestFit="1" customWidth="1"/>
    <col min="11589" max="11589" width="9" style="7" bestFit="1" customWidth="1"/>
    <col min="11590" max="11591" width="7.5546875" style="7" bestFit="1" customWidth="1"/>
    <col min="11592" max="11593" width="9" style="7" bestFit="1" customWidth="1"/>
    <col min="11594" max="11594" width="9" style="7" customWidth="1"/>
    <col min="11595" max="11595" width="7.5546875" style="7" bestFit="1" customWidth="1"/>
    <col min="11596" max="11596" width="9" style="7" bestFit="1" customWidth="1"/>
    <col min="11597" max="11776" width="11.44140625" style="7"/>
    <col min="11777" max="11777" width="27.554687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5546875" style="7" bestFit="1" customWidth="1"/>
    <col min="11793" max="11794" width="7.5546875" style="7" customWidth="1"/>
    <col min="11795" max="11795" width="13.6640625" style="7" bestFit="1" customWidth="1"/>
    <col min="11796" max="11800" width="10.109375" style="7" customWidth="1"/>
    <col min="11801" max="11801" width="9" style="7" bestFit="1" customWidth="1"/>
    <col min="11802" max="11802" width="7.5546875" style="7" bestFit="1" customWidth="1"/>
    <col min="11803" max="11803" width="10.44140625" style="7" bestFit="1" customWidth="1"/>
    <col min="11804" max="11807" width="7.5546875" style="7" bestFit="1" customWidth="1"/>
    <col min="11808" max="11808" width="6.88671875" style="7" bestFit="1" customWidth="1"/>
    <col min="11809" max="11809" width="9" style="7" bestFit="1" customWidth="1"/>
    <col min="11810" max="11811" width="7.5546875" style="7" bestFit="1" customWidth="1"/>
    <col min="11812" max="11813" width="9" style="7" bestFit="1" customWidth="1"/>
    <col min="11814" max="11814" width="9" style="7" customWidth="1"/>
    <col min="11815" max="11815" width="7.5546875" style="7" bestFit="1" customWidth="1"/>
    <col min="11816" max="11816" width="10.5546875" style="7" bestFit="1" customWidth="1"/>
    <col min="11817" max="11817" width="11.44140625" style="7"/>
    <col min="11818" max="11818" width="29.44140625" style="7" customWidth="1"/>
    <col min="11819" max="11819" width="9" style="7" bestFit="1" customWidth="1"/>
    <col min="11820" max="11820" width="7.5546875" style="7" bestFit="1" customWidth="1"/>
    <col min="11821" max="11821" width="10.44140625" style="7" bestFit="1" customWidth="1"/>
    <col min="11822" max="11825" width="7.5546875" style="7" bestFit="1" customWidth="1"/>
    <col min="11826" max="11826" width="6.88671875" style="7" bestFit="1" customWidth="1"/>
    <col min="11827" max="11827" width="9" style="7" bestFit="1" customWidth="1"/>
    <col min="11828" max="11829" width="7.5546875" style="7" bestFit="1" customWidth="1"/>
    <col min="11830" max="11831" width="9" style="7" bestFit="1" customWidth="1"/>
    <col min="11832" max="11832" width="9" style="7" customWidth="1"/>
    <col min="11833" max="11833" width="7.5546875" style="7" bestFit="1" customWidth="1"/>
    <col min="11834" max="11834" width="9" style="7" bestFit="1" customWidth="1"/>
    <col min="11835" max="11835" width="11.44140625" style="7"/>
    <col min="11836" max="11836" width="29.44140625" style="7" customWidth="1"/>
    <col min="11837" max="11837" width="9" style="7" bestFit="1" customWidth="1"/>
    <col min="11838" max="11838" width="7.5546875" style="7" bestFit="1" customWidth="1"/>
    <col min="11839" max="11839" width="10.44140625" style="7" bestFit="1" customWidth="1"/>
    <col min="11840" max="11843" width="7.5546875" style="7" bestFit="1" customWidth="1"/>
    <col min="11844" max="11844" width="6.88671875" style="7" bestFit="1" customWidth="1"/>
    <col min="11845" max="11845" width="9" style="7" bestFit="1" customWidth="1"/>
    <col min="11846" max="11847" width="7.5546875" style="7" bestFit="1" customWidth="1"/>
    <col min="11848" max="11849" width="9" style="7" bestFit="1" customWidth="1"/>
    <col min="11850" max="11850" width="9" style="7" customWidth="1"/>
    <col min="11851" max="11851" width="7.5546875" style="7" bestFit="1" customWidth="1"/>
    <col min="11852" max="11852" width="9" style="7" bestFit="1" customWidth="1"/>
    <col min="11853" max="12032" width="11.44140625" style="7"/>
    <col min="12033" max="12033" width="27.554687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5546875" style="7" bestFit="1" customWidth="1"/>
    <col min="12049" max="12050" width="7.5546875" style="7" customWidth="1"/>
    <col min="12051" max="12051" width="13.6640625" style="7" bestFit="1" customWidth="1"/>
    <col min="12052" max="12056" width="10.109375" style="7" customWidth="1"/>
    <col min="12057" max="12057" width="9" style="7" bestFit="1" customWidth="1"/>
    <col min="12058" max="12058" width="7.5546875" style="7" bestFit="1" customWidth="1"/>
    <col min="12059" max="12059" width="10.44140625" style="7" bestFit="1" customWidth="1"/>
    <col min="12060" max="12063" width="7.5546875" style="7" bestFit="1" customWidth="1"/>
    <col min="12064" max="12064" width="6.88671875" style="7" bestFit="1" customWidth="1"/>
    <col min="12065" max="12065" width="9" style="7" bestFit="1" customWidth="1"/>
    <col min="12066" max="12067" width="7.5546875" style="7" bestFit="1" customWidth="1"/>
    <col min="12068" max="12069" width="9" style="7" bestFit="1" customWidth="1"/>
    <col min="12070" max="12070" width="9" style="7" customWidth="1"/>
    <col min="12071" max="12071" width="7.5546875" style="7" bestFit="1" customWidth="1"/>
    <col min="12072" max="12072" width="10.5546875" style="7" bestFit="1" customWidth="1"/>
    <col min="12073" max="12073" width="11.44140625" style="7"/>
    <col min="12074" max="12074" width="29.44140625" style="7" customWidth="1"/>
    <col min="12075" max="12075" width="9" style="7" bestFit="1" customWidth="1"/>
    <col min="12076" max="12076" width="7.5546875" style="7" bestFit="1" customWidth="1"/>
    <col min="12077" max="12077" width="10.44140625" style="7" bestFit="1" customWidth="1"/>
    <col min="12078" max="12081" width="7.5546875" style="7" bestFit="1" customWidth="1"/>
    <col min="12082" max="12082" width="6.88671875" style="7" bestFit="1" customWidth="1"/>
    <col min="12083" max="12083" width="9" style="7" bestFit="1" customWidth="1"/>
    <col min="12084" max="12085" width="7.5546875" style="7" bestFit="1" customWidth="1"/>
    <col min="12086" max="12087" width="9" style="7" bestFit="1" customWidth="1"/>
    <col min="12088" max="12088" width="9" style="7" customWidth="1"/>
    <col min="12089" max="12089" width="7.5546875" style="7" bestFit="1" customWidth="1"/>
    <col min="12090" max="12090" width="9" style="7" bestFit="1" customWidth="1"/>
    <col min="12091" max="12091" width="11.44140625" style="7"/>
    <col min="12092" max="12092" width="29.44140625" style="7" customWidth="1"/>
    <col min="12093" max="12093" width="9" style="7" bestFit="1" customWidth="1"/>
    <col min="12094" max="12094" width="7.5546875" style="7" bestFit="1" customWidth="1"/>
    <col min="12095" max="12095" width="10.44140625" style="7" bestFit="1" customWidth="1"/>
    <col min="12096" max="12099" width="7.5546875" style="7" bestFit="1" customWidth="1"/>
    <col min="12100" max="12100" width="6.88671875" style="7" bestFit="1" customWidth="1"/>
    <col min="12101" max="12101" width="9" style="7" bestFit="1" customWidth="1"/>
    <col min="12102" max="12103" width="7.5546875" style="7" bestFit="1" customWidth="1"/>
    <col min="12104" max="12105" width="9" style="7" bestFit="1" customWidth="1"/>
    <col min="12106" max="12106" width="9" style="7" customWidth="1"/>
    <col min="12107" max="12107" width="7.5546875" style="7" bestFit="1" customWidth="1"/>
    <col min="12108" max="12108" width="9" style="7" bestFit="1" customWidth="1"/>
    <col min="12109" max="12288" width="11.44140625" style="7"/>
    <col min="12289" max="12289" width="27.554687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5546875" style="7" bestFit="1" customWidth="1"/>
    <col min="12305" max="12306" width="7.5546875" style="7" customWidth="1"/>
    <col min="12307" max="12307" width="13.6640625" style="7" bestFit="1" customWidth="1"/>
    <col min="12308" max="12312" width="10.109375" style="7" customWidth="1"/>
    <col min="12313" max="12313" width="9" style="7" bestFit="1" customWidth="1"/>
    <col min="12314" max="12314" width="7.5546875" style="7" bestFit="1" customWidth="1"/>
    <col min="12315" max="12315" width="10.44140625" style="7" bestFit="1" customWidth="1"/>
    <col min="12316" max="12319" width="7.5546875" style="7" bestFit="1" customWidth="1"/>
    <col min="12320" max="12320" width="6.88671875" style="7" bestFit="1" customWidth="1"/>
    <col min="12321" max="12321" width="9" style="7" bestFit="1" customWidth="1"/>
    <col min="12322" max="12323" width="7.5546875" style="7" bestFit="1" customWidth="1"/>
    <col min="12324" max="12325" width="9" style="7" bestFit="1" customWidth="1"/>
    <col min="12326" max="12326" width="9" style="7" customWidth="1"/>
    <col min="12327" max="12327" width="7.5546875" style="7" bestFit="1" customWidth="1"/>
    <col min="12328" max="12328" width="10.5546875" style="7" bestFit="1" customWidth="1"/>
    <col min="12329" max="12329" width="11.44140625" style="7"/>
    <col min="12330" max="12330" width="29.44140625" style="7" customWidth="1"/>
    <col min="12331" max="12331" width="9" style="7" bestFit="1" customWidth="1"/>
    <col min="12332" max="12332" width="7.5546875" style="7" bestFit="1" customWidth="1"/>
    <col min="12333" max="12333" width="10.44140625" style="7" bestFit="1" customWidth="1"/>
    <col min="12334" max="12337" width="7.5546875" style="7" bestFit="1" customWidth="1"/>
    <col min="12338" max="12338" width="6.88671875" style="7" bestFit="1" customWidth="1"/>
    <col min="12339" max="12339" width="9" style="7" bestFit="1" customWidth="1"/>
    <col min="12340" max="12341" width="7.5546875" style="7" bestFit="1" customWidth="1"/>
    <col min="12342" max="12343" width="9" style="7" bestFit="1" customWidth="1"/>
    <col min="12344" max="12344" width="9" style="7" customWidth="1"/>
    <col min="12345" max="12345" width="7.5546875" style="7" bestFit="1" customWidth="1"/>
    <col min="12346" max="12346" width="9" style="7" bestFit="1" customWidth="1"/>
    <col min="12347" max="12347" width="11.44140625" style="7"/>
    <col min="12348" max="12348" width="29.44140625" style="7" customWidth="1"/>
    <col min="12349" max="12349" width="9" style="7" bestFit="1" customWidth="1"/>
    <col min="12350" max="12350" width="7.5546875" style="7" bestFit="1" customWidth="1"/>
    <col min="12351" max="12351" width="10.44140625" style="7" bestFit="1" customWidth="1"/>
    <col min="12352" max="12355" width="7.5546875" style="7" bestFit="1" customWidth="1"/>
    <col min="12356" max="12356" width="6.88671875" style="7" bestFit="1" customWidth="1"/>
    <col min="12357" max="12357" width="9" style="7" bestFit="1" customWidth="1"/>
    <col min="12358" max="12359" width="7.5546875" style="7" bestFit="1" customWidth="1"/>
    <col min="12360" max="12361" width="9" style="7" bestFit="1" customWidth="1"/>
    <col min="12362" max="12362" width="9" style="7" customWidth="1"/>
    <col min="12363" max="12363" width="7.5546875" style="7" bestFit="1" customWidth="1"/>
    <col min="12364" max="12364" width="9" style="7" bestFit="1" customWidth="1"/>
    <col min="12365" max="12544" width="11.44140625" style="7"/>
    <col min="12545" max="12545" width="27.554687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5546875" style="7" bestFit="1" customWidth="1"/>
    <col min="12561" max="12562" width="7.5546875" style="7" customWidth="1"/>
    <col min="12563" max="12563" width="13.6640625" style="7" bestFit="1" customWidth="1"/>
    <col min="12564" max="12568" width="10.109375" style="7" customWidth="1"/>
    <col min="12569" max="12569" width="9" style="7" bestFit="1" customWidth="1"/>
    <col min="12570" max="12570" width="7.5546875" style="7" bestFit="1" customWidth="1"/>
    <col min="12571" max="12571" width="10.44140625" style="7" bestFit="1" customWidth="1"/>
    <col min="12572" max="12575" width="7.5546875" style="7" bestFit="1" customWidth="1"/>
    <col min="12576" max="12576" width="6.88671875" style="7" bestFit="1" customWidth="1"/>
    <col min="12577" max="12577" width="9" style="7" bestFit="1" customWidth="1"/>
    <col min="12578" max="12579" width="7.5546875" style="7" bestFit="1" customWidth="1"/>
    <col min="12580" max="12581" width="9" style="7" bestFit="1" customWidth="1"/>
    <col min="12582" max="12582" width="9" style="7" customWidth="1"/>
    <col min="12583" max="12583" width="7.5546875" style="7" bestFit="1" customWidth="1"/>
    <col min="12584" max="12584" width="10.5546875" style="7" bestFit="1" customWidth="1"/>
    <col min="12585" max="12585" width="11.44140625" style="7"/>
    <col min="12586" max="12586" width="29.44140625" style="7" customWidth="1"/>
    <col min="12587" max="12587" width="9" style="7" bestFit="1" customWidth="1"/>
    <col min="12588" max="12588" width="7.5546875" style="7" bestFit="1" customWidth="1"/>
    <col min="12589" max="12589" width="10.44140625" style="7" bestFit="1" customWidth="1"/>
    <col min="12590" max="12593" width="7.5546875" style="7" bestFit="1" customWidth="1"/>
    <col min="12594" max="12594" width="6.88671875" style="7" bestFit="1" customWidth="1"/>
    <col min="12595" max="12595" width="9" style="7" bestFit="1" customWidth="1"/>
    <col min="12596" max="12597" width="7.5546875" style="7" bestFit="1" customWidth="1"/>
    <col min="12598" max="12599" width="9" style="7" bestFit="1" customWidth="1"/>
    <col min="12600" max="12600" width="9" style="7" customWidth="1"/>
    <col min="12601" max="12601" width="7.5546875" style="7" bestFit="1" customWidth="1"/>
    <col min="12602" max="12602" width="9" style="7" bestFit="1" customWidth="1"/>
    <col min="12603" max="12603" width="11.44140625" style="7"/>
    <col min="12604" max="12604" width="29.44140625" style="7" customWidth="1"/>
    <col min="12605" max="12605" width="9" style="7" bestFit="1" customWidth="1"/>
    <col min="12606" max="12606" width="7.5546875" style="7" bestFit="1" customWidth="1"/>
    <col min="12607" max="12607" width="10.44140625" style="7" bestFit="1" customWidth="1"/>
    <col min="12608" max="12611" width="7.5546875" style="7" bestFit="1" customWidth="1"/>
    <col min="12612" max="12612" width="6.88671875" style="7" bestFit="1" customWidth="1"/>
    <col min="12613" max="12613" width="9" style="7" bestFit="1" customWidth="1"/>
    <col min="12614" max="12615" width="7.5546875" style="7" bestFit="1" customWidth="1"/>
    <col min="12616" max="12617" width="9" style="7" bestFit="1" customWidth="1"/>
    <col min="12618" max="12618" width="9" style="7" customWidth="1"/>
    <col min="12619" max="12619" width="7.5546875" style="7" bestFit="1" customWidth="1"/>
    <col min="12620" max="12620" width="9" style="7" bestFit="1" customWidth="1"/>
    <col min="12621" max="12800" width="11.44140625" style="7"/>
    <col min="12801" max="12801" width="27.554687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5546875" style="7" bestFit="1" customWidth="1"/>
    <col min="12817" max="12818" width="7.5546875" style="7" customWidth="1"/>
    <col min="12819" max="12819" width="13.6640625" style="7" bestFit="1" customWidth="1"/>
    <col min="12820" max="12824" width="10.109375" style="7" customWidth="1"/>
    <col min="12825" max="12825" width="9" style="7" bestFit="1" customWidth="1"/>
    <col min="12826" max="12826" width="7.5546875" style="7" bestFit="1" customWidth="1"/>
    <col min="12827" max="12827" width="10.44140625" style="7" bestFit="1" customWidth="1"/>
    <col min="12828" max="12831" width="7.5546875" style="7" bestFit="1" customWidth="1"/>
    <col min="12832" max="12832" width="6.88671875" style="7" bestFit="1" customWidth="1"/>
    <col min="12833" max="12833" width="9" style="7" bestFit="1" customWidth="1"/>
    <col min="12834" max="12835" width="7.5546875" style="7" bestFit="1" customWidth="1"/>
    <col min="12836" max="12837" width="9" style="7" bestFit="1" customWidth="1"/>
    <col min="12838" max="12838" width="9" style="7" customWidth="1"/>
    <col min="12839" max="12839" width="7.5546875" style="7" bestFit="1" customWidth="1"/>
    <col min="12840" max="12840" width="10.5546875" style="7" bestFit="1" customWidth="1"/>
    <col min="12841" max="12841" width="11.44140625" style="7"/>
    <col min="12842" max="12842" width="29.44140625" style="7" customWidth="1"/>
    <col min="12843" max="12843" width="9" style="7" bestFit="1" customWidth="1"/>
    <col min="12844" max="12844" width="7.5546875" style="7" bestFit="1" customWidth="1"/>
    <col min="12845" max="12845" width="10.44140625" style="7" bestFit="1" customWidth="1"/>
    <col min="12846" max="12849" width="7.5546875" style="7" bestFit="1" customWidth="1"/>
    <col min="12850" max="12850" width="6.88671875" style="7" bestFit="1" customWidth="1"/>
    <col min="12851" max="12851" width="9" style="7" bestFit="1" customWidth="1"/>
    <col min="12852" max="12853" width="7.5546875" style="7" bestFit="1" customWidth="1"/>
    <col min="12854" max="12855" width="9" style="7" bestFit="1" customWidth="1"/>
    <col min="12856" max="12856" width="9" style="7" customWidth="1"/>
    <col min="12857" max="12857" width="7.5546875" style="7" bestFit="1" customWidth="1"/>
    <col min="12858" max="12858" width="9" style="7" bestFit="1" customWidth="1"/>
    <col min="12859" max="12859" width="11.44140625" style="7"/>
    <col min="12860" max="12860" width="29.44140625" style="7" customWidth="1"/>
    <col min="12861" max="12861" width="9" style="7" bestFit="1" customWidth="1"/>
    <col min="12862" max="12862" width="7.5546875" style="7" bestFit="1" customWidth="1"/>
    <col min="12863" max="12863" width="10.44140625" style="7" bestFit="1" customWidth="1"/>
    <col min="12864" max="12867" width="7.5546875" style="7" bestFit="1" customWidth="1"/>
    <col min="12868" max="12868" width="6.88671875" style="7" bestFit="1" customWidth="1"/>
    <col min="12869" max="12869" width="9" style="7" bestFit="1" customWidth="1"/>
    <col min="12870" max="12871" width="7.5546875" style="7" bestFit="1" customWidth="1"/>
    <col min="12872" max="12873" width="9" style="7" bestFit="1" customWidth="1"/>
    <col min="12874" max="12874" width="9" style="7" customWidth="1"/>
    <col min="12875" max="12875" width="7.5546875" style="7" bestFit="1" customWidth="1"/>
    <col min="12876" max="12876" width="9" style="7" bestFit="1" customWidth="1"/>
    <col min="12877" max="13056" width="11.44140625" style="7"/>
    <col min="13057" max="13057" width="27.554687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5546875" style="7" bestFit="1" customWidth="1"/>
    <col min="13073" max="13074" width="7.5546875" style="7" customWidth="1"/>
    <col min="13075" max="13075" width="13.6640625" style="7" bestFit="1" customWidth="1"/>
    <col min="13076" max="13080" width="10.109375" style="7" customWidth="1"/>
    <col min="13081" max="13081" width="9" style="7" bestFit="1" customWidth="1"/>
    <col min="13082" max="13082" width="7.5546875" style="7" bestFit="1" customWidth="1"/>
    <col min="13083" max="13083" width="10.44140625" style="7" bestFit="1" customWidth="1"/>
    <col min="13084" max="13087" width="7.5546875" style="7" bestFit="1" customWidth="1"/>
    <col min="13088" max="13088" width="6.88671875" style="7" bestFit="1" customWidth="1"/>
    <col min="13089" max="13089" width="9" style="7" bestFit="1" customWidth="1"/>
    <col min="13090" max="13091" width="7.5546875" style="7" bestFit="1" customWidth="1"/>
    <col min="13092" max="13093" width="9" style="7" bestFit="1" customWidth="1"/>
    <col min="13094" max="13094" width="9" style="7" customWidth="1"/>
    <col min="13095" max="13095" width="7.5546875" style="7" bestFit="1" customWidth="1"/>
    <col min="13096" max="13096" width="10.5546875" style="7" bestFit="1" customWidth="1"/>
    <col min="13097" max="13097" width="11.44140625" style="7"/>
    <col min="13098" max="13098" width="29.44140625" style="7" customWidth="1"/>
    <col min="13099" max="13099" width="9" style="7" bestFit="1" customWidth="1"/>
    <col min="13100" max="13100" width="7.5546875" style="7" bestFit="1" customWidth="1"/>
    <col min="13101" max="13101" width="10.44140625" style="7" bestFit="1" customWidth="1"/>
    <col min="13102" max="13105" width="7.5546875" style="7" bestFit="1" customWidth="1"/>
    <col min="13106" max="13106" width="6.88671875" style="7" bestFit="1" customWidth="1"/>
    <col min="13107" max="13107" width="9" style="7" bestFit="1" customWidth="1"/>
    <col min="13108" max="13109" width="7.5546875" style="7" bestFit="1" customWidth="1"/>
    <col min="13110" max="13111" width="9" style="7" bestFit="1" customWidth="1"/>
    <col min="13112" max="13112" width="9" style="7" customWidth="1"/>
    <col min="13113" max="13113" width="7.5546875" style="7" bestFit="1" customWidth="1"/>
    <col min="13114" max="13114" width="9" style="7" bestFit="1" customWidth="1"/>
    <col min="13115" max="13115" width="11.44140625" style="7"/>
    <col min="13116" max="13116" width="29.44140625" style="7" customWidth="1"/>
    <col min="13117" max="13117" width="9" style="7" bestFit="1" customWidth="1"/>
    <col min="13118" max="13118" width="7.5546875" style="7" bestFit="1" customWidth="1"/>
    <col min="13119" max="13119" width="10.44140625" style="7" bestFit="1" customWidth="1"/>
    <col min="13120" max="13123" width="7.5546875" style="7" bestFit="1" customWidth="1"/>
    <col min="13124" max="13124" width="6.88671875" style="7" bestFit="1" customWidth="1"/>
    <col min="13125" max="13125" width="9" style="7" bestFit="1" customWidth="1"/>
    <col min="13126" max="13127" width="7.5546875" style="7" bestFit="1" customWidth="1"/>
    <col min="13128" max="13129" width="9" style="7" bestFit="1" customWidth="1"/>
    <col min="13130" max="13130" width="9" style="7" customWidth="1"/>
    <col min="13131" max="13131" width="7.5546875" style="7" bestFit="1" customWidth="1"/>
    <col min="13132" max="13132" width="9" style="7" bestFit="1" customWidth="1"/>
    <col min="13133" max="13312" width="11.44140625" style="7"/>
    <col min="13313" max="13313" width="27.554687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5546875" style="7" bestFit="1" customWidth="1"/>
    <col min="13329" max="13330" width="7.5546875" style="7" customWidth="1"/>
    <col min="13331" max="13331" width="13.6640625" style="7" bestFit="1" customWidth="1"/>
    <col min="13332" max="13336" width="10.109375" style="7" customWidth="1"/>
    <col min="13337" max="13337" width="9" style="7" bestFit="1" customWidth="1"/>
    <col min="13338" max="13338" width="7.5546875" style="7" bestFit="1" customWidth="1"/>
    <col min="13339" max="13339" width="10.44140625" style="7" bestFit="1" customWidth="1"/>
    <col min="13340" max="13343" width="7.5546875" style="7" bestFit="1" customWidth="1"/>
    <col min="13344" max="13344" width="6.88671875" style="7" bestFit="1" customWidth="1"/>
    <col min="13345" max="13345" width="9" style="7" bestFit="1" customWidth="1"/>
    <col min="13346" max="13347" width="7.5546875" style="7" bestFit="1" customWidth="1"/>
    <col min="13348" max="13349" width="9" style="7" bestFit="1" customWidth="1"/>
    <col min="13350" max="13350" width="9" style="7" customWidth="1"/>
    <col min="13351" max="13351" width="7.5546875" style="7" bestFit="1" customWidth="1"/>
    <col min="13352" max="13352" width="10.5546875" style="7" bestFit="1" customWidth="1"/>
    <col min="13353" max="13353" width="11.44140625" style="7"/>
    <col min="13354" max="13354" width="29.44140625" style="7" customWidth="1"/>
    <col min="13355" max="13355" width="9" style="7" bestFit="1" customWidth="1"/>
    <col min="13356" max="13356" width="7.5546875" style="7" bestFit="1" customWidth="1"/>
    <col min="13357" max="13357" width="10.44140625" style="7" bestFit="1" customWidth="1"/>
    <col min="13358" max="13361" width="7.5546875" style="7" bestFit="1" customWidth="1"/>
    <col min="13362" max="13362" width="6.88671875" style="7" bestFit="1" customWidth="1"/>
    <col min="13363" max="13363" width="9" style="7" bestFit="1" customWidth="1"/>
    <col min="13364" max="13365" width="7.5546875" style="7" bestFit="1" customWidth="1"/>
    <col min="13366" max="13367" width="9" style="7" bestFit="1" customWidth="1"/>
    <col min="13368" max="13368" width="9" style="7" customWidth="1"/>
    <col min="13369" max="13369" width="7.5546875" style="7" bestFit="1" customWidth="1"/>
    <col min="13370" max="13370" width="9" style="7" bestFit="1" customWidth="1"/>
    <col min="13371" max="13371" width="11.44140625" style="7"/>
    <col min="13372" max="13372" width="29.44140625" style="7" customWidth="1"/>
    <col min="13373" max="13373" width="9" style="7" bestFit="1" customWidth="1"/>
    <col min="13374" max="13374" width="7.5546875" style="7" bestFit="1" customWidth="1"/>
    <col min="13375" max="13375" width="10.44140625" style="7" bestFit="1" customWidth="1"/>
    <col min="13376" max="13379" width="7.5546875" style="7" bestFit="1" customWidth="1"/>
    <col min="13380" max="13380" width="6.88671875" style="7" bestFit="1" customWidth="1"/>
    <col min="13381" max="13381" width="9" style="7" bestFit="1" customWidth="1"/>
    <col min="13382" max="13383" width="7.5546875" style="7" bestFit="1" customWidth="1"/>
    <col min="13384" max="13385" width="9" style="7" bestFit="1" customWidth="1"/>
    <col min="13386" max="13386" width="9" style="7" customWidth="1"/>
    <col min="13387" max="13387" width="7.5546875" style="7" bestFit="1" customWidth="1"/>
    <col min="13388" max="13388" width="9" style="7" bestFit="1" customWidth="1"/>
    <col min="13389" max="13568" width="11.44140625" style="7"/>
    <col min="13569" max="13569" width="27.554687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5546875" style="7" bestFit="1" customWidth="1"/>
    <col min="13585" max="13586" width="7.5546875" style="7" customWidth="1"/>
    <col min="13587" max="13587" width="13.6640625" style="7" bestFit="1" customWidth="1"/>
    <col min="13588" max="13592" width="10.109375" style="7" customWidth="1"/>
    <col min="13593" max="13593" width="9" style="7" bestFit="1" customWidth="1"/>
    <col min="13594" max="13594" width="7.5546875" style="7" bestFit="1" customWidth="1"/>
    <col min="13595" max="13595" width="10.44140625" style="7" bestFit="1" customWidth="1"/>
    <col min="13596" max="13599" width="7.5546875" style="7" bestFit="1" customWidth="1"/>
    <col min="13600" max="13600" width="6.88671875" style="7" bestFit="1" customWidth="1"/>
    <col min="13601" max="13601" width="9" style="7" bestFit="1" customWidth="1"/>
    <col min="13602" max="13603" width="7.5546875" style="7" bestFit="1" customWidth="1"/>
    <col min="13604" max="13605" width="9" style="7" bestFit="1" customWidth="1"/>
    <col min="13606" max="13606" width="9" style="7" customWidth="1"/>
    <col min="13607" max="13607" width="7.5546875" style="7" bestFit="1" customWidth="1"/>
    <col min="13608" max="13608" width="10.5546875" style="7" bestFit="1" customWidth="1"/>
    <col min="13609" max="13609" width="11.44140625" style="7"/>
    <col min="13610" max="13610" width="29.44140625" style="7" customWidth="1"/>
    <col min="13611" max="13611" width="9" style="7" bestFit="1" customWidth="1"/>
    <col min="13612" max="13612" width="7.5546875" style="7" bestFit="1" customWidth="1"/>
    <col min="13613" max="13613" width="10.44140625" style="7" bestFit="1" customWidth="1"/>
    <col min="13614" max="13617" width="7.5546875" style="7" bestFit="1" customWidth="1"/>
    <col min="13618" max="13618" width="6.88671875" style="7" bestFit="1" customWidth="1"/>
    <col min="13619" max="13619" width="9" style="7" bestFit="1" customWidth="1"/>
    <col min="13620" max="13621" width="7.5546875" style="7" bestFit="1" customWidth="1"/>
    <col min="13622" max="13623" width="9" style="7" bestFit="1" customWidth="1"/>
    <col min="13624" max="13624" width="9" style="7" customWidth="1"/>
    <col min="13625" max="13625" width="7.5546875" style="7" bestFit="1" customWidth="1"/>
    <col min="13626" max="13626" width="9" style="7" bestFit="1" customWidth="1"/>
    <col min="13627" max="13627" width="11.44140625" style="7"/>
    <col min="13628" max="13628" width="29.44140625" style="7" customWidth="1"/>
    <col min="13629" max="13629" width="9" style="7" bestFit="1" customWidth="1"/>
    <col min="13630" max="13630" width="7.5546875" style="7" bestFit="1" customWidth="1"/>
    <col min="13631" max="13631" width="10.44140625" style="7" bestFit="1" customWidth="1"/>
    <col min="13632" max="13635" width="7.5546875" style="7" bestFit="1" customWidth="1"/>
    <col min="13636" max="13636" width="6.88671875" style="7" bestFit="1" customWidth="1"/>
    <col min="13637" max="13637" width="9" style="7" bestFit="1" customWidth="1"/>
    <col min="13638" max="13639" width="7.5546875" style="7" bestFit="1" customWidth="1"/>
    <col min="13640" max="13641" width="9" style="7" bestFit="1" customWidth="1"/>
    <col min="13642" max="13642" width="9" style="7" customWidth="1"/>
    <col min="13643" max="13643" width="7.5546875" style="7" bestFit="1" customWidth="1"/>
    <col min="13644" max="13644" width="9" style="7" bestFit="1" customWidth="1"/>
    <col min="13645" max="13824" width="11.44140625" style="7"/>
    <col min="13825" max="13825" width="27.554687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5546875" style="7" bestFit="1" customWidth="1"/>
    <col min="13841" max="13842" width="7.5546875" style="7" customWidth="1"/>
    <col min="13843" max="13843" width="13.6640625" style="7" bestFit="1" customWidth="1"/>
    <col min="13844" max="13848" width="10.109375" style="7" customWidth="1"/>
    <col min="13849" max="13849" width="9" style="7" bestFit="1" customWidth="1"/>
    <col min="13850" max="13850" width="7.5546875" style="7" bestFit="1" customWidth="1"/>
    <col min="13851" max="13851" width="10.44140625" style="7" bestFit="1" customWidth="1"/>
    <col min="13852" max="13855" width="7.5546875" style="7" bestFit="1" customWidth="1"/>
    <col min="13856" max="13856" width="6.88671875" style="7" bestFit="1" customWidth="1"/>
    <col min="13857" max="13857" width="9" style="7" bestFit="1" customWidth="1"/>
    <col min="13858" max="13859" width="7.5546875" style="7" bestFit="1" customWidth="1"/>
    <col min="13860" max="13861" width="9" style="7" bestFit="1" customWidth="1"/>
    <col min="13862" max="13862" width="9" style="7" customWidth="1"/>
    <col min="13863" max="13863" width="7.5546875" style="7" bestFit="1" customWidth="1"/>
    <col min="13864" max="13864" width="10.5546875" style="7" bestFit="1" customWidth="1"/>
    <col min="13865" max="13865" width="11.44140625" style="7"/>
    <col min="13866" max="13866" width="29.44140625" style="7" customWidth="1"/>
    <col min="13867" max="13867" width="9" style="7" bestFit="1" customWidth="1"/>
    <col min="13868" max="13868" width="7.5546875" style="7" bestFit="1" customWidth="1"/>
    <col min="13869" max="13869" width="10.44140625" style="7" bestFit="1" customWidth="1"/>
    <col min="13870" max="13873" width="7.5546875" style="7" bestFit="1" customWidth="1"/>
    <col min="13874" max="13874" width="6.88671875" style="7" bestFit="1" customWidth="1"/>
    <col min="13875" max="13875" width="9" style="7" bestFit="1" customWidth="1"/>
    <col min="13876" max="13877" width="7.5546875" style="7" bestFit="1" customWidth="1"/>
    <col min="13878" max="13879" width="9" style="7" bestFit="1" customWidth="1"/>
    <col min="13880" max="13880" width="9" style="7" customWidth="1"/>
    <col min="13881" max="13881" width="7.5546875" style="7" bestFit="1" customWidth="1"/>
    <col min="13882" max="13882" width="9" style="7" bestFit="1" customWidth="1"/>
    <col min="13883" max="13883" width="11.44140625" style="7"/>
    <col min="13884" max="13884" width="29.44140625" style="7" customWidth="1"/>
    <col min="13885" max="13885" width="9" style="7" bestFit="1" customWidth="1"/>
    <col min="13886" max="13886" width="7.5546875" style="7" bestFit="1" customWidth="1"/>
    <col min="13887" max="13887" width="10.44140625" style="7" bestFit="1" customWidth="1"/>
    <col min="13888" max="13891" width="7.5546875" style="7" bestFit="1" customWidth="1"/>
    <col min="13892" max="13892" width="6.88671875" style="7" bestFit="1" customWidth="1"/>
    <col min="13893" max="13893" width="9" style="7" bestFit="1" customWidth="1"/>
    <col min="13894" max="13895" width="7.5546875" style="7" bestFit="1" customWidth="1"/>
    <col min="13896" max="13897" width="9" style="7" bestFit="1" customWidth="1"/>
    <col min="13898" max="13898" width="9" style="7" customWidth="1"/>
    <col min="13899" max="13899" width="7.5546875" style="7" bestFit="1" customWidth="1"/>
    <col min="13900" max="13900" width="9" style="7" bestFit="1" customWidth="1"/>
    <col min="13901" max="14080" width="11.44140625" style="7"/>
    <col min="14081" max="14081" width="27.554687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5546875" style="7" bestFit="1" customWidth="1"/>
    <col min="14097" max="14098" width="7.5546875" style="7" customWidth="1"/>
    <col min="14099" max="14099" width="13.6640625" style="7" bestFit="1" customWidth="1"/>
    <col min="14100" max="14104" width="10.109375" style="7" customWidth="1"/>
    <col min="14105" max="14105" width="9" style="7" bestFit="1" customWidth="1"/>
    <col min="14106" max="14106" width="7.5546875" style="7" bestFit="1" customWidth="1"/>
    <col min="14107" max="14107" width="10.44140625" style="7" bestFit="1" customWidth="1"/>
    <col min="14108" max="14111" width="7.5546875" style="7" bestFit="1" customWidth="1"/>
    <col min="14112" max="14112" width="6.88671875" style="7" bestFit="1" customWidth="1"/>
    <col min="14113" max="14113" width="9" style="7" bestFit="1" customWidth="1"/>
    <col min="14114" max="14115" width="7.5546875" style="7" bestFit="1" customWidth="1"/>
    <col min="14116" max="14117" width="9" style="7" bestFit="1" customWidth="1"/>
    <col min="14118" max="14118" width="9" style="7" customWidth="1"/>
    <col min="14119" max="14119" width="7.5546875" style="7" bestFit="1" customWidth="1"/>
    <col min="14120" max="14120" width="10.5546875" style="7" bestFit="1" customWidth="1"/>
    <col min="14121" max="14121" width="11.44140625" style="7"/>
    <col min="14122" max="14122" width="29.44140625" style="7" customWidth="1"/>
    <col min="14123" max="14123" width="9" style="7" bestFit="1" customWidth="1"/>
    <col min="14124" max="14124" width="7.5546875" style="7" bestFit="1" customWidth="1"/>
    <col min="14125" max="14125" width="10.44140625" style="7" bestFit="1" customWidth="1"/>
    <col min="14126" max="14129" width="7.5546875" style="7" bestFit="1" customWidth="1"/>
    <col min="14130" max="14130" width="6.88671875" style="7" bestFit="1" customWidth="1"/>
    <col min="14131" max="14131" width="9" style="7" bestFit="1" customWidth="1"/>
    <col min="14132" max="14133" width="7.5546875" style="7" bestFit="1" customWidth="1"/>
    <col min="14134" max="14135" width="9" style="7" bestFit="1" customWidth="1"/>
    <col min="14136" max="14136" width="9" style="7" customWidth="1"/>
    <col min="14137" max="14137" width="7.5546875" style="7" bestFit="1" customWidth="1"/>
    <col min="14138" max="14138" width="9" style="7" bestFit="1" customWidth="1"/>
    <col min="14139" max="14139" width="11.44140625" style="7"/>
    <col min="14140" max="14140" width="29.44140625" style="7" customWidth="1"/>
    <col min="14141" max="14141" width="9" style="7" bestFit="1" customWidth="1"/>
    <col min="14142" max="14142" width="7.5546875" style="7" bestFit="1" customWidth="1"/>
    <col min="14143" max="14143" width="10.44140625" style="7" bestFit="1" customWidth="1"/>
    <col min="14144" max="14147" width="7.5546875" style="7" bestFit="1" customWidth="1"/>
    <col min="14148" max="14148" width="6.88671875" style="7" bestFit="1" customWidth="1"/>
    <col min="14149" max="14149" width="9" style="7" bestFit="1" customWidth="1"/>
    <col min="14150" max="14151" width="7.5546875" style="7" bestFit="1" customWidth="1"/>
    <col min="14152" max="14153" width="9" style="7" bestFit="1" customWidth="1"/>
    <col min="14154" max="14154" width="9" style="7" customWidth="1"/>
    <col min="14155" max="14155" width="7.5546875" style="7" bestFit="1" customWidth="1"/>
    <col min="14156" max="14156" width="9" style="7" bestFit="1" customWidth="1"/>
    <col min="14157" max="14336" width="11.44140625" style="7"/>
    <col min="14337" max="14337" width="27.554687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5546875" style="7" bestFit="1" customWidth="1"/>
    <col min="14353" max="14354" width="7.5546875" style="7" customWidth="1"/>
    <col min="14355" max="14355" width="13.6640625" style="7" bestFit="1" customWidth="1"/>
    <col min="14356" max="14360" width="10.109375" style="7" customWidth="1"/>
    <col min="14361" max="14361" width="9" style="7" bestFit="1" customWidth="1"/>
    <col min="14362" max="14362" width="7.5546875" style="7" bestFit="1" customWidth="1"/>
    <col min="14363" max="14363" width="10.44140625" style="7" bestFit="1" customWidth="1"/>
    <col min="14364" max="14367" width="7.5546875" style="7" bestFit="1" customWidth="1"/>
    <col min="14368" max="14368" width="6.88671875" style="7" bestFit="1" customWidth="1"/>
    <col min="14369" max="14369" width="9" style="7" bestFit="1" customWidth="1"/>
    <col min="14370" max="14371" width="7.5546875" style="7" bestFit="1" customWidth="1"/>
    <col min="14372" max="14373" width="9" style="7" bestFit="1" customWidth="1"/>
    <col min="14374" max="14374" width="9" style="7" customWidth="1"/>
    <col min="14375" max="14375" width="7.5546875" style="7" bestFit="1" customWidth="1"/>
    <col min="14376" max="14376" width="10.5546875" style="7" bestFit="1" customWidth="1"/>
    <col min="14377" max="14377" width="11.44140625" style="7"/>
    <col min="14378" max="14378" width="29.44140625" style="7" customWidth="1"/>
    <col min="14379" max="14379" width="9" style="7" bestFit="1" customWidth="1"/>
    <col min="14380" max="14380" width="7.5546875" style="7" bestFit="1" customWidth="1"/>
    <col min="14381" max="14381" width="10.44140625" style="7" bestFit="1" customWidth="1"/>
    <col min="14382" max="14385" width="7.5546875" style="7" bestFit="1" customWidth="1"/>
    <col min="14386" max="14386" width="6.88671875" style="7" bestFit="1" customWidth="1"/>
    <col min="14387" max="14387" width="9" style="7" bestFit="1" customWidth="1"/>
    <col min="14388" max="14389" width="7.5546875" style="7" bestFit="1" customWidth="1"/>
    <col min="14390" max="14391" width="9" style="7" bestFit="1" customWidth="1"/>
    <col min="14392" max="14392" width="9" style="7" customWidth="1"/>
    <col min="14393" max="14393" width="7.5546875" style="7" bestFit="1" customWidth="1"/>
    <col min="14394" max="14394" width="9" style="7" bestFit="1" customWidth="1"/>
    <col min="14395" max="14395" width="11.44140625" style="7"/>
    <col min="14396" max="14396" width="29.44140625" style="7" customWidth="1"/>
    <col min="14397" max="14397" width="9" style="7" bestFit="1" customWidth="1"/>
    <col min="14398" max="14398" width="7.5546875" style="7" bestFit="1" customWidth="1"/>
    <col min="14399" max="14399" width="10.44140625" style="7" bestFit="1" customWidth="1"/>
    <col min="14400" max="14403" width="7.5546875" style="7" bestFit="1" customWidth="1"/>
    <col min="14404" max="14404" width="6.88671875" style="7" bestFit="1" customWidth="1"/>
    <col min="14405" max="14405" width="9" style="7" bestFit="1" customWidth="1"/>
    <col min="14406" max="14407" width="7.5546875" style="7" bestFit="1" customWidth="1"/>
    <col min="14408" max="14409" width="9" style="7" bestFit="1" customWidth="1"/>
    <col min="14410" max="14410" width="9" style="7" customWidth="1"/>
    <col min="14411" max="14411" width="7.5546875" style="7" bestFit="1" customWidth="1"/>
    <col min="14412" max="14412" width="9" style="7" bestFit="1" customWidth="1"/>
    <col min="14413" max="14592" width="11.44140625" style="7"/>
    <col min="14593" max="14593" width="27.554687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5546875" style="7" bestFit="1" customWidth="1"/>
    <col min="14609" max="14610" width="7.5546875" style="7" customWidth="1"/>
    <col min="14611" max="14611" width="13.6640625" style="7" bestFit="1" customWidth="1"/>
    <col min="14612" max="14616" width="10.109375" style="7" customWidth="1"/>
    <col min="14617" max="14617" width="9" style="7" bestFit="1" customWidth="1"/>
    <col min="14618" max="14618" width="7.5546875" style="7" bestFit="1" customWidth="1"/>
    <col min="14619" max="14619" width="10.44140625" style="7" bestFit="1" customWidth="1"/>
    <col min="14620" max="14623" width="7.5546875" style="7" bestFit="1" customWidth="1"/>
    <col min="14624" max="14624" width="6.88671875" style="7" bestFit="1" customWidth="1"/>
    <col min="14625" max="14625" width="9" style="7" bestFit="1" customWidth="1"/>
    <col min="14626" max="14627" width="7.5546875" style="7" bestFit="1" customWidth="1"/>
    <col min="14628" max="14629" width="9" style="7" bestFit="1" customWidth="1"/>
    <col min="14630" max="14630" width="9" style="7" customWidth="1"/>
    <col min="14631" max="14631" width="7.5546875" style="7" bestFit="1" customWidth="1"/>
    <col min="14632" max="14632" width="10.5546875" style="7" bestFit="1" customWidth="1"/>
    <col min="14633" max="14633" width="11.44140625" style="7"/>
    <col min="14634" max="14634" width="29.44140625" style="7" customWidth="1"/>
    <col min="14635" max="14635" width="9" style="7" bestFit="1" customWidth="1"/>
    <col min="14636" max="14636" width="7.5546875" style="7" bestFit="1" customWidth="1"/>
    <col min="14637" max="14637" width="10.44140625" style="7" bestFit="1" customWidth="1"/>
    <col min="14638" max="14641" width="7.5546875" style="7" bestFit="1" customWidth="1"/>
    <col min="14642" max="14642" width="6.88671875" style="7" bestFit="1" customWidth="1"/>
    <col min="14643" max="14643" width="9" style="7" bestFit="1" customWidth="1"/>
    <col min="14644" max="14645" width="7.5546875" style="7" bestFit="1" customWidth="1"/>
    <col min="14646" max="14647" width="9" style="7" bestFit="1" customWidth="1"/>
    <col min="14648" max="14648" width="9" style="7" customWidth="1"/>
    <col min="14649" max="14649" width="7.5546875" style="7" bestFit="1" customWidth="1"/>
    <col min="14650" max="14650" width="9" style="7" bestFit="1" customWidth="1"/>
    <col min="14651" max="14651" width="11.44140625" style="7"/>
    <col min="14652" max="14652" width="29.44140625" style="7" customWidth="1"/>
    <col min="14653" max="14653" width="9" style="7" bestFit="1" customWidth="1"/>
    <col min="14654" max="14654" width="7.5546875" style="7" bestFit="1" customWidth="1"/>
    <col min="14655" max="14655" width="10.44140625" style="7" bestFit="1" customWidth="1"/>
    <col min="14656" max="14659" width="7.5546875" style="7" bestFit="1" customWidth="1"/>
    <col min="14660" max="14660" width="6.88671875" style="7" bestFit="1" customWidth="1"/>
    <col min="14661" max="14661" width="9" style="7" bestFit="1" customWidth="1"/>
    <col min="14662" max="14663" width="7.5546875" style="7" bestFit="1" customWidth="1"/>
    <col min="14664" max="14665" width="9" style="7" bestFit="1" customWidth="1"/>
    <col min="14666" max="14666" width="9" style="7" customWidth="1"/>
    <col min="14667" max="14667" width="7.5546875" style="7" bestFit="1" customWidth="1"/>
    <col min="14668" max="14668" width="9" style="7" bestFit="1" customWidth="1"/>
    <col min="14669" max="14848" width="11.44140625" style="7"/>
    <col min="14849" max="14849" width="27.554687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5546875" style="7" bestFit="1" customWidth="1"/>
    <col min="14865" max="14866" width="7.5546875" style="7" customWidth="1"/>
    <col min="14867" max="14867" width="13.6640625" style="7" bestFit="1" customWidth="1"/>
    <col min="14868" max="14872" width="10.109375" style="7" customWidth="1"/>
    <col min="14873" max="14873" width="9" style="7" bestFit="1" customWidth="1"/>
    <col min="14874" max="14874" width="7.5546875" style="7" bestFit="1" customWidth="1"/>
    <col min="14875" max="14875" width="10.44140625" style="7" bestFit="1" customWidth="1"/>
    <col min="14876" max="14879" width="7.5546875" style="7" bestFit="1" customWidth="1"/>
    <col min="14880" max="14880" width="6.88671875" style="7" bestFit="1" customWidth="1"/>
    <col min="14881" max="14881" width="9" style="7" bestFit="1" customWidth="1"/>
    <col min="14882" max="14883" width="7.5546875" style="7" bestFit="1" customWidth="1"/>
    <col min="14884" max="14885" width="9" style="7" bestFit="1" customWidth="1"/>
    <col min="14886" max="14886" width="9" style="7" customWidth="1"/>
    <col min="14887" max="14887" width="7.5546875" style="7" bestFit="1" customWidth="1"/>
    <col min="14888" max="14888" width="10.5546875" style="7" bestFit="1" customWidth="1"/>
    <col min="14889" max="14889" width="11.44140625" style="7"/>
    <col min="14890" max="14890" width="29.44140625" style="7" customWidth="1"/>
    <col min="14891" max="14891" width="9" style="7" bestFit="1" customWidth="1"/>
    <col min="14892" max="14892" width="7.5546875" style="7" bestFit="1" customWidth="1"/>
    <col min="14893" max="14893" width="10.44140625" style="7" bestFit="1" customWidth="1"/>
    <col min="14894" max="14897" width="7.5546875" style="7" bestFit="1" customWidth="1"/>
    <col min="14898" max="14898" width="6.88671875" style="7" bestFit="1" customWidth="1"/>
    <col min="14899" max="14899" width="9" style="7" bestFit="1" customWidth="1"/>
    <col min="14900" max="14901" width="7.5546875" style="7" bestFit="1" customWidth="1"/>
    <col min="14902" max="14903" width="9" style="7" bestFit="1" customWidth="1"/>
    <col min="14904" max="14904" width="9" style="7" customWidth="1"/>
    <col min="14905" max="14905" width="7.5546875" style="7" bestFit="1" customWidth="1"/>
    <col min="14906" max="14906" width="9" style="7" bestFit="1" customWidth="1"/>
    <col min="14907" max="14907" width="11.44140625" style="7"/>
    <col min="14908" max="14908" width="29.44140625" style="7" customWidth="1"/>
    <col min="14909" max="14909" width="9" style="7" bestFit="1" customWidth="1"/>
    <col min="14910" max="14910" width="7.5546875" style="7" bestFit="1" customWidth="1"/>
    <col min="14911" max="14911" width="10.44140625" style="7" bestFit="1" customWidth="1"/>
    <col min="14912" max="14915" width="7.5546875" style="7" bestFit="1" customWidth="1"/>
    <col min="14916" max="14916" width="6.88671875" style="7" bestFit="1" customWidth="1"/>
    <col min="14917" max="14917" width="9" style="7" bestFit="1" customWidth="1"/>
    <col min="14918" max="14919" width="7.5546875" style="7" bestFit="1" customWidth="1"/>
    <col min="14920" max="14921" width="9" style="7" bestFit="1" customWidth="1"/>
    <col min="14922" max="14922" width="9" style="7" customWidth="1"/>
    <col min="14923" max="14923" width="7.5546875" style="7" bestFit="1" customWidth="1"/>
    <col min="14924" max="14924" width="9" style="7" bestFit="1" customWidth="1"/>
    <col min="14925" max="15104" width="11.44140625" style="7"/>
    <col min="15105" max="15105" width="27.554687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5546875" style="7" bestFit="1" customWidth="1"/>
    <col min="15121" max="15122" width="7.5546875" style="7" customWidth="1"/>
    <col min="15123" max="15123" width="13.6640625" style="7" bestFit="1" customWidth="1"/>
    <col min="15124" max="15128" width="10.109375" style="7" customWidth="1"/>
    <col min="15129" max="15129" width="9" style="7" bestFit="1" customWidth="1"/>
    <col min="15130" max="15130" width="7.5546875" style="7" bestFit="1" customWidth="1"/>
    <col min="15131" max="15131" width="10.44140625" style="7" bestFit="1" customWidth="1"/>
    <col min="15132" max="15135" width="7.5546875" style="7" bestFit="1" customWidth="1"/>
    <col min="15136" max="15136" width="6.88671875" style="7" bestFit="1" customWidth="1"/>
    <col min="15137" max="15137" width="9" style="7" bestFit="1" customWidth="1"/>
    <col min="15138" max="15139" width="7.5546875" style="7" bestFit="1" customWidth="1"/>
    <col min="15140" max="15141" width="9" style="7" bestFit="1" customWidth="1"/>
    <col min="15142" max="15142" width="9" style="7" customWidth="1"/>
    <col min="15143" max="15143" width="7.5546875" style="7" bestFit="1" customWidth="1"/>
    <col min="15144" max="15144" width="10.5546875" style="7" bestFit="1" customWidth="1"/>
    <col min="15145" max="15145" width="11.44140625" style="7"/>
    <col min="15146" max="15146" width="29.44140625" style="7" customWidth="1"/>
    <col min="15147" max="15147" width="9" style="7" bestFit="1" customWidth="1"/>
    <col min="15148" max="15148" width="7.5546875" style="7" bestFit="1" customWidth="1"/>
    <col min="15149" max="15149" width="10.44140625" style="7" bestFit="1" customWidth="1"/>
    <col min="15150" max="15153" width="7.5546875" style="7" bestFit="1" customWidth="1"/>
    <col min="15154" max="15154" width="6.88671875" style="7" bestFit="1" customWidth="1"/>
    <col min="15155" max="15155" width="9" style="7" bestFit="1" customWidth="1"/>
    <col min="15156" max="15157" width="7.5546875" style="7" bestFit="1" customWidth="1"/>
    <col min="15158" max="15159" width="9" style="7" bestFit="1" customWidth="1"/>
    <col min="15160" max="15160" width="9" style="7" customWidth="1"/>
    <col min="15161" max="15161" width="7.5546875" style="7" bestFit="1" customWidth="1"/>
    <col min="15162" max="15162" width="9" style="7" bestFit="1" customWidth="1"/>
    <col min="15163" max="15163" width="11.44140625" style="7"/>
    <col min="15164" max="15164" width="29.44140625" style="7" customWidth="1"/>
    <col min="15165" max="15165" width="9" style="7" bestFit="1" customWidth="1"/>
    <col min="15166" max="15166" width="7.5546875" style="7" bestFit="1" customWidth="1"/>
    <col min="15167" max="15167" width="10.44140625" style="7" bestFit="1" customWidth="1"/>
    <col min="15168" max="15171" width="7.5546875" style="7" bestFit="1" customWidth="1"/>
    <col min="15172" max="15172" width="6.88671875" style="7" bestFit="1" customWidth="1"/>
    <col min="15173" max="15173" width="9" style="7" bestFit="1" customWidth="1"/>
    <col min="15174" max="15175" width="7.5546875" style="7" bestFit="1" customWidth="1"/>
    <col min="15176" max="15177" width="9" style="7" bestFit="1" customWidth="1"/>
    <col min="15178" max="15178" width="9" style="7" customWidth="1"/>
    <col min="15179" max="15179" width="7.5546875" style="7" bestFit="1" customWidth="1"/>
    <col min="15180" max="15180" width="9" style="7" bestFit="1" customWidth="1"/>
    <col min="15181" max="15360" width="11.44140625" style="7"/>
    <col min="15361" max="15361" width="27.554687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5546875" style="7" bestFit="1" customWidth="1"/>
    <col min="15377" max="15378" width="7.5546875" style="7" customWidth="1"/>
    <col min="15379" max="15379" width="13.6640625" style="7" bestFit="1" customWidth="1"/>
    <col min="15380" max="15384" width="10.109375" style="7" customWidth="1"/>
    <col min="15385" max="15385" width="9" style="7" bestFit="1" customWidth="1"/>
    <col min="15386" max="15386" width="7.5546875" style="7" bestFit="1" customWidth="1"/>
    <col min="15387" max="15387" width="10.44140625" style="7" bestFit="1" customWidth="1"/>
    <col min="15388" max="15391" width="7.5546875" style="7" bestFit="1" customWidth="1"/>
    <col min="15392" max="15392" width="6.88671875" style="7" bestFit="1" customWidth="1"/>
    <col min="15393" max="15393" width="9" style="7" bestFit="1" customWidth="1"/>
    <col min="15394" max="15395" width="7.5546875" style="7" bestFit="1" customWidth="1"/>
    <col min="15396" max="15397" width="9" style="7" bestFit="1" customWidth="1"/>
    <col min="15398" max="15398" width="9" style="7" customWidth="1"/>
    <col min="15399" max="15399" width="7.5546875" style="7" bestFit="1" customWidth="1"/>
    <col min="15400" max="15400" width="10.5546875" style="7" bestFit="1" customWidth="1"/>
    <col min="15401" max="15401" width="11.44140625" style="7"/>
    <col min="15402" max="15402" width="29.44140625" style="7" customWidth="1"/>
    <col min="15403" max="15403" width="9" style="7" bestFit="1" customWidth="1"/>
    <col min="15404" max="15404" width="7.5546875" style="7" bestFit="1" customWidth="1"/>
    <col min="15405" max="15405" width="10.44140625" style="7" bestFit="1" customWidth="1"/>
    <col min="15406" max="15409" width="7.5546875" style="7" bestFit="1" customWidth="1"/>
    <col min="15410" max="15410" width="6.88671875" style="7" bestFit="1" customWidth="1"/>
    <col min="15411" max="15411" width="9" style="7" bestFit="1" customWidth="1"/>
    <col min="15412" max="15413" width="7.5546875" style="7" bestFit="1" customWidth="1"/>
    <col min="15414" max="15415" width="9" style="7" bestFit="1" customWidth="1"/>
    <col min="15416" max="15416" width="9" style="7" customWidth="1"/>
    <col min="15417" max="15417" width="7.5546875" style="7" bestFit="1" customWidth="1"/>
    <col min="15418" max="15418" width="9" style="7" bestFit="1" customWidth="1"/>
    <col min="15419" max="15419" width="11.44140625" style="7"/>
    <col min="15420" max="15420" width="29.44140625" style="7" customWidth="1"/>
    <col min="15421" max="15421" width="9" style="7" bestFit="1" customWidth="1"/>
    <col min="15422" max="15422" width="7.5546875" style="7" bestFit="1" customWidth="1"/>
    <col min="15423" max="15423" width="10.44140625" style="7" bestFit="1" customWidth="1"/>
    <col min="15424" max="15427" width="7.5546875" style="7" bestFit="1" customWidth="1"/>
    <col min="15428" max="15428" width="6.88671875" style="7" bestFit="1" customWidth="1"/>
    <col min="15429" max="15429" width="9" style="7" bestFit="1" customWidth="1"/>
    <col min="15430" max="15431" width="7.5546875" style="7" bestFit="1" customWidth="1"/>
    <col min="15432" max="15433" width="9" style="7" bestFit="1" customWidth="1"/>
    <col min="15434" max="15434" width="9" style="7" customWidth="1"/>
    <col min="15435" max="15435" width="7.5546875" style="7" bestFit="1" customWidth="1"/>
    <col min="15436" max="15436" width="9" style="7" bestFit="1" customWidth="1"/>
    <col min="15437" max="15616" width="11.44140625" style="7"/>
    <col min="15617" max="15617" width="27.554687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5546875" style="7" bestFit="1" customWidth="1"/>
    <col min="15633" max="15634" width="7.5546875" style="7" customWidth="1"/>
    <col min="15635" max="15635" width="13.6640625" style="7" bestFit="1" customWidth="1"/>
    <col min="15636" max="15640" width="10.109375" style="7" customWidth="1"/>
    <col min="15641" max="15641" width="9" style="7" bestFit="1" customWidth="1"/>
    <col min="15642" max="15642" width="7.5546875" style="7" bestFit="1" customWidth="1"/>
    <col min="15643" max="15643" width="10.44140625" style="7" bestFit="1" customWidth="1"/>
    <col min="15644" max="15647" width="7.5546875" style="7" bestFit="1" customWidth="1"/>
    <col min="15648" max="15648" width="6.88671875" style="7" bestFit="1" customWidth="1"/>
    <col min="15649" max="15649" width="9" style="7" bestFit="1" customWidth="1"/>
    <col min="15650" max="15651" width="7.5546875" style="7" bestFit="1" customWidth="1"/>
    <col min="15652" max="15653" width="9" style="7" bestFit="1" customWidth="1"/>
    <col min="15654" max="15654" width="9" style="7" customWidth="1"/>
    <col min="15655" max="15655" width="7.5546875" style="7" bestFit="1" customWidth="1"/>
    <col min="15656" max="15656" width="10.5546875" style="7" bestFit="1" customWidth="1"/>
    <col min="15657" max="15657" width="11.44140625" style="7"/>
    <col min="15658" max="15658" width="29.44140625" style="7" customWidth="1"/>
    <col min="15659" max="15659" width="9" style="7" bestFit="1" customWidth="1"/>
    <col min="15660" max="15660" width="7.5546875" style="7" bestFit="1" customWidth="1"/>
    <col min="15661" max="15661" width="10.44140625" style="7" bestFit="1" customWidth="1"/>
    <col min="15662" max="15665" width="7.5546875" style="7" bestFit="1" customWidth="1"/>
    <col min="15666" max="15666" width="6.88671875" style="7" bestFit="1" customWidth="1"/>
    <col min="15667" max="15667" width="9" style="7" bestFit="1" customWidth="1"/>
    <col min="15668" max="15669" width="7.5546875" style="7" bestFit="1" customWidth="1"/>
    <col min="15670" max="15671" width="9" style="7" bestFit="1" customWidth="1"/>
    <col min="15672" max="15672" width="9" style="7" customWidth="1"/>
    <col min="15673" max="15673" width="7.5546875" style="7" bestFit="1" customWidth="1"/>
    <col min="15674" max="15674" width="9" style="7" bestFit="1" customWidth="1"/>
    <col min="15675" max="15675" width="11.44140625" style="7"/>
    <col min="15676" max="15676" width="29.44140625" style="7" customWidth="1"/>
    <col min="15677" max="15677" width="9" style="7" bestFit="1" customWidth="1"/>
    <col min="15678" max="15678" width="7.5546875" style="7" bestFit="1" customWidth="1"/>
    <col min="15679" max="15679" width="10.44140625" style="7" bestFit="1" customWidth="1"/>
    <col min="15680" max="15683" width="7.5546875" style="7" bestFit="1" customWidth="1"/>
    <col min="15684" max="15684" width="6.88671875" style="7" bestFit="1" customWidth="1"/>
    <col min="15685" max="15685" width="9" style="7" bestFit="1" customWidth="1"/>
    <col min="15686" max="15687" width="7.5546875" style="7" bestFit="1" customWidth="1"/>
    <col min="15688" max="15689" width="9" style="7" bestFit="1" customWidth="1"/>
    <col min="15690" max="15690" width="9" style="7" customWidth="1"/>
    <col min="15691" max="15691" width="7.5546875" style="7" bestFit="1" customWidth="1"/>
    <col min="15692" max="15692" width="9" style="7" bestFit="1" customWidth="1"/>
    <col min="15693" max="15872" width="11.44140625" style="7"/>
    <col min="15873" max="15873" width="27.554687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5546875" style="7" bestFit="1" customWidth="1"/>
    <col min="15889" max="15890" width="7.5546875" style="7" customWidth="1"/>
    <col min="15891" max="15891" width="13.6640625" style="7" bestFit="1" customWidth="1"/>
    <col min="15892" max="15896" width="10.109375" style="7" customWidth="1"/>
    <col min="15897" max="15897" width="9" style="7" bestFit="1" customWidth="1"/>
    <col min="15898" max="15898" width="7.5546875" style="7" bestFit="1" customWidth="1"/>
    <col min="15899" max="15899" width="10.44140625" style="7" bestFit="1" customWidth="1"/>
    <col min="15900" max="15903" width="7.5546875" style="7" bestFit="1" customWidth="1"/>
    <col min="15904" max="15904" width="6.88671875" style="7" bestFit="1" customWidth="1"/>
    <col min="15905" max="15905" width="9" style="7" bestFit="1" customWidth="1"/>
    <col min="15906" max="15907" width="7.5546875" style="7" bestFit="1" customWidth="1"/>
    <col min="15908" max="15909" width="9" style="7" bestFit="1" customWidth="1"/>
    <col min="15910" max="15910" width="9" style="7" customWidth="1"/>
    <col min="15911" max="15911" width="7.5546875" style="7" bestFit="1" customWidth="1"/>
    <col min="15912" max="15912" width="10.5546875" style="7" bestFit="1" customWidth="1"/>
    <col min="15913" max="15913" width="11.44140625" style="7"/>
    <col min="15914" max="15914" width="29.44140625" style="7" customWidth="1"/>
    <col min="15915" max="15915" width="9" style="7" bestFit="1" customWidth="1"/>
    <col min="15916" max="15916" width="7.5546875" style="7" bestFit="1" customWidth="1"/>
    <col min="15917" max="15917" width="10.44140625" style="7" bestFit="1" customWidth="1"/>
    <col min="15918" max="15921" width="7.5546875" style="7" bestFit="1" customWidth="1"/>
    <col min="15922" max="15922" width="6.88671875" style="7" bestFit="1" customWidth="1"/>
    <col min="15923" max="15923" width="9" style="7" bestFit="1" customWidth="1"/>
    <col min="15924" max="15925" width="7.5546875" style="7" bestFit="1" customWidth="1"/>
    <col min="15926" max="15927" width="9" style="7" bestFit="1" customWidth="1"/>
    <col min="15928" max="15928" width="9" style="7" customWidth="1"/>
    <col min="15929" max="15929" width="7.5546875" style="7" bestFit="1" customWidth="1"/>
    <col min="15930" max="15930" width="9" style="7" bestFit="1" customWidth="1"/>
    <col min="15931" max="15931" width="11.44140625" style="7"/>
    <col min="15932" max="15932" width="29.44140625" style="7" customWidth="1"/>
    <col min="15933" max="15933" width="9" style="7" bestFit="1" customWidth="1"/>
    <col min="15934" max="15934" width="7.5546875" style="7" bestFit="1" customWidth="1"/>
    <col min="15935" max="15935" width="10.44140625" style="7" bestFit="1" customWidth="1"/>
    <col min="15936" max="15939" width="7.5546875" style="7" bestFit="1" customWidth="1"/>
    <col min="15940" max="15940" width="6.88671875" style="7" bestFit="1" customWidth="1"/>
    <col min="15941" max="15941" width="9" style="7" bestFit="1" customWidth="1"/>
    <col min="15942" max="15943" width="7.5546875" style="7" bestFit="1" customWidth="1"/>
    <col min="15944" max="15945" width="9" style="7" bestFit="1" customWidth="1"/>
    <col min="15946" max="15946" width="9" style="7" customWidth="1"/>
    <col min="15947" max="15947" width="7.5546875" style="7" bestFit="1" customWidth="1"/>
    <col min="15948" max="15948" width="9" style="7" bestFit="1" customWidth="1"/>
    <col min="15949" max="16128" width="11.44140625" style="7"/>
    <col min="16129" max="16129" width="27.554687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5546875" style="7" bestFit="1" customWidth="1"/>
    <col min="16145" max="16146" width="7.5546875" style="7" customWidth="1"/>
    <col min="16147" max="16147" width="13.6640625" style="7" bestFit="1" customWidth="1"/>
    <col min="16148" max="16152" width="10.109375" style="7" customWidth="1"/>
    <col min="16153" max="16153" width="9" style="7" bestFit="1" customWidth="1"/>
    <col min="16154" max="16154" width="7.5546875" style="7" bestFit="1" customWidth="1"/>
    <col min="16155" max="16155" width="10.44140625" style="7" bestFit="1" customWidth="1"/>
    <col min="16156" max="16159" width="7.5546875" style="7" bestFit="1" customWidth="1"/>
    <col min="16160" max="16160" width="6.88671875" style="7" bestFit="1" customWidth="1"/>
    <col min="16161" max="16161" width="9" style="7" bestFit="1" customWidth="1"/>
    <col min="16162" max="16163" width="7.5546875" style="7" bestFit="1" customWidth="1"/>
    <col min="16164" max="16165" width="9" style="7" bestFit="1" customWidth="1"/>
    <col min="16166" max="16166" width="9" style="7" customWidth="1"/>
    <col min="16167" max="16167" width="7.5546875" style="7" bestFit="1" customWidth="1"/>
    <col min="16168" max="16168" width="10.5546875" style="7" bestFit="1" customWidth="1"/>
    <col min="16169" max="16169" width="11.44140625" style="7"/>
    <col min="16170" max="16170" width="29.44140625" style="7" customWidth="1"/>
    <col min="16171" max="16171" width="9" style="7" bestFit="1" customWidth="1"/>
    <col min="16172" max="16172" width="7.5546875" style="7" bestFit="1" customWidth="1"/>
    <col min="16173" max="16173" width="10.44140625" style="7" bestFit="1" customWidth="1"/>
    <col min="16174" max="16177" width="7.5546875" style="7" bestFit="1" customWidth="1"/>
    <col min="16178" max="16178" width="6.88671875" style="7" bestFit="1" customWidth="1"/>
    <col min="16179" max="16179" width="9" style="7" bestFit="1" customWidth="1"/>
    <col min="16180" max="16181" width="7.5546875" style="7" bestFit="1" customWidth="1"/>
    <col min="16182" max="16183" width="9" style="7" bestFit="1" customWidth="1"/>
    <col min="16184" max="16184" width="9" style="7" customWidth="1"/>
    <col min="16185" max="16185" width="7.5546875" style="7" bestFit="1" customWidth="1"/>
    <col min="16186" max="16186" width="9" style="7" bestFit="1" customWidth="1"/>
    <col min="16187" max="16187" width="11.44140625" style="7"/>
    <col min="16188" max="16188" width="29.44140625" style="7" customWidth="1"/>
    <col min="16189" max="16189" width="9" style="7" bestFit="1" customWidth="1"/>
    <col min="16190" max="16190" width="7.5546875" style="7" bestFit="1" customWidth="1"/>
    <col min="16191" max="16191" width="10.44140625" style="7" bestFit="1" customWidth="1"/>
    <col min="16192" max="16195" width="7.5546875" style="7" bestFit="1" customWidth="1"/>
    <col min="16196" max="16196" width="6.88671875" style="7" bestFit="1" customWidth="1"/>
    <col min="16197" max="16197" width="9" style="7" bestFit="1" customWidth="1"/>
    <col min="16198" max="16199" width="7.5546875" style="7" bestFit="1" customWidth="1"/>
    <col min="16200" max="16201" width="9" style="7" bestFit="1" customWidth="1"/>
    <col min="16202" max="16202" width="9" style="7" customWidth="1"/>
    <col min="16203" max="16203" width="7.5546875" style="7" bestFit="1" customWidth="1"/>
    <col min="16204" max="16204" width="9" style="7" bestFit="1" customWidth="1"/>
    <col min="16205" max="16384" width="11.44140625" style="7"/>
  </cols>
  <sheetData>
    <row r="1" spans="1:20" ht="18" customHeight="1">
      <c r="A1" s="1378" t="s">
        <v>1210</v>
      </c>
    </row>
    <row r="2" spans="1:20" ht="42" customHeight="1">
      <c r="A2" s="350" t="s">
        <v>778</v>
      </c>
      <c r="B2" s="350"/>
      <c r="C2" s="350"/>
      <c r="D2" s="350"/>
      <c r="E2" s="350"/>
      <c r="F2" s="350"/>
      <c r="G2" s="350"/>
      <c r="H2" s="350"/>
      <c r="I2" s="350"/>
      <c r="J2" s="350"/>
      <c r="K2" s="350"/>
      <c r="L2" s="350"/>
      <c r="M2" s="350"/>
      <c r="N2" s="350"/>
      <c r="O2" s="350"/>
      <c r="P2" s="350"/>
      <c r="Q2" s="350"/>
      <c r="R2" s="350"/>
      <c r="S2" s="350"/>
    </row>
    <row r="3" spans="1:20" ht="17.399999999999999">
      <c r="A3" s="795">
        <v>45199</v>
      </c>
      <c r="B3" s="795"/>
      <c r="C3" s="795"/>
      <c r="D3" s="795"/>
      <c r="E3" s="795"/>
      <c r="F3" s="795"/>
      <c r="G3" s="795"/>
      <c r="H3" s="795"/>
      <c r="I3" s="795"/>
      <c r="J3" s="795"/>
      <c r="K3" s="795"/>
      <c r="L3" s="795"/>
      <c r="M3" s="795"/>
      <c r="N3" s="795"/>
      <c r="O3" s="795"/>
      <c r="P3" s="795"/>
      <c r="Q3" s="795"/>
      <c r="R3" s="795"/>
      <c r="S3" s="795"/>
    </row>
    <row r="4" spans="1:20" ht="16.8">
      <c r="A4" s="796" t="s">
        <v>173</v>
      </c>
      <c r="B4" s="796"/>
      <c r="C4" s="796"/>
      <c r="D4" s="796"/>
      <c r="E4" s="796"/>
      <c r="F4" s="796"/>
      <c r="G4" s="796"/>
      <c r="H4" s="796"/>
      <c r="I4" s="796"/>
      <c r="J4" s="796"/>
      <c r="K4" s="796"/>
      <c r="L4" s="796"/>
      <c r="M4" s="796"/>
      <c r="N4" s="796"/>
      <c r="O4" s="796"/>
      <c r="P4" s="796"/>
      <c r="Q4" s="796"/>
      <c r="R4" s="796"/>
      <c r="S4" s="796"/>
    </row>
    <row r="5" spans="1:20" ht="15.75" customHeight="1" thickBot="1">
      <c r="A5" s="797"/>
      <c r="B5" s="798"/>
      <c r="C5" s="798"/>
      <c r="D5" s="798"/>
      <c r="E5" s="798"/>
      <c r="F5" s="798"/>
      <c r="G5" s="798"/>
      <c r="H5" s="798"/>
      <c r="I5" s="798"/>
      <c r="J5" s="798"/>
      <c r="K5" s="798"/>
      <c r="L5" s="798"/>
      <c r="M5" s="798"/>
      <c r="N5" s="798"/>
      <c r="O5" s="798"/>
      <c r="P5" s="798"/>
      <c r="Q5" s="798"/>
      <c r="R5" s="798"/>
      <c r="S5" s="799"/>
    </row>
    <row r="6" spans="1:20" ht="96.75" customHeight="1">
      <c r="A6" s="354" t="s">
        <v>779</v>
      </c>
      <c r="B6" s="800" t="s">
        <v>29</v>
      </c>
      <c r="C6" s="801" t="s">
        <v>30</v>
      </c>
      <c r="D6" s="801" t="s">
        <v>31</v>
      </c>
      <c r="E6" s="801" t="s">
        <v>32</v>
      </c>
      <c r="F6" s="801" t="s">
        <v>33</v>
      </c>
      <c r="G6" s="801" t="s">
        <v>114</v>
      </c>
      <c r="H6" s="801" t="s">
        <v>35</v>
      </c>
      <c r="I6" s="801" t="s">
        <v>780</v>
      </c>
      <c r="J6" s="801" t="s">
        <v>37</v>
      </c>
      <c r="K6" s="801" t="s">
        <v>38</v>
      </c>
      <c r="L6" s="801" t="s">
        <v>39</v>
      </c>
      <c r="M6" s="801" t="s">
        <v>116</v>
      </c>
      <c r="N6" s="801" t="s">
        <v>151</v>
      </c>
      <c r="O6" s="801" t="s">
        <v>42</v>
      </c>
      <c r="P6" s="801" t="s">
        <v>43</v>
      </c>
      <c r="Q6" s="801" t="s">
        <v>44</v>
      </c>
      <c r="R6" s="801" t="s">
        <v>762</v>
      </c>
      <c r="S6" s="802" t="s">
        <v>46</v>
      </c>
    </row>
    <row r="7" spans="1:20">
      <c r="A7" s="803" t="s">
        <v>781</v>
      </c>
      <c r="B7" s="804">
        <v>18.509225071676909</v>
      </c>
      <c r="C7" s="804">
        <v>2.6575822786917511</v>
      </c>
      <c r="D7" s="804">
        <v>28.248730212411193</v>
      </c>
      <c r="E7" s="804">
        <v>7.0310906904826957</v>
      </c>
      <c r="F7" s="804">
        <v>26.104152214954055</v>
      </c>
      <c r="G7" s="804">
        <v>29.343596908072243</v>
      </c>
      <c r="H7" s="804">
        <v>43.219053347362134</v>
      </c>
      <c r="I7" s="804">
        <v>20.320513714611238</v>
      </c>
      <c r="J7" s="804">
        <v>0</v>
      </c>
      <c r="K7" s="804">
        <v>20.407590874603034</v>
      </c>
      <c r="L7" s="804">
        <v>0</v>
      </c>
      <c r="M7" s="804">
        <v>49.868791690595522</v>
      </c>
      <c r="N7" s="804">
        <v>0</v>
      </c>
      <c r="O7" s="804">
        <v>1.5902967676318567</v>
      </c>
      <c r="P7" s="805">
        <v>85.715927374070205</v>
      </c>
      <c r="Q7" s="805">
        <v>100</v>
      </c>
      <c r="R7" s="805">
        <v>70.038549607223601</v>
      </c>
      <c r="S7" s="804">
        <v>23.733374846411387</v>
      </c>
      <c r="T7" s="35"/>
    </row>
    <row r="8" spans="1:20">
      <c r="A8" s="806" t="s">
        <v>782</v>
      </c>
      <c r="B8" s="807">
        <v>2.4039695501593588E-3</v>
      </c>
      <c r="C8" s="807">
        <v>0</v>
      </c>
      <c r="D8" s="807">
        <v>5.7336698907334161E-3</v>
      </c>
      <c r="E8" s="807">
        <v>1.912713305283536E-3</v>
      </c>
      <c r="F8" s="807">
        <v>1.3639977410884704E-3</v>
      </c>
      <c r="G8" s="807">
        <v>1.617763024083174E-3</v>
      </c>
      <c r="H8" s="807">
        <v>0.10229569648264987</v>
      </c>
      <c r="I8" s="807">
        <v>3.9419241557217283E-3</v>
      </c>
      <c r="J8" s="807">
        <v>0</v>
      </c>
      <c r="K8" s="807">
        <v>0</v>
      </c>
      <c r="L8" s="807">
        <v>0</v>
      </c>
      <c r="M8" s="807">
        <v>0</v>
      </c>
      <c r="N8" s="807">
        <v>0</v>
      </c>
      <c r="O8" s="807">
        <v>0</v>
      </c>
      <c r="P8" s="808">
        <v>0</v>
      </c>
      <c r="Q8" s="808">
        <v>0</v>
      </c>
      <c r="R8" s="808">
        <v>0</v>
      </c>
      <c r="S8" s="804">
        <v>3.8671514524513135E-3</v>
      </c>
      <c r="T8" s="35"/>
    </row>
    <row r="9" spans="1:20">
      <c r="A9" s="806" t="s">
        <v>124</v>
      </c>
      <c r="B9" s="807">
        <v>0.10251953210396007</v>
      </c>
      <c r="C9" s="807">
        <v>0</v>
      </c>
      <c r="D9" s="807">
        <v>0.3984019064820864</v>
      </c>
      <c r="E9" s="807">
        <v>0.2449999363765239</v>
      </c>
      <c r="F9" s="807">
        <v>0.70881118975390645</v>
      </c>
      <c r="G9" s="807">
        <v>0.17685497082771756</v>
      </c>
      <c r="H9" s="807">
        <v>0</v>
      </c>
      <c r="I9" s="807">
        <v>0.68916892296223731</v>
      </c>
      <c r="J9" s="807">
        <v>0</v>
      </c>
      <c r="K9" s="807">
        <v>0</v>
      </c>
      <c r="L9" s="807">
        <v>0</v>
      </c>
      <c r="M9" s="807">
        <v>7.1743741659686275</v>
      </c>
      <c r="N9" s="807">
        <v>0</v>
      </c>
      <c r="O9" s="807">
        <v>0</v>
      </c>
      <c r="P9" s="808">
        <v>0</v>
      </c>
      <c r="Q9" s="808">
        <v>0</v>
      </c>
      <c r="R9" s="808">
        <v>0</v>
      </c>
      <c r="S9" s="804">
        <v>0.44743477192860104</v>
      </c>
      <c r="T9" s="35"/>
    </row>
    <row r="10" spans="1:20">
      <c r="A10" s="806" t="s">
        <v>134</v>
      </c>
      <c r="B10" s="807">
        <v>10.023880218694341</v>
      </c>
      <c r="C10" s="807">
        <v>1.7566670136839997</v>
      </c>
      <c r="D10" s="807">
        <v>19.288967816513448</v>
      </c>
      <c r="E10" s="807">
        <v>1.3314185229521178</v>
      </c>
      <c r="F10" s="807">
        <v>14.208534194574135</v>
      </c>
      <c r="G10" s="807">
        <v>19.022224523817126</v>
      </c>
      <c r="H10" s="807">
        <v>4.6562775174448863</v>
      </c>
      <c r="I10" s="807">
        <v>12.122191995810173</v>
      </c>
      <c r="J10" s="807">
        <v>0</v>
      </c>
      <c r="K10" s="807">
        <v>17.325599781658628</v>
      </c>
      <c r="L10" s="807">
        <v>0</v>
      </c>
      <c r="M10" s="807">
        <v>28.742702680993204</v>
      </c>
      <c r="N10" s="807">
        <v>0</v>
      </c>
      <c r="O10" s="807">
        <v>1.5902967676318567</v>
      </c>
      <c r="P10" s="808">
        <v>55.516016286132505</v>
      </c>
      <c r="Q10" s="808">
        <v>100</v>
      </c>
      <c r="R10" s="808">
        <v>48.598220231404426</v>
      </c>
      <c r="S10" s="804">
        <v>14.841307033874829</v>
      </c>
      <c r="T10" s="35"/>
    </row>
    <row r="11" spans="1:20">
      <c r="A11" s="806" t="s">
        <v>702</v>
      </c>
      <c r="B11" s="807">
        <v>0.95777283246547773</v>
      </c>
      <c r="C11" s="807">
        <v>0</v>
      </c>
      <c r="D11" s="807">
        <v>1.7636956639944272</v>
      </c>
      <c r="E11" s="807">
        <v>0</v>
      </c>
      <c r="F11" s="807">
        <v>1.3950658827694273</v>
      </c>
      <c r="G11" s="807">
        <v>2.2073764445639514</v>
      </c>
      <c r="H11" s="807">
        <v>21.798657080617044</v>
      </c>
      <c r="I11" s="807">
        <v>2.0859084651473356</v>
      </c>
      <c r="J11" s="807">
        <v>0</v>
      </c>
      <c r="K11" s="807">
        <v>0</v>
      </c>
      <c r="L11" s="807">
        <v>0</v>
      </c>
      <c r="M11" s="807">
        <v>3.5339224437188657</v>
      </c>
      <c r="N11" s="807">
        <v>0</v>
      </c>
      <c r="O11" s="807">
        <v>0</v>
      </c>
      <c r="P11" s="808">
        <v>0</v>
      </c>
      <c r="Q11" s="808">
        <v>0</v>
      </c>
      <c r="R11" s="808">
        <v>0</v>
      </c>
      <c r="S11" s="804">
        <v>1.6558620118440286</v>
      </c>
      <c r="T11" s="35"/>
    </row>
    <row r="12" spans="1:20">
      <c r="A12" s="806" t="s">
        <v>783</v>
      </c>
      <c r="B12" s="807">
        <v>0.75862614522015115</v>
      </c>
      <c r="C12" s="807">
        <v>0</v>
      </c>
      <c r="D12" s="807">
        <v>2.648657771081302</v>
      </c>
      <c r="E12" s="807">
        <v>3.7940793915360718E-2</v>
      </c>
      <c r="F12" s="807">
        <v>1.6096446061425025</v>
      </c>
      <c r="G12" s="807">
        <v>2.3322127426179291</v>
      </c>
      <c r="H12" s="807">
        <v>0</v>
      </c>
      <c r="I12" s="807">
        <v>1.0964855922186476</v>
      </c>
      <c r="J12" s="807">
        <v>0</v>
      </c>
      <c r="K12" s="807">
        <v>8.1822167112787461E-2</v>
      </c>
      <c r="L12" s="807">
        <v>0</v>
      </c>
      <c r="M12" s="807">
        <v>4.5104424590381669</v>
      </c>
      <c r="N12" s="807">
        <v>0</v>
      </c>
      <c r="O12" s="807">
        <v>0</v>
      </c>
      <c r="P12" s="808">
        <v>6.943985042132879</v>
      </c>
      <c r="Q12" s="808">
        <v>0</v>
      </c>
      <c r="R12" s="808">
        <v>0</v>
      </c>
      <c r="S12" s="804">
        <v>1.731154465011733</v>
      </c>
      <c r="T12" s="35"/>
    </row>
    <row r="13" spans="1:20">
      <c r="A13" s="806" t="s">
        <v>784</v>
      </c>
      <c r="B13" s="807">
        <v>2.5959094489101586</v>
      </c>
      <c r="C13" s="807">
        <v>0.90091146339106176</v>
      </c>
      <c r="D13" s="807">
        <v>2.4961305728383434</v>
      </c>
      <c r="E13" s="807">
        <v>3.3207336207854281</v>
      </c>
      <c r="F13" s="807">
        <v>8.172642085760975</v>
      </c>
      <c r="G13" s="807">
        <v>4.9685767649426626</v>
      </c>
      <c r="H13" s="807">
        <v>0</v>
      </c>
      <c r="I13" s="807">
        <v>3.5105722700511257</v>
      </c>
      <c r="J13" s="807">
        <v>0</v>
      </c>
      <c r="K13" s="807">
        <v>3.0001689258316184</v>
      </c>
      <c r="L13" s="807">
        <v>0</v>
      </c>
      <c r="M13" s="807">
        <v>5.218906132443264</v>
      </c>
      <c r="N13" s="807">
        <v>0</v>
      </c>
      <c r="O13" s="807">
        <v>0</v>
      </c>
      <c r="P13" s="808">
        <v>18.857030501211494</v>
      </c>
      <c r="Q13" s="808">
        <v>0</v>
      </c>
      <c r="R13" s="808">
        <v>19.615620492770727</v>
      </c>
      <c r="S13" s="804">
        <v>3.2692349400247083</v>
      </c>
      <c r="T13" s="35"/>
    </row>
    <row r="14" spans="1:20">
      <c r="A14" s="806" t="s">
        <v>785</v>
      </c>
      <c r="B14" s="807">
        <v>4.0681129247326604</v>
      </c>
      <c r="C14" s="807">
        <v>3.8016166892879019E-6</v>
      </c>
      <c r="D14" s="807">
        <v>1.6471428116108511</v>
      </c>
      <c r="E14" s="807">
        <v>2.094085103147981</v>
      </c>
      <c r="F14" s="807">
        <v>8.0902582120251903E-3</v>
      </c>
      <c r="G14" s="807">
        <v>0.63473369827877435</v>
      </c>
      <c r="H14" s="807">
        <v>16.661823052817553</v>
      </c>
      <c r="I14" s="807">
        <v>0.81224454426599924</v>
      </c>
      <c r="J14" s="807">
        <v>0</v>
      </c>
      <c r="K14" s="807">
        <v>0</v>
      </c>
      <c r="L14" s="807">
        <v>0</v>
      </c>
      <c r="M14" s="807">
        <v>0.68844380843339414</v>
      </c>
      <c r="N14" s="807">
        <v>0</v>
      </c>
      <c r="O14" s="807">
        <v>0</v>
      </c>
      <c r="P14" s="808">
        <v>4.3988955445933424</v>
      </c>
      <c r="Q14" s="808">
        <v>0</v>
      </c>
      <c r="R14" s="808">
        <v>1.8247088830484399</v>
      </c>
      <c r="S14" s="804">
        <v>1.7845144722750408</v>
      </c>
      <c r="T14" s="35"/>
    </row>
    <row r="15" spans="1:20" ht="3" customHeight="1">
      <c r="A15" s="806"/>
      <c r="B15" s="809"/>
      <c r="C15" s="810"/>
      <c r="D15" s="810"/>
      <c r="E15" s="810"/>
      <c r="F15" s="810"/>
      <c r="G15" s="810"/>
      <c r="H15" s="810"/>
      <c r="I15" s="810"/>
      <c r="J15" s="810"/>
      <c r="K15" s="810"/>
      <c r="L15" s="810"/>
      <c r="M15" s="810"/>
      <c r="N15" s="810"/>
      <c r="O15" s="810"/>
      <c r="P15" s="811"/>
      <c r="Q15" s="811"/>
      <c r="R15" s="811"/>
      <c r="S15" s="812"/>
      <c r="T15" s="35"/>
    </row>
    <row r="16" spans="1:20">
      <c r="A16" s="803" t="s">
        <v>786</v>
      </c>
      <c r="B16" s="813">
        <v>17.323627109153421</v>
      </c>
      <c r="C16" s="813">
        <v>6.9433412982364491</v>
      </c>
      <c r="D16" s="813">
        <v>15.508670013926624</v>
      </c>
      <c r="E16" s="813">
        <v>16.231834554661301</v>
      </c>
      <c r="F16" s="813">
        <v>23.224826336541273</v>
      </c>
      <c r="G16" s="813">
        <v>14.339544209565226</v>
      </c>
      <c r="H16" s="813">
        <v>47.992913595953866</v>
      </c>
      <c r="I16" s="813">
        <v>13.651648123624424</v>
      </c>
      <c r="J16" s="813">
        <v>0</v>
      </c>
      <c r="K16" s="813">
        <v>15.496168559687268</v>
      </c>
      <c r="L16" s="813">
        <v>0</v>
      </c>
      <c r="M16" s="813">
        <v>38.311849866817177</v>
      </c>
      <c r="N16" s="813">
        <v>0</v>
      </c>
      <c r="O16" s="813">
        <v>2.3642965196453254</v>
      </c>
      <c r="P16" s="805">
        <v>14.284072625929777</v>
      </c>
      <c r="Q16" s="805">
        <v>0</v>
      </c>
      <c r="R16" s="805">
        <v>29.961450392776399</v>
      </c>
      <c r="S16" s="804">
        <v>15.515529298601669</v>
      </c>
      <c r="T16" s="35"/>
    </row>
    <row r="17" spans="1:20">
      <c r="A17" s="806" t="s">
        <v>782</v>
      </c>
      <c r="B17" s="809">
        <v>1.2100541777967235E-2</v>
      </c>
      <c r="C17" s="809">
        <v>0</v>
      </c>
      <c r="D17" s="809">
        <v>1.7032242720933816E-2</v>
      </c>
      <c r="E17" s="809">
        <v>7.7695696507473246E-3</v>
      </c>
      <c r="F17" s="809">
        <v>7.0188554182580385E-3</v>
      </c>
      <c r="G17" s="809">
        <v>4.6666855674141602E-3</v>
      </c>
      <c r="H17" s="809">
        <v>0.33573811738476705</v>
      </c>
      <c r="I17" s="809">
        <v>3.0806852983332658E-3</v>
      </c>
      <c r="J17" s="809">
        <v>0</v>
      </c>
      <c r="K17" s="809">
        <v>0</v>
      </c>
      <c r="L17" s="809">
        <v>0</v>
      </c>
      <c r="M17" s="809">
        <v>0</v>
      </c>
      <c r="N17" s="809">
        <v>0</v>
      </c>
      <c r="O17" s="809">
        <v>0</v>
      </c>
      <c r="P17" s="808">
        <v>0</v>
      </c>
      <c r="Q17" s="808">
        <v>0</v>
      </c>
      <c r="R17" s="808">
        <v>0</v>
      </c>
      <c r="S17" s="804">
        <v>1.1689285171514957E-2</v>
      </c>
      <c r="T17" s="35"/>
    </row>
    <row r="18" spans="1:20">
      <c r="A18" s="806" t="s">
        <v>124</v>
      </c>
      <c r="B18" s="809">
        <v>1.0885693235024074</v>
      </c>
      <c r="C18" s="809">
        <v>0.3893403868273988</v>
      </c>
      <c r="D18" s="809">
        <v>1.2302293439447618</v>
      </c>
      <c r="E18" s="809">
        <v>0.86198130320246769</v>
      </c>
      <c r="F18" s="809">
        <v>1.1520964759895305</v>
      </c>
      <c r="G18" s="809">
        <v>0.88163188774612133</v>
      </c>
      <c r="H18" s="809">
        <v>0</v>
      </c>
      <c r="I18" s="809">
        <v>1.1121059151229877</v>
      </c>
      <c r="J18" s="809">
        <v>0</v>
      </c>
      <c r="K18" s="809">
        <v>0.15102804398269923</v>
      </c>
      <c r="L18" s="809">
        <v>0</v>
      </c>
      <c r="M18" s="809">
        <v>1.8665484378377757</v>
      </c>
      <c r="N18" s="809">
        <v>0</v>
      </c>
      <c r="O18" s="809">
        <v>0</v>
      </c>
      <c r="P18" s="808">
        <v>7.2347460913261288E-2</v>
      </c>
      <c r="Q18" s="808">
        <v>0</v>
      </c>
      <c r="R18" s="808">
        <v>0</v>
      </c>
      <c r="S18" s="804">
        <v>1.0329828811707429</v>
      </c>
      <c r="T18" s="35"/>
    </row>
    <row r="19" spans="1:20">
      <c r="A19" s="806" t="s">
        <v>134</v>
      </c>
      <c r="B19" s="809">
        <v>8.7480762647486046</v>
      </c>
      <c r="C19" s="809">
        <v>2.2122521303919758</v>
      </c>
      <c r="D19" s="809">
        <v>10.086248065200097</v>
      </c>
      <c r="E19" s="809">
        <v>3.8185049383495753</v>
      </c>
      <c r="F19" s="809">
        <v>12.004364039643081</v>
      </c>
      <c r="G19" s="809">
        <v>9.2221036068281865</v>
      </c>
      <c r="H19" s="809">
        <v>14.372774307518297</v>
      </c>
      <c r="I19" s="809">
        <v>8.3355380099098024</v>
      </c>
      <c r="J19" s="809">
        <v>0</v>
      </c>
      <c r="K19" s="809">
        <v>9.9915827177530847</v>
      </c>
      <c r="L19" s="809">
        <v>0</v>
      </c>
      <c r="M19" s="809">
        <v>24.453907274561121</v>
      </c>
      <c r="N19" s="809">
        <v>0</v>
      </c>
      <c r="O19" s="809">
        <v>1.3252473063598806</v>
      </c>
      <c r="P19" s="808">
        <v>5.0552542993209526</v>
      </c>
      <c r="Q19" s="808">
        <v>0</v>
      </c>
      <c r="R19" s="808">
        <v>25.399678185155299</v>
      </c>
      <c r="S19" s="804">
        <v>9.0683702987549815</v>
      </c>
      <c r="T19" s="35"/>
    </row>
    <row r="20" spans="1:20">
      <c r="A20" s="806" t="s">
        <v>702</v>
      </c>
      <c r="B20" s="809">
        <v>0.19281585767318463</v>
      </c>
      <c r="C20" s="809">
        <v>0</v>
      </c>
      <c r="D20" s="809">
        <v>0.72789800110261271</v>
      </c>
      <c r="E20" s="809">
        <v>8.3455667278350878E-3</v>
      </c>
      <c r="F20" s="809">
        <v>0.47210987974646818</v>
      </c>
      <c r="G20" s="809">
        <v>0.49436472062379344</v>
      </c>
      <c r="H20" s="809">
        <v>11.914439595217594</v>
      </c>
      <c r="I20" s="809">
        <v>0.20120838854425568</v>
      </c>
      <c r="J20" s="809">
        <v>0</v>
      </c>
      <c r="K20" s="809">
        <v>0</v>
      </c>
      <c r="L20" s="809">
        <v>0</v>
      </c>
      <c r="M20" s="809">
        <v>0.42526458322248928</v>
      </c>
      <c r="N20" s="809">
        <v>0</v>
      </c>
      <c r="O20" s="809">
        <v>1.039049213285445</v>
      </c>
      <c r="P20" s="808">
        <v>0</v>
      </c>
      <c r="Q20" s="808">
        <v>0</v>
      </c>
      <c r="R20" s="808">
        <v>0</v>
      </c>
      <c r="S20" s="804">
        <v>0.48271239018864182</v>
      </c>
      <c r="T20" s="35"/>
    </row>
    <row r="21" spans="1:20">
      <c r="A21" s="806" t="s">
        <v>787</v>
      </c>
      <c r="B21" s="809">
        <v>2.1930787048335452</v>
      </c>
      <c r="C21" s="809">
        <v>0.20514225777585682</v>
      </c>
      <c r="D21" s="809">
        <v>1.8831986492199213</v>
      </c>
      <c r="E21" s="809">
        <v>0.26764049129415796</v>
      </c>
      <c r="F21" s="809">
        <v>3.0906784424402862</v>
      </c>
      <c r="G21" s="809">
        <v>1.6313804479687017</v>
      </c>
      <c r="H21" s="809">
        <v>0</v>
      </c>
      <c r="I21" s="809">
        <v>1.4580027909617559</v>
      </c>
      <c r="J21" s="809">
        <v>0</v>
      </c>
      <c r="K21" s="809">
        <v>0.20162876577408365</v>
      </c>
      <c r="L21" s="809">
        <v>0</v>
      </c>
      <c r="M21" s="809">
        <v>6.1418897863888322</v>
      </c>
      <c r="N21" s="809">
        <v>0</v>
      </c>
      <c r="O21" s="809">
        <v>0</v>
      </c>
      <c r="P21" s="808">
        <v>0.73732866915940443</v>
      </c>
      <c r="Q21" s="808">
        <v>0</v>
      </c>
      <c r="R21" s="808">
        <v>0</v>
      </c>
      <c r="S21" s="804">
        <v>1.790355374911919</v>
      </c>
      <c r="T21" s="35"/>
    </row>
    <row r="22" spans="1:20">
      <c r="A22" s="806" t="s">
        <v>784</v>
      </c>
      <c r="B22" s="809">
        <v>4.6200801072597688</v>
      </c>
      <c r="C22" s="809">
        <v>4.1347119975304159</v>
      </c>
      <c r="D22" s="809">
        <v>1.4164800060909484</v>
      </c>
      <c r="E22" s="809">
        <v>7.4245028518610967</v>
      </c>
      <c r="F22" s="809">
        <v>6.3476449486081883</v>
      </c>
      <c r="G22" s="809">
        <v>2.0936255299015425</v>
      </c>
      <c r="H22" s="809">
        <v>20.605427998105888</v>
      </c>
      <c r="I22" s="809">
        <v>2.1582756718290517</v>
      </c>
      <c r="J22" s="809">
        <v>0</v>
      </c>
      <c r="K22" s="809">
        <v>5.1461358462099804</v>
      </c>
      <c r="L22" s="809">
        <v>0</v>
      </c>
      <c r="M22" s="809">
        <v>5.4240435561706368</v>
      </c>
      <c r="N22" s="809">
        <v>0</v>
      </c>
      <c r="O22" s="809">
        <v>0</v>
      </c>
      <c r="P22" s="808">
        <v>4.3129862838902806</v>
      </c>
      <c r="Q22" s="808">
        <v>0</v>
      </c>
      <c r="R22" s="808">
        <v>4.5617722076210994</v>
      </c>
      <c r="S22" s="804">
        <v>2.8073901989427652</v>
      </c>
      <c r="T22" s="35"/>
    </row>
    <row r="23" spans="1:20">
      <c r="A23" s="806" t="s">
        <v>785</v>
      </c>
      <c r="B23" s="809">
        <v>0.46890630935794519</v>
      </c>
      <c r="C23" s="809">
        <v>1.8945257108035592E-3</v>
      </c>
      <c r="D23" s="809">
        <v>0.14758370564734813</v>
      </c>
      <c r="E23" s="809">
        <v>3.8430898335754207</v>
      </c>
      <c r="F23" s="809">
        <v>0.1509136946954624</v>
      </c>
      <c r="G23" s="809">
        <v>1.1771330929464563E-2</v>
      </c>
      <c r="H23" s="809">
        <v>0.76453357772732211</v>
      </c>
      <c r="I23" s="809">
        <v>0.38343666195823789</v>
      </c>
      <c r="J23" s="809">
        <v>0</v>
      </c>
      <c r="K23" s="809">
        <v>5.7931859674196133E-3</v>
      </c>
      <c r="L23" s="809">
        <v>0</v>
      </c>
      <c r="M23" s="809">
        <v>1.9622863632540324E-4</v>
      </c>
      <c r="N23" s="809">
        <v>0</v>
      </c>
      <c r="O23" s="809">
        <v>0</v>
      </c>
      <c r="P23" s="808">
        <v>4.10615591264588</v>
      </c>
      <c r="Q23" s="808">
        <v>0</v>
      </c>
      <c r="R23" s="808">
        <v>0</v>
      </c>
      <c r="S23" s="804">
        <v>0.32202886946110498</v>
      </c>
      <c r="T23" s="35"/>
    </row>
    <row r="24" spans="1:20" ht="2.25" customHeight="1">
      <c r="A24" s="806"/>
      <c r="B24" s="809"/>
      <c r="C24" s="810"/>
      <c r="D24" s="810"/>
      <c r="E24" s="810"/>
      <c r="F24" s="810"/>
      <c r="G24" s="810"/>
      <c r="H24" s="810"/>
      <c r="I24" s="810"/>
      <c r="J24" s="810"/>
      <c r="K24" s="810"/>
      <c r="L24" s="810"/>
      <c r="M24" s="810"/>
      <c r="N24" s="810"/>
      <c r="O24" s="810"/>
      <c r="P24" s="811"/>
      <c r="Q24" s="811"/>
      <c r="R24" s="811"/>
      <c r="S24" s="812"/>
      <c r="T24" s="35"/>
    </row>
    <row r="25" spans="1:20">
      <c r="A25" s="803" t="s">
        <v>788</v>
      </c>
      <c r="B25" s="813">
        <v>21.200955197323943</v>
      </c>
      <c r="C25" s="813">
        <v>5.2048214107527766</v>
      </c>
      <c r="D25" s="813">
        <v>17.359665968719376</v>
      </c>
      <c r="E25" s="813">
        <v>9.0498826963752492</v>
      </c>
      <c r="F25" s="813">
        <v>13.435612615698842</v>
      </c>
      <c r="G25" s="813">
        <v>12.640665208126615</v>
      </c>
      <c r="H25" s="813">
        <v>8.7564039834567016</v>
      </c>
      <c r="I25" s="813">
        <v>7.8317916909771164</v>
      </c>
      <c r="J25" s="813">
        <v>3.714659574047483</v>
      </c>
      <c r="K25" s="813">
        <v>5.0418192310124832</v>
      </c>
      <c r="L25" s="813">
        <v>0</v>
      </c>
      <c r="M25" s="813">
        <v>11.746764641892977</v>
      </c>
      <c r="N25" s="813">
        <v>0</v>
      </c>
      <c r="O25" s="813">
        <v>0.39700424544941265</v>
      </c>
      <c r="P25" s="805">
        <v>0</v>
      </c>
      <c r="Q25" s="805">
        <v>0</v>
      </c>
      <c r="R25" s="805">
        <v>0</v>
      </c>
      <c r="S25" s="804">
        <v>14.514372625901192</v>
      </c>
      <c r="T25" s="35"/>
    </row>
    <row r="26" spans="1:20">
      <c r="A26" s="806" t="s">
        <v>782</v>
      </c>
      <c r="B26" s="809">
        <v>0.67266978387659593</v>
      </c>
      <c r="C26" s="809">
        <v>0</v>
      </c>
      <c r="D26" s="809">
        <v>0.38338229841748805</v>
      </c>
      <c r="E26" s="809">
        <v>1.2409068571615146E-2</v>
      </c>
      <c r="F26" s="809">
        <v>3.3789221617804392E-2</v>
      </c>
      <c r="G26" s="809">
        <v>4.2889562861829301E-2</v>
      </c>
      <c r="H26" s="809">
        <v>3.8390042974925861E-2</v>
      </c>
      <c r="I26" s="809">
        <v>3.7773166163249071E-3</v>
      </c>
      <c r="J26" s="809">
        <v>0</v>
      </c>
      <c r="K26" s="809">
        <v>0</v>
      </c>
      <c r="L26" s="809">
        <v>0</v>
      </c>
      <c r="M26" s="809">
        <v>0</v>
      </c>
      <c r="N26" s="809">
        <v>0</v>
      </c>
      <c r="O26" s="809">
        <v>0</v>
      </c>
      <c r="P26" s="808">
        <v>0</v>
      </c>
      <c r="Q26" s="808">
        <v>0</v>
      </c>
      <c r="R26" s="808">
        <v>0</v>
      </c>
      <c r="S26" s="804">
        <v>0.27794946480188648</v>
      </c>
      <c r="T26" s="35"/>
    </row>
    <row r="27" spans="1:20">
      <c r="A27" s="806" t="s">
        <v>124</v>
      </c>
      <c r="B27" s="809">
        <v>0.32630268218904473</v>
      </c>
      <c r="C27" s="809">
        <v>0.31589326364211168</v>
      </c>
      <c r="D27" s="809">
        <v>0.60665743933763172</v>
      </c>
      <c r="E27" s="809">
        <v>0.30845741103300545</v>
      </c>
      <c r="F27" s="809">
        <v>0.61271827721415562</v>
      </c>
      <c r="G27" s="809">
        <v>0.40485811226380214</v>
      </c>
      <c r="H27" s="809">
        <v>0</v>
      </c>
      <c r="I27" s="809">
        <v>0.34786831315469502</v>
      </c>
      <c r="J27" s="809">
        <v>0</v>
      </c>
      <c r="K27" s="809">
        <v>5.8449770368415102E-3</v>
      </c>
      <c r="L27" s="809">
        <v>0</v>
      </c>
      <c r="M27" s="809">
        <v>0.14629140866848023</v>
      </c>
      <c r="N27" s="809">
        <v>0</v>
      </c>
      <c r="O27" s="809">
        <v>0</v>
      </c>
      <c r="P27" s="808">
        <v>0</v>
      </c>
      <c r="Q27" s="808">
        <v>0</v>
      </c>
      <c r="R27" s="808">
        <v>0</v>
      </c>
      <c r="S27" s="804">
        <v>0.41781893721617108</v>
      </c>
      <c r="T27" s="35"/>
    </row>
    <row r="28" spans="1:20">
      <c r="A28" s="806" t="s">
        <v>134</v>
      </c>
      <c r="B28" s="809">
        <v>16.504365079540158</v>
      </c>
      <c r="C28" s="809">
        <v>3.4241280492837092</v>
      </c>
      <c r="D28" s="809">
        <v>14.505912394702694</v>
      </c>
      <c r="E28" s="809">
        <v>4.3991635529488722</v>
      </c>
      <c r="F28" s="809">
        <v>8.7441299409296942</v>
      </c>
      <c r="G28" s="809">
        <v>11.071334022374064</v>
      </c>
      <c r="H28" s="809">
        <v>2.6944043720269373</v>
      </c>
      <c r="I28" s="809">
        <v>5.7402302738515081</v>
      </c>
      <c r="J28" s="809">
        <v>3.714659574047483</v>
      </c>
      <c r="K28" s="809">
        <v>2.5820938152242241</v>
      </c>
      <c r="L28" s="809">
        <v>0</v>
      </c>
      <c r="M28" s="809">
        <v>9.9147385630963587</v>
      </c>
      <c r="N28" s="809">
        <v>0</v>
      </c>
      <c r="O28" s="809">
        <v>0.3448347627500874</v>
      </c>
      <c r="P28" s="808">
        <v>0</v>
      </c>
      <c r="Q28" s="808">
        <v>0</v>
      </c>
      <c r="R28" s="808">
        <v>0</v>
      </c>
      <c r="S28" s="804">
        <v>11.647395535262794</v>
      </c>
      <c r="T28" s="35"/>
    </row>
    <row r="29" spans="1:20">
      <c r="A29" s="806" t="s">
        <v>702</v>
      </c>
      <c r="B29" s="809">
        <v>8.359460162335855E-2</v>
      </c>
      <c r="C29" s="809">
        <v>0</v>
      </c>
      <c r="D29" s="809">
        <v>3.0929819488276389E-2</v>
      </c>
      <c r="E29" s="809">
        <v>1.2343122311902254E-2</v>
      </c>
      <c r="F29" s="809">
        <v>1.5180598888197288E-2</v>
      </c>
      <c r="G29" s="809">
        <v>2.0901754731240038E-4</v>
      </c>
      <c r="H29" s="809">
        <v>0.62956007985756957</v>
      </c>
      <c r="I29" s="809">
        <v>1.8030577105855063E-2</v>
      </c>
      <c r="J29" s="809">
        <v>0</v>
      </c>
      <c r="K29" s="809">
        <v>0</v>
      </c>
      <c r="L29" s="809">
        <v>0</v>
      </c>
      <c r="M29" s="809">
        <v>2.7308619461219527E-3</v>
      </c>
      <c r="N29" s="809">
        <v>0</v>
      </c>
      <c r="O29" s="809">
        <v>5.2169482699325191E-2</v>
      </c>
      <c r="P29" s="808">
        <v>0</v>
      </c>
      <c r="Q29" s="808">
        <v>0</v>
      </c>
      <c r="R29" s="808">
        <v>0</v>
      </c>
      <c r="S29" s="804">
        <v>3.4765439706578034E-2</v>
      </c>
      <c r="T29" s="35"/>
    </row>
    <row r="30" spans="1:20">
      <c r="A30" s="806" t="s">
        <v>783</v>
      </c>
      <c r="B30" s="809">
        <v>1.762036849637421</v>
      </c>
      <c r="C30" s="809">
        <v>0.55548195118259258</v>
      </c>
      <c r="D30" s="809">
        <v>0.5654783493603488</v>
      </c>
      <c r="E30" s="809">
        <v>0.39863196409619212</v>
      </c>
      <c r="F30" s="809">
        <v>1.8575646144889097</v>
      </c>
      <c r="G30" s="809">
        <v>0.53014656105601554</v>
      </c>
      <c r="H30" s="809">
        <v>0</v>
      </c>
      <c r="I30" s="809">
        <v>0.56255661224670961</v>
      </c>
      <c r="J30" s="809">
        <v>0</v>
      </c>
      <c r="K30" s="809">
        <v>0.2775997380109661</v>
      </c>
      <c r="L30" s="809">
        <v>0</v>
      </c>
      <c r="M30" s="809">
        <v>1.3505680651337564</v>
      </c>
      <c r="N30" s="809">
        <v>0</v>
      </c>
      <c r="O30" s="809">
        <v>0</v>
      </c>
      <c r="P30" s="808">
        <v>0</v>
      </c>
      <c r="Q30" s="808">
        <v>0</v>
      </c>
      <c r="R30" s="808">
        <v>0</v>
      </c>
      <c r="S30" s="804">
        <v>0.82977658001118382</v>
      </c>
      <c r="T30" s="35"/>
    </row>
    <row r="31" spans="1:20">
      <c r="A31" s="806" t="s">
        <v>784</v>
      </c>
      <c r="B31" s="809">
        <v>0.89692536641730414</v>
      </c>
      <c r="C31" s="809">
        <v>0.8580084441749094</v>
      </c>
      <c r="D31" s="809">
        <v>0.30440677066082489</v>
      </c>
      <c r="E31" s="809">
        <v>0.81691117134230151</v>
      </c>
      <c r="F31" s="809">
        <v>1.1399903807028666</v>
      </c>
      <c r="G31" s="809">
        <v>0.35363936421715775</v>
      </c>
      <c r="H31" s="809">
        <v>5.3940091458195036</v>
      </c>
      <c r="I31" s="809">
        <v>0.18576011863568753</v>
      </c>
      <c r="J31" s="809">
        <v>0</v>
      </c>
      <c r="K31" s="809">
        <v>0.26895696739564512</v>
      </c>
      <c r="L31" s="809">
        <v>0</v>
      </c>
      <c r="M31" s="809">
        <v>0.2270437542766133</v>
      </c>
      <c r="N31" s="809">
        <v>0</v>
      </c>
      <c r="O31" s="809">
        <v>0</v>
      </c>
      <c r="P31" s="808">
        <v>0</v>
      </c>
      <c r="Q31" s="808">
        <v>0</v>
      </c>
      <c r="R31" s="808">
        <v>0</v>
      </c>
      <c r="S31" s="804">
        <v>0.47586844140151424</v>
      </c>
      <c r="T31" s="35"/>
    </row>
    <row r="32" spans="1:20">
      <c r="A32" s="806" t="s">
        <v>785</v>
      </c>
      <c r="B32" s="809">
        <v>0.95506083404005904</v>
      </c>
      <c r="C32" s="809">
        <v>5.1309702469454446E-2</v>
      </c>
      <c r="D32" s="809">
        <v>0.96289889675211371</v>
      </c>
      <c r="E32" s="809">
        <v>3.101966406071361</v>
      </c>
      <c r="F32" s="809">
        <v>1.032239581857213</v>
      </c>
      <c r="G32" s="809">
        <v>0.23758856780643303</v>
      </c>
      <c r="H32" s="809">
        <v>4.0342777764893418E-5</v>
      </c>
      <c r="I32" s="809">
        <v>0.97356847936633517</v>
      </c>
      <c r="J32" s="809">
        <v>0</v>
      </c>
      <c r="K32" s="809">
        <v>1.9073237333448072</v>
      </c>
      <c r="L32" s="809">
        <v>0</v>
      </c>
      <c r="M32" s="809">
        <v>0.10539198877164759</v>
      </c>
      <c r="N32" s="809">
        <v>0</v>
      </c>
      <c r="O32" s="809">
        <v>0</v>
      </c>
      <c r="P32" s="808">
        <v>0</v>
      </c>
      <c r="Q32" s="808">
        <v>0</v>
      </c>
      <c r="R32" s="808">
        <v>0</v>
      </c>
      <c r="S32" s="804">
        <v>0.83079822750106669</v>
      </c>
      <c r="T32" s="35"/>
    </row>
    <row r="33" spans="1:20" ht="3.75" customHeight="1">
      <c r="A33" s="806"/>
      <c r="B33" s="809"/>
      <c r="C33" s="810"/>
      <c r="D33" s="810"/>
      <c r="E33" s="810"/>
      <c r="F33" s="810"/>
      <c r="G33" s="810"/>
      <c r="H33" s="810"/>
      <c r="I33" s="810"/>
      <c r="J33" s="810"/>
      <c r="K33" s="810"/>
      <c r="L33" s="810"/>
      <c r="M33" s="810"/>
      <c r="N33" s="810"/>
      <c r="O33" s="810"/>
      <c r="P33" s="811"/>
      <c r="Q33" s="811"/>
      <c r="R33" s="811"/>
      <c r="S33" s="812"/>
      <c r="T33" s="35"/>
    </row>
    <row r="34" spans="1:20">
      <c r="A34" s="803" t="s">
        <v>789</v>
      </c>
      <c r="B34" s="813">
        <v>5.8260477083163353</v>
      </c>
      <c r="C34" s="813">
        <v>0.1232356170546519</v>
      </c>
      <c r="D34" s="813">
        <v>5.6350002476083469</v>
      </c>
      <c r="E34" s="813">
        <v>3.2274316376169905</v>
      </c>
      <c r="F34" s="813">
        <v>0.20329917842446271</v>
      </c>
      <c r="G34" s="813">
        <v>3.172397437730333</v>
      </c>
      <c r="H34" s="813">
        <v>2.7311407774567344E-2</v>
      </c>
      <c r="I34" s="813">
        <v>2.0931418335927812</v>
      </c>
      <c r="J34" s="813">
        <v>68.207733955049548</v>
      </c>
      <c r="K34" s="813">
        <v>2.351593154548081E-2</v>
      </c>
      <c r="L34" s="813">
        <v>6.0511844024493194E-2</v>
      </c>
      <c r="M34" s="813">
        <v>0</v>
      </c>
      <c r="N34" s="813">
        <v>0</v>
      </c>
      <c r="O34" s="813">
        <v>8.2019555790613013E-2</v>
      </c>
      <c r="P34" s="805">
        <v>0</v>
      </c>
      <c r="Q34" s="805">
        <v>0</v>
      </c>
      <c r="R34" s="805">
        <v>0</v>
      </c>
      <c r="S34" s="804">
        <v>6.5712634142439965</v>
      </c>
      <c r="T34" s="35"/>
    </row>
    <row r="35" spans="1:20">
      <c r="A35" s="806" t="s">
        <v>782</v>
      </c>
      <c r="B35" s="809">
        <v>0.85274538801708055</v>
      </c>
      <c r="C35" s="809">
        <v>0</v>
      </c>
      <c r="D35" s="809">
        <v>0.3874559003527015</v>
      </c>
      <c r="E35" s="809">
        <v>0</v>
      </c>
      <c r="F35" s="809">
        <v>8.3513217907396492E-3</v>
      </c>
      <c r="G35" s="809">
        <v>1.2122883273592547E-3</v>
      </c>
      <c r="H35" s="809">
        <v>2.7311407774567344E-2</v>
      </c>
      <c r="I35" s="809">
        <v>9.3052174578814003E-4</v>
      </c>
      <c r="J35" s="809">
        <v>0</v>
      </c>
      <c r="K35" s="809">
        <v>0</v>
      </c>
      <c r="L35" s="809">
        <v>0</v>
      </c>
      <c r="M35" s="809">
        <v>0</v>
      </c>
      <c r="N35" s="809">
        <v>0</v>
      </c>
      <c r="O35" s="809">
        <v>0</v>
      </c>
      <c r="P35" s="808">
        <v>0</v>
      </c>
      <c r="Q35" s="808">
        <v>0</v>
      </c>
      <c r="R35" s="808">
        <v>0</v>
      </c>
      <c r="S35" s="804">
        <v>0.30859530548201786</v>
      </c>
      <c r="T35" s="35"/>
    </row>
    <row r="36" spans="1:20">
      <c r="A36" s="806" t="s">
        <v>124</v>
      </c>
      <c r="B36" s="809">
        <v>6.6708988482947996E-3</v>
      </c>
      <c r="C36" s="809">
        <v>3.5931041172753619E-3</v>
      </c>
      <c r="D36" s="809">
        <v>6.6882213338210497E-2</v>
      </c>
      <c r="E36" s="809">
        <v>1.4492103494958311E-2</v>
      </c>
      <c r="F36" s="809">
        <v>4.2436505625217211E-2</v>
      </c>
      <c r="G36" s="809">
        <v>7.7045883733965464E-3</v>
      </c>
      <c r="H36" s="809">
        <v>0</v>
      </c>
      <c r="I36" s="809">
        <v>8.3436162925695726E-3</v>
      </c>
      <c r="J36" s="809">
        <v>0</v>
      </c>
      <c r="K36" s="809">
        <v>0</v>
      </c>
      <c r="L36" s="809">
        <v>0</v>
      </c>
      <c r="M36" s="809">
        <v>0</v>
      </c>
      <c r="N36" s="809">
        <v>0</v>
      </c>
      <c r="O36" s="809">
        <v>0</v>
      </c>
      <c r="P36" s="808">
        <v>0</v>
      </c>
      <c r="Q36" s="808">
        <v>0</v>
      </c>
      <c r="R36" s="808">
        <v>0</v>
      </c>
      <c r="S36" s="804">
        <v>2.8238947792580876E-2</v>
      </c>
      <c r="T36" s="35"/>
    </row>
    <row r="37" spans="1:20">
      <c r="A37" s="806" t="s">
        <v>134</v>
      </c>
      <c r="B37" s="809">
        <v>4.8036216419775926</v>
      </c>
      <c r="C37" s="809">
        <v>0.10557269712189343</v>
      </c>
      <c r="D37" s="809">
        <v>5.113128509626125</v>
      </c>
      <c r="E37" s="809">
        <v>3.2018937097856819</v>
      </c>
      <c r="F37" s="809">
        <v>0.10804713737503019</v>
      </c>
      <c r="G37" s="809">
        <v>3.0827118920364387</v>
      </c>
      <c r="H37" s="809">
        <v>0</v>
      </c>
      <c r="I37" s="809">
        <v>2.0786062642407814</v>
      </c>
      <c r="J37" s="809">
        <v>68.207733955049548</v>
      </c>
      <c r="K37" s="809">
        <v>1.6785834887580852E-2</v>
      </c>
      <c r="L37" s="809">
        <v>6.0511844024493194E-2</v>
      </c>
      <c r="M37" s="809">
        <v>0</v>
      </c>
      <c r="N37" s="809">
        <v>0</v>
      </c>
      <c r="O37" s="809">
        <v>8.2019555790613013E-2</v>
      </c>
      <c r="P37" s="808">
        <v>0</v>
      </c>
      <c r="Q37" s="808">
        <v>0</v>
      </c>
      <c r="R37" s="808">
        <v>0</v>
      </c>
      <c r="S37" s="804">
        <v>6.1623698558429272</v>
      </c>
      <c r="T37" s="35"/>
    </row>
    <row r="38" spans="1:20">
      <c r="A38" s="806" t="s">
        <v>702</v>
      </c>
      <c r="B38" s="809">
        <v>3.1123843148028355E-4</v>
      </c>
      <c r="C38" s="809">
        <v>0</v>
      </c>
      <c r="D38" s="809">
        <v>2.2439958033906464E-4</v>
      </c>
      <c r="E38" s="809">
        <v>0</v>
      </c>
      <c r="F38" s="809">
        <v>0</v>
      </c>
      <c r="G38" s="809">
        <v>3.2490938066608195E-4</v>
      </c>
      <c r="H38" s="809">
        <v>0</v>
      </c>
      <c r="I38" s="809">
        <v>0</v>
      </c>
      <c r="J38" s="809">
        <v>0</v>
      </c>
      <c r="K38" s="809">
        <v>0</v>
      </c>
      <c r="L38" s="809">
        <v>0</v>
      </c>
      <c r="M38" s="809">
        <v>0</v>
      </c>
      <c r="N38" s="809">
        <v>0</v>
      </c>
      <c r="O38" s="809">
        <v>0</v>
      </c>
      <c r="P38" s="808">
        <v>0</v>
      </c>
      <c r="Q38" s="808">
        <v>0</v>
      </c>
      <c r="R38" s="808">
        <v>0</v>
      </c>
      <c r="S38" s="804">
        <v>1.90641942356855E-4</v>
      </c>
      <c r="T38" s="35"/>
    </row>
    <row r="39" spans="1:20">
      <c r="A39" s="806" t="s">
        <v>783</v>
      </c>
      <c r="B39" s="809">
        <v>0.1087660829794483</v>
      </c>
      <c r="C39" s="809">
        <v>4.2045097700802647E-3</v>
      </c>
      <c r="D39" s="809">
        <v>5.2873871335801119E-2</v>
      </c>
      <c r="E39" s="809">
        <v>6.992641358730154E-3</v>
      </c>
      <c r="F39" s="809">
        <v>3.0741087785849344E-2</v>
      </c>
      <c r="G39" s="809">
        <v>6.6328463914305441E-2</v>
      </c>
      <c r="H39" s="809">
        <v>0</v>
      </c>
      <c r="I39" s="809">
        <v>4.4382331884685678E-3</v>
      </c>
      <c r="J39" s="809">
        <v>0</v>
      </c>
      <c r="K39" s="809">
        <v>0</v>
      </c>
      <c r="L39" s="809">
        <v>0</v>
      </c>
      <c r="M39" s="809">
        <v>0</v>
      </c>
      <c r="N39" s="809">
        <v>0</v>
      </c>
      <c r="O39" s="809">
        <v>0</v>
      </c>
      <c r="P39" s="808">
        <v>0</v>
      </c>
      <c r="Q39" s="808">
        <v>0</v>
      </c>
      <c r="R39" s="808">
        <v>0</v>
      </c>
      <c r="S39" s="804">
        <v>5.2719349198708694E-2</v>
      </c>
      <c r="T39" s="35"/>
    </row>
    <row r="40" spans="1:20">
      <c r="A40" s="806" t="s">
        <v>784</v>
      </c>
      <c r="B40" s="809">
        <v>2.0619931082580058E-2</v>
      </c>
      <c r="C40" s="809">
        <v>9.7680071145298825E-3</v>
      </c>
      <c r="D40" s="809">
        <v>6.0855585234368091E-3</v>
      </c>
      <c r="E40" s="809">
        <v>4.20403417145438E-4</v>
      </c>
      <c r="F40" s="809">
        <v>1.2004245897789603E-2</v>
      </c>
      <c r="G40" s="809">
        <v>7.7336358692261962E-3</v>
      </c>
      <c r="H40" s="809">
        <v>0</v>
      </c>
      <c r="I40" s="809">
        <v>5.0325645225126562E-4</v>
      </c>
      <c r="J40" s="809">
        <v>0</v>
      </c>
      <c r="K40" s="809">
        <v>2.9070339537247297E-3</v>
      </c>
      <c r="L40" s="809">
        <v>0</v>
      </c>
      <c r="M40" s="809">
        <v>0</v>
      </c>
      <c r="N40" s="809">
        <v>0</v>
      </c>
      <c r="O40" s="809">
        <v>0</v>
      </c>
      <c r="P40" s="808">
        <v>0</v>
      </c>
      <c r="Q40" s="808">
        <v>0</v>
      </c>
      <c r="R40" s="808">
        <v>0</v>
      </c>
      <c r="S40" s="804">
        <v>8.1733041603333362E-3</v>
      </c>
      <c r="T40" s="35"/>
    </row>
    <row r="41" spans="1:20">
      <c r="A41" s="806" t="s">
        <v>785</v>
      </c>
      <c r="B41" s="809">
        <v>3.3312526979858266E-2</v>
      </c>
      <c r="C41" s="809">
        <v>9.7298930872968093E-5</v>
      </c>
      <c r="D41" s="809">
        <v>8.3497948517330719E-3</v>
      </c>
      <c r="E41" s="809">
        <v>3.6327795604751915E-3</v>
      </c>
      <c r="F41" s="809">
        <v>1.7188799498367075E-3</v>
      </c>
      <c r="G41" s="809">
        <v>6.3816598289406423E-3</v>
      </c>
      <c r="H41" s="809">
        <v>0</v>
      </c>
      <c r="I41" s="809">
        <v>3.1994167292200834E-4</v>
      </c>
      <c r="J41" s="809">
        <v>0</v>
      </c>
      <c r="K41" s="809">
        <v>3.8230627041752267E-3</v>
      </c>
      <c r="L41" s="809">
        <v>0</v>
      </c>
      <c r="M41" s="809">
        <v>0</v>
      </c>
      <c r="N41" s="809">
        <v>0</v>
      </c>
      <c r="O41" s="809">
        <v>0</v>
      </c>
      <c r="P41" s="808">
        <v>0</v>
      </c>
      <c r="Q41" s="808">
        <v>0</v>
      </c>
      <c r="R41" s="808">
        <v>0</v>
      </c>
      <c r="S41" s="804">
        <v>1.0976009825070951E-2</v>
      </c>
      <c r="T41" s="35"/>
    </row>
    <row r="42" spans="1:20" ht="3" customHeight="1">
      <c r="A42" s="806"/>
      <c r="B42" s="809"/>
      <c r="C42" s="810"/>
      <c r="D42" s="810"/>
      <c r="E42" s="810"/>
      <c r="F42" s="810"/>
      <c r="G42" s="810"/>
      <c r="H42" s="810"/>
      <c r="I42" s="810"/>
      <c r="J42" s="810"/>
      <c r="K42" s="810"/>
      <c r="L42" s="810"/>
      <c r="M42" s="810"/>
      <c r="N42" s="810"/>
      <c r="O42" s="810"/>
      <c r="P42" s="811"/>
      <c r="Q42" s="811"/>
      <c r="R42" s="811"/>
      <c r="S42" s="812"/>
      <c r="T42" s="35"/>
    </row>
    <row r="43" spans="1:20">
      <c r="A43" s="803" t="s">
        <v>790</v>
      </c>
      <c r="B43" s="813">
        <v>0.29780752543918815</v>
      </c>
      <c r="C43" s="813">
        <v>7.6131172729352996E-4</v>
      </c>
      <c r="D43" s="813">
        <v>0.37301987274459875</v>
      </c>
      <c r="E43" s="813">
        <v>0.26830190804657766</v>
      </c>
      <c r="F43" s="813">
        <v>2.9116916768585195E-2</v>
      </c>
      <c r="G43" s="813">
        <v>0.10959616978151734</v>
      </c>
      <c r="H43" s="813">
        <v>4.3176654527244821E-3</v>
      </c>
      <c r="I43" s="813">
        <v>8.8505864784405475E-2</v>
      </c>
      <c r="J43" s="813">
        <v>21.079702572890081</v>
      </c>
      <c r="K43" s="813">
        <v>0</v>
      </c>
      <c r="L43" s="813">
        <v>2.0559925716382328E-2</v>
      </c>
      <c r="M43" s="813">
        <v>0</v>
      </c>
      <c r="N43" s="813">
        <v>0</v>
      </c>
      <c r="O43" s="813">
        <v>0</v>
      </c>
      <c r="P43" s="805">
        <v>0</v>
      </c>
      <c r="Q43" s="805">
        <v>0</v>
      </c>
      <c r="R43" s="805">
        <v>0</v>
      </c>
      <c r="S43" s="804">
        <v>1.0279109734600123</v>
      </c>
      <c r="T43" s="35"/>
    </row>
    <row r="44" spans="1:20" ht="13.5" customHeight="1">
      <c r="A44" s="806" t="s">
        <v>782</v>
      </c>
      <c r="B44" s="809">
        <v>5.1821035989108435E-2</v>
      </c>
      <c r="C44" s="809">
        <v>0</v>
      </c>
      <c r="D44" s="809">
        <v>1.6725753152698922E-2</v>
      </c>
      <c r="E44" s="809">
        <v>0</v>
      </c>
      <c r="F44" s="809">
        <v>1.1904105904160913E-3</v>
      </c>
      <c r="G44" s="809">
        <v>9.4073220015816381E-4</v>
      </c>
      <c r="H44" s="809">
        <v>4.3176592309078134E-3</v>
      </c>
      <c r="I44" s="809">
        <v>6.8777413590900935E-4</v>
      </c>
      <c r="J44" s="809">
        <v>0</v>
      </c>
      <c r="K44" s="809">
        <v>0</v>
      </c>
      <c r="L44" s="809">
        <v>0</v>
      </c>
      <c r="M44" s="809">
        <v>0</v>
      </c>
      <c r="N44" s="809">
        <v>0</v>
      </c>
      <c r="O44" s="809">
        <v>0</v>
      </c>
      <c r="P44" s="808">
        <v>0</v>
      </c>
      <c r="Q44" s="808">
        <v>0</v>
      </c>
      <c r="R44" s="808">
        <v>0</v>
      </c>
      <c r="S44" s="804">
        <v>1.6721880562814855E-2</v>
      </c>
      <c r="T44" s="35"/>
    </row>
    <row r="45" spans="1:20">
      <c r="A45" s="806" t="s">
        <v>124</v>
      </c>
      <c r="B45" s="809">
        <v>6.4661958064999377E-4</v>
      </c>
      <c r="C45" s="809">
        <v>0</v>
      </c>
      <c r="D45" s="809">
        <v>9.552132997708216E-3</v>
      </c>
      <c r="E45" s="809">
        <v>0</v>
      </c>
      <c r="F45" s="809">
        <v>1.1792397726051427E-3</v>
      </c>
      <c r="G45" s="809">
        <v>8.0481249159203839E-5</v>
      </c>
      <c r="H45" s="809">
        <v>0</v>
      </c>
      <c r="I45" s="809">
        <v>1.0526793721509472E-4</v>
      </c>
      <c r="J45" s="809">
        <v>0</v>
      </c>
      <c r="K45" s="809">
        <v>0</v>
      </c>
      <c r="L45" s="809">
        <v>0</v>
      </c>
      <c r="M45" s="809">
        <v>0</v>
      </c>
      <c r="N45" s="809">
        <v>0</v>
      </c>
      <c r="O45" s="809">
        <v>0</v>
      </c>
      <c r="P45" s="808">
        <v>0</v>
      </c>
      <c r="Q45" s="808">
        <v>0</v>
      </c>
      <c r="R45" s="808">
        <v>0</v>
      </c>
      <c r="S45" s="804">
        <v>3.4176386343903946E-3</v>
      </c>
      <c r="T45" s="35"/>
    </row>
    <row r="46" spans="1:20" ht="12.75" customHeight="1">
      <c r="A46" s="806" t="s">
        <v>134</v>
      </c>
      <c r="B46" s="809">
        <v>0.21798188473664881</v>
      </c>
      <c r="C46" s="809">
        <v>0</v>
      </c>
      <c r="D46" s="809">
        <v>0.32579196382772296</v>
      </c>
      <c r="E46" s="809">
        <v>0.26712289407813689</v>
      </c>
      <c r="F46" s="809">
        <v>6.5517603110587215E-3</v>
      </c>
      <c r="G46" s="809">
        <v>0.10528894857692137</v>
      </c>
      <c r="H46" s="809">
        <v>0</v>
      </c>
      <c r="I46" s="809">
        <v>8.7466036504405736E-2</v>
      </c>
      <c r="J46" s="809">
        <v>21.079702572890081</v>
      </c>
      <c r="K46" s="809">
        <v>0</v>
      </c>
      <c r="L46" s="809">
        <v>2.0559925716382328E-2</v>
      </c>
      <c r="M46" s="809">
        <v>0</v>
      </c>
      <c r="N46" s="809">
        <v>0</v>
      </c>
      <c r="O46" s="809">
        <v>0</v>
      </c>
      <c r="P46" s="808">
        <v>0</v>
      </c>
      <c r="Q46" s="808">
        <v>0</v>
      </c>
      <c r="R46" s="808">
        <v>0</v>
      </c>
      <c r="S46" s="804">
        <v>0.99366020729808724</v>
      </c>
      <c r="T46" s="35"/>
    </row>
    <row r="47" spans="1:20">
      <c r="A47" s="806" t="s">
        <v>702</v>
      </c>
      <c r="B47" s="809">
        <v>0</v>
      </c>
      <c r="C47" s="809">
        <v>0</v>
      </c>
      <c r="D47" s="809">
        <v>4.1049060923662496E-9</v>
      </c>
      <c r="E47" s="809">
        <v>0</v>
      </c>
      <c r="F47" s="809">
        <v>0</v>
      </c>
      <c r="G47" s="809">
        <v>0</v>
      </c>
      <c r="H47" s="809">
        <v>0</v>
      </c>
      <c r="I47" s="809">
        <v>0</v>
      </c>
      <c r="J47" s="809">
        <v>0</v>
      </c>
      <c r="K47" s="809">
        <v>0</v>
      </c>
      <c r="L47" s="809">
        <v>0</v>
      </c>
      <c r="M47" s="809">
        <v>0</v>
      </c>
      <c r="N47" s="809">
        <v>0</v>
      </c>
      <c r="O47" s="809">
        <v>0</v>
      </c>
      <c r="P47" s="808">
        <v>0</v>
      </c>
      <c r="Q47" s="808">
        <v>0</v>
      </c>
      <c r="R47" s="808">
        <v>0</v>
      </c>
      <c r="S47" s="804">
        <v>1.3794199796318201E-9</v>
      </c>
      <c r="T47" s="35"/>
    </row>
    <row r="48" spans="1:20">
      <c r="A48" s="806" t="s">
        <v>783</v>
      </c>
      <c r="B48" s="809">
        <v>2.2106532073058589E-2</v>
      </c>
      <c r="C48" s="809">
        <v>3.3921329721107497E-4</v>
      </c>
      <c r="D48" s="809">
        <v>3.0969102832694834E-3</v>
      </c>
      <c r="E48" s="809">
        <v>1.7957111655453235E-5</v>
      </c>
      <c r="F48" s="809">
        <v>1.0862936175023982E-2</v>
      </c>
      <c r="G48" s="809">
        <v>1.0791562625473532E-3</v>
      </c>
      <c r="H48" s="809">
        <v>0</v>
      </c>
      <c r="I48" s="809">
        <v>1.2248312086304502E-4</v>
      </c>
      <c r="J48" s="809">
        <v>0</v>
      </c>
      <c r="K48" s="809">
        <v>0</v>
      </c>
      <c r="L48" s="809">
        <v>0</v>
      </c>
      <c r="M48" s="809">
        <v>0</v>
      </c>
      <c r="N48" s="809">
        <v>0</v>
      </c>
      <c r="O48" s="809">
        <v>0</v>
      </c>
      <c r="P48" s="808">
        <v>0</v>
      </c>
      <c r="Q48" s="808">
        <v>0</v>
      </c>
      <c r="R48" s="808">
        <v>0</v>
      </c>
      <c r="S48" s="804">
        <v>6.259209386242021E-3</v>
      </c>
      <c r="T48" s="35"/>
    </row>
    <row r="49" spans="1:20">
      <c r="A49" s="806" t="s">
        <v>784</v>
      </c>
      <c r="B49" s="809">
        <v>2.579226676858761E-4</v>
      </c>
      <c r="C49" s="809">
        <v>0</v>
      </c>
      <c r="D49" s="809">
        <v>7.7352235680111592E-3</v>
      </c>
      <c r="E49" s="809">
        <v>0</v>
      </c>
      <c r="F49" s="809">
        <v>0</v>
      </c>
      <c r="G49" s="809">
        <v>1.5095055969707183E-3</v>
      </c>
      <c r="H49" s="809">
        <v>0</v>
      </c>
      <c r="I49" s="809">
        <v>0</v>
      </c>
      <c r="J49" s="809">
        <v>0</v>
      </c>
      <c r="K49" s="809">
        <v>0</v>
      </c>
      <c r="L49" s="809">
        <v>0</v>
      </c>
      <c r="M49" s="809">
        <v>0</v>
      </c>
      <c r="N49" s="809">
        <v>0</v>
      </c>
      <c r="O49" s="809">
        <v>0</v>
      </c>
      <c r="P49" s="808">
        <v>0</v>
      </c>
      <c r="Q49" s="808">
        <v>0</v>
      </c>
      <c r="R49" s="808">
        <v>0</v>
      </c>
      <c r="S49" s="804">
        <v>2.8872872055681286E-3</v>
      </c>
      <c r="T49" s="35"/>
    </row>
    <row r="50" spans="1:20">
      <c r="A50" s="806" t="s">
        <v>785</v>
      </c>
      <c r="B50" s="809">
        <v>4.9935303920364054E-3</v>
      </c>
      <c r="C50" s="809">
        <v>4.2209843008245493E-4</v>
      </c>
      <c r="D50" s="809">
        <v>1.0117884810281889E-2</v>
      </c>
      <c r="E50" s="809">
        <v>1.1610568567853928E-3</v>
      </c>
      <c r="F50" s="809">
        <v>9.3325699194812574E-3</v>
      </c>
      <c r="G50" s="809">
        <v>6.9734589576053718E-4</v>
      </c>
      <c r="H50" s="809">
        <v>6.221816668749385E-9</v>
      </c>
      <c r="I50" s="809">
        <v>1.2430308601259544E-4</v>
      </c>
      <c r="J50" s="809">
        <v>0</v>
      </c>
      <c r="K50" s="809">
        <v>0</v>
      </c>
      <c r="L50" s="809">
        <v>0</v>
      </c>
      <c r="M50" s="809">
        <v>0</v>
      </c>
      <c r="N50" s="809">
        <v>0</v>
      </c>
      <c r="O50" s="809">
        <v>0</v>
      </c>
      <c r="P50" s="808">
        <v>0</v>
      </c>
      <c r="Q50" s="808">
        <v>0</v>
      </c>
      <c r="R50" s="808">
        <v>0</v>
      </c>
      <c r="S50" s="804">
        <v>4.9647489934896713E-3</v>
      </c>
      <c r="T50" s="35"/>
    </row>
    <row r="51" spans="1:20" ht="3" customHeight="1">
      <c r="A51" s="806"/>
      <c r="B51" s="809"/>
      <c r="C51" s="810"/>
      <c r="D51" s="810"/>
      <c r="E51" s="810"/>
      <c r="F51" s="810"/>
      <c r="G51" s="810"/>
      <c r="H51" s="810"/>
      <c r="I51" s="810"/>
      <c r="J51" s="810"/>
      <c r="K51" s="810"/>
      <c r="L51" s="810"/>
      <c r="M51" s="810"/>
      <c r="N51" s="810"/>
      <c r="O51" s="810"/>
      <c r="P51" s="811"/>
      <c r="Q51" s="811"/>
      <c r="R51" s="811"/>
      <c r="S51" s="812"/>
      <c r="T51" s="35"/>
    </row>
    <row r="52" spans="1:20">
      <c r="A52" s="803" t="s">
        <v>791</v>
      </c>
      <c r="B52" s="813">
        <v>16.342851633738199</v>
      </c>
      <c r="C52" s="813">
        <v>79.758723142993887</v>
      </c>
      <c r="D52" s="813">
        <v>15.33952777587732</v>
      </c>
      <c r="E52" s="813">
        <v>47.827843241163755</v>
      </c>
      <c r="F52" s="813">
        <v>14.756842844079401</v>
      </c>
      <c r="G52" s="813">
        <v>19.75648386034376</v>
      </c>
      <c r="H52" s="813">
        <v>0</v>
      </c>
      <c r="I52" s="813">
        <v>35.41384455127411</v>
      </c>
      <c r="J52" s="813">
        <v>3.4438566571736708</v>
      </c>
      <c r="K52" s="813">
        <v>41.86889997187194</v>
      </c>
      <c r="L52" s="813">
        <v>99.916356943120491</v>
      </c>
      <c r="M52" s="813">
        <v>7.2593800694322835E-2</v>
      </c>
      <c r="N52" s="813">
        <v>100</v>
      </c>
      <c r="O52" s="813">
        <v>95.566382911482791</v>
      </c>
      <c r="P52" s="805">
        <v>0</v>
      </c>
      <c r="Q52" s="805">
        <v>0</v>
      </c>
      <c r="R52" s="805">
        <v>0</v>
      </c>
      <c r="S52" s="804">
        <v>20.887891400106454</v>
      </c>
      <c r="T52" s="35"/>
    </row>
    <row r="53" spans="1:20">
      <c r="A53" s="806" t="s">
        <v>782</v>
      </c>
      <c r="B53" s="809">
        <v>4.6156196778619689</v>
      </c>
      <c r="C53" s="809">
        <v>0.18452596222129741</v>
      </c>
      <c r="D53" s="809">
        <v>4.8751528093847467</v>
      </c>
      <c r="E53" s="809">
        <v>8.9255056070316829</v>
      </c>
      <c r="F53" s="809">
        <v>2.475941289967563</v>
      </c>
      <c r="G53" s="809">
        <v>4.9223937751342257</v>
      </c>
      <c r="H53" s="809">
        <v>0</v>
      </c>
      <c r="I53" s="809">
        <v>7.2287802970169084</v>
      </c>
      <c r="J53" s="809">
        <v>0</v>
      </c>
      <c r="K53" s="809">
        <v>0.32824654412315651</v>
      </c>
      <c r="L53" s="809">
        <v>47.736895156059113</v>
      </c>
      <c r="M53" s="809">
        <v>0</v>
      </c>
      <c r="N53" s="809">
        <v>49.735113107730236</v>
      </c>
      <c r="O53" s="809">
        <v>0</v>
      </c>
      <c r="P53" s="808">
        <v>0</v>
      </c>
      <c r="Q53" s="808">
        <v>0</v>
      </c>
      <c r="R53" s="808">
        <v>0</v>
      </c>
      <c r="S53" s="804">
        <v>5.4013697971203909</v>
      </c>
      <c r="T53" s="35"/>
    </row>
    <row r="54" spans="1:20">
      <c r="A54" s="806" t="s">
        <v>134</v>
      </c>
      <c r="B54" s="809">
        <v>11.726936143097067</v>
      </c>
      <c r="C54" s="809">
        <v>58.654432348763685</v>
      </c>
      <c r="D54" s="809">
        <v>10.46294467477734</v>
      </c>
      <c r="E54" s="809">
        <v>36.782937361234211</v>
      </c>
      <c r="F54" s="809">
        <v>12.28070736504425</v>
      </c>
      <c r="G54" s="809">
        <v>13.913434482791203</v>
      </c>
      <c r="H54" s="809">
        <v>0</v>
      </c>
      <c r="I54" s="809">
        <v>28.184175683964003</v>
      </c>
      <c r="J54" s="809">
        <v>3.4438566571736708</v>
      </c>
      <c r="K54" s="809">
        <v>41.539345069876113</v>
      </c>
      <c r="L54" s="809">
        <v>52.179461787061378</v>
      </c>
      <c r="M54" s="809">
        <v>0</v>
      </c>
      <c r="N54" s="809">
        <v>50.264886892269779</v>
      </c>
      <c r="O54" s="809">
        <v>95.566382911482791</v>
      </c>
      <c r="P54" s="808">
        <v>0</v>
      </c>
      <c r="Q54" s="808">
        <v>0</v>
      </c>
      <c r="R54" s="808">
        <v>0</v>
      </c>
      <c r="S54" s="804">
        <v>15.172363292133634</v>
      </c>
      <c r="T54" s="35"/>
    </row>
    <row r="55" spans="1:20">
      <c r="A55" s="814" t="s">
        <v>792</v>
      </c>
      <c r="B55" s="809">
        <v>0</v>
      </c>
      <c r="C55" s="809">
        <v>0</v>
      </c>
      <c r="D55" s="809">
        <v>0</v>
      </c>
      <c r="E55" s="809">
        <v>0</v>
      </c>
      <c r="F55" s="809">
        <v>1.2911834245983712E-3</v>
      </c>
      <c r="G55" s="809">
        <v>8.8857499685555215E-4</v>
      </c>
      <c r="H55" s="809">
        <v>0</v>
      </c>
      <c r="I55" s="809">
        <v>2.4838315375753293E-2</v>
      </c>
      <c r="J55" s="809">
        <v>0.33816099301503355</v>
      </c>
      <c r="K55" s="809">
        <v>0</v>
      </c>
      <c r="L55" s="809">
        <v>0</v>
      </c>
      <c r="M55" s="809">
        <v>0</v>
      </c>
      <c r="N55" s="809">
        <v>0</v>
      </c>
      <c r="O55" s="809">
        <v>0</v>
      </c>
      <c r="P55" s="808">
        <v>0</v>
      </c>
      <c r="Q55" s="808">
        <v>0</v>
      </c>
      <c r="R55" s="808">
        <v>0</v>
      </c>
      <c r="S55" s="804">
        <v>1.639951530835158E-2</v>
      </c>
      <c r="T55" s="35"/>
    </row>
    <row r="56" spans="1:20">
      <c r="A56" s="814" t="s">
        <v>793</v>
      </c>
      <c r="B56" s="809">
        <v>11.726936143097067</v>
      </c>
      <c r="C56" s="809">
        <v>58.654432348763685</v>
      </c>
      <c r="D56" s="809">
        <v>10.46294467477734</v>
      </c>
      <c r="E56" s="809">
        <v>36.782937361234211</v>
      </c>
      <c r="F56" s="809">
        <v>12.279416181619652</v>
      </c>
      <c r="G56" s="809">
        <v>13.91254590779435</v>
      </c>
      <c r="H56" s="809">
        <v>0</v>
      </c>
      <c r="I56" s="809">
        <v>28.15933736858825</v>
      </c>
      <c r="J56" s="809">
        <v>3.1056956641586373</v>
      </c>
      <c r="K56" s="809">
        <v>41.539345069876113</v>
      </c>
      <c r="L56" s="809">
        <v>52.179461787061378</v>
      </c>
      <c r="M56" s="809">
        <v>0</v>
      </c>
      <c r="N56" s="809">
        <v>50.264886892269779</v>
      </c>
      <c r="O56" s="809">
        <v>95.566382911482791</v>
      </c>
      <c r="P56" s="808">
        <v>0</v>
      </c>
      <c r="Q56" s="808">
        <v>0</v>
      </c>
      <c r="R56" s="808">
        <v>0</v>
      </c>
      <c r="S56" s="804">
        <v>15.155963776825281</v>
      </c>
      <c r="T56" s="35"/>
    </row>
    <row r="57" spans="1:20">
      <c r="A57" s="815" t="s">
        <v>794</v>
      </c>
      <c r="B57" s="809">
        <v>1.0750843451742256</v>
      </c>
      <c r="C57" s="809">
        <v>0</v>
      </c>
      <c r="D57" s="809">
        <v>0.84951902372022536</v>
      </c>
      <c r="E57" s="809">
        <v>6.547959129808034E-3</v>
      </c>
      <c r="F57" s="809">
        <v>1.5565686416328268</v>
      </c>
      <c r="G57" s="809">
        <v>0.18486517255410287</v>
      </c>
      <c r="H57" s="809">
        <v>0</v>
      </c>
      <c r="I57" s="809">
        <v>0.11845699092642849</v>
      </c>
      <c r="J57" s="809">
        <v>0</v>
      </c>
      <c r="K57" s="809">
        <v>0</v>
      </c>
      <c r="L57" s="809">
        <v>2.7633448420249059E-2</v>
      </c>
      <c r="M57" s="809">
        <v>0</v>
      </c>
      <c r="N57" s="809">
        <v>0</v>
      </c>
      <c r="O57" s="809">
        <v>1.027804523022164</v>
      </c>
      <c r="P57" s="808">
        <v>0</v>
      </c>
      <c r="Q57" s="808">
        <v>0</v>
      </c>
      <c r="R57" s="808">
        <v>0</v>
      </c>
      <c r="S57" s="804">
        <v>0.61792545149114242</v>
      </c>
      <c r="T57" s="35"/>
    </row>
    <row r="58" spans="1:20">
      <c r="A58" s="806" t="s">
        <v>783</v>
      </c>
      <c r="B58" s="809">
        <v>0</v>
      </c>
      <c r="C58" s="809">
        <v>0</v>
      </c>
      <c r="D58" s="809">
        <v>0</v>
      </c>
      <c r="E58" s="809">
        <v>0</v>
      </c>
      <c r="F58" s="809">
        <v>0</v>
      </c>
      <c r="G58" s="809">
        <v>0</v>
      </c>
      <c r="H58" s="809">
        <v>0</v>
      </c>
      <c r="I58" s="809">
        <v>0</v>
      </c>
      <c r="J58" s="809">
        <v>0</v>
      </c>
      <c r="K58" s="809">
        <v>0</v>
      </c>
      <c r="L58" s="809">
        <v>0</v>
      </c>
      <c r="M58" s="809">
        <v>0</v>
      </c>
      <c r="N58" s="809">
        <v>0</v>
      </c>
      <c r="O58" s="809">
        <v>0</v>
      </c>
      <c r="P58" s="808">
        <v>0</v>
      </c>
      <c r="Q58" s="808">
        <v>0</v>
      </c>
      <c r="R58" s="808">
        <v>0</v>
      </c>
      <c r="S58" s="804">
        <v>0</v>
      </c>
      <c r="T58" s="35"/>
    </row>
    <row r="59" spans="1:20">
      <c r="A59" s="806" t="s">
        <v>785</v>
      </c>
      <c r="B59" s="809">
        <v>2.9581277916236289E-4</v>
      </c>
      <c r="C59" s="809">
        <v>20.919764832008905</v>
      </c>
      <c r="D59" s="809">
        <v>1.4302917152357376E-3</v>
      </c>
      <c r="E59" s="809">
        <v>2.1194002728978578</v>
      </c>
      <c r="F59" s="809">
        <v>1.9418906758836575E-4</v>
      </c>
      <c r="G59" s="809">
        <v>0.92065560241832967</v>
      </c>
      <c r="H59" s="809">
        <v>0</v>
      </c>
      <c r="I59" s="809">
        <v>8.8857029319771999E-4</v>
      </c>
      <c r="J59" s="809">
        <v>0</v>
      </c>
      <c r="K59" s="809">
        <v>1.3083578726675207E-3</v>
      </c>
      <c r="L59" s="809">
        <v>0</v>
      </c>
      <c r="M59" s="809">
        <v>7.2593800694322835E-2</v>
      </c>
      <c r="N59" s="809">
        <v>0</v>
      </c>
      <c r="O59" s="809">
        <v>0</v>
      </c>
      <c r="P59" s="808">
        <v>0</v>
      </c>
      <c r="Q59" s="808">
        <v>0</v>
      </c>
      <c r="R59" s="808">
        <v>0</v>
      </c>
      <c r="S59" s="804">
        <v>0.31415831085242829</v>
      </c>
      <c r="T59" s="35"/>
    </row>
    <row r="60" spans="1:20" ht="3" customHeight="1">
      <c r="A60" s="806"/>
      <c r="B60" s="809"/>
      <c r="C60" s="810"/>
      <c r="D60" s="810"/>
      <c r="E60" s="810"/>
      <c r="F60" s="810"/>
      <c r="G60" s="810"/>
      <c r="H60" s="810"/>
      <c r="I60" s="810"/>
      <c r="J60" s="810"/>
      <c r="K60" s="810"/>
      <c r="L60" s="810"/>
      <c r="M60" s="810"/>
      <c r="N60" s="810"/>
      <c r="O60" s="810"/>
      <c r="P60" s="811"/>
      <c r="Q60" s="811"/>
      <c r="R60" s="811"/>
      <c r="S60" s="812"/>
      <c r="T60" s="35"/>
    </row>
    <row r="61" spans="1:20">
      <c r="A61" s="803" t="s">
        <v>795</v>
      </c>
      <c r="B61" s="813">
        <v>20.499485754352015</v>
      </c>
      <c r="C61" s="813">
        <v>5.3115349405431918</v>
      </c>
      <c r="D61" s="813">
        <v>17.535385908712534</v>
      </c>
      <c r="E61" s="813">
        <v>16.36361527165344</v>
      </c>
      <c r="F61" s="813">
        <v>22.246149893533378</v>
      </c>
      <c r="G61" s="813">
        <v>20.637716206380297</v>
      </c>
      <c r="H61" s="813">
        <v>0</v>
      </c>
      <c r="I61" s="813">
        <v>20.600554221135919</v>
      </c>
      <c r="J61" s="813">
        <v>3.5540472408392163</v>
      </c>
      <c r="K61" s="813">
        <v>17.162005431279805</v>
      </c>
      <c r="L61" s="813">
        <v>2.571287138636952E-3</v>
      </c>
      <c r="M61" s="813">
        <v>0</v>
      </c>
      <c r="N61" s="813">
        <v>0</v>
      </c>
      <c r="O61" s="813">
        <v>0</v>
      </c>
      <c r="P61" s="805">
        <v>0</v>
      </c>
      <c r="Q61" s="805">
        <v>0</v>
      </c>
      <c r="R61" s="805">
        <v>0</v>
      </c>
      <c r="S61" s="804">
        <v>17.749657441275293</v>
      </c>
      <c r="T61" s="35"/>
    </row>
    <row r="62" spans="1:20">
      <c r="A62" s="806" t="s">
        <v>134</v>
      </c>
      <c r="B62" s="809">
        <v>19.259374927361012</v>
      </c>
      <c r="C62" s="809">
        <v>1.7857751629212031E-2</v>
      </c>
      <c r="D62" s="809">
        <v>13.825164835934523</v>
      </c>
      <c r="E62" s="809">
        <v>6.4820394109541226</v>
      </c>
      <c r="F62" s="809">
        <v>16.602586071326922</v>
      </c>
      <c r="G62" s="809">
        <v>19.212950997651376</v>
      </c>
      <c r="H62" s="809">
        <v>0</v>
      </c>
      <c r="I62" s="809">
        <v>16.612889998780243</v>
      </c>
      <c r="J62" s="809">
        <v>3.5522730173284396</v>
      </c>
      <c r="K62" s="809">
        <v>11.778866685326594</v>
      </c>
      <c r="L62" s="809">
        <v>1.1707598454063894E-3</v>
      </c>
      <c r="M62" s="809">
        <v>0</v>
      </c>
      <c r="N62" s="809">
        <v>0</v>
      </c>
      <c r="O62" s="809">
        <v>0</v>
      </c>
      <c r="P62" s="808">
        <v>0</v>
      </c>
      <c r="Q62" s="808">
        <v>0</v>
      </c>
      <c r="R62" s="808">
        <v>0</v>
      </c>
      <c r="S62" s="804">
        <v>14.932487466210583</v>
      </c>
      <c r="T62" s="35"/>
    </row>
    <row r="63" spans="1:20">
      <c r="A63" s="806" t="s">
        <v>796</v>
      </c>
      <c r="B63" s="809">
        <v>1.2401108269910024</v>
      </c>
      <c r="C63" s="809">
        <v>5.2936771889139793</v>
      </c>
      <c r="D63" s="809">
        <v>3.7102210727780109</v>
      </c>
      <c r="E63" s="809">
        <v>9.8224690208599998</v>
      </c>
      <c r="F63" s="809">
        <v>5.6435638222064526</v>
      </c>
      <c r="G63" s="809">
        <v>1.4247652087289226</v>
      </c>
      <c r="H63" s="809">
        <v>0</v>
      </c>
      <c r="I63" s="809">
        <v>3.9876642223556793</v>
      </c>
      <c r="J63" s="809">
        <v>1.774223510776626E-3</v>
      </c>
      <c r="K63" s="809">
        <v>5.3831387459532101</v>
      </c>
      <c r="L63" s="809">
        <v>1.4005272932305626E-3</v>
      </c>
      <c r="M63" s="809">
        <v>0</v>
      </c>
      <c r="N63" s="809">
        <v>0</v>
      </c>
      <c r="O63" s="809">
        <v>0</v>
      </c>
      <c r="P63" s="808">
        <v>0</v>
      </c>
      <c r="Q63" s="808">
        <v>0</v>
      </c>
      <c r="R63" s="808">
        <v>0</v>
      </c>
      <c r="S63" s="804">
        <v>2.8156588668844487</v>
      </c>
      <c r="T63" s="35"/>
    </row>
    <row r="64" spans="1:20">
      <c r="A64" s="806" t="s">
        <v>727</v>
      </c>
      <c r="B64" s="809">
        <v>0</v>
      </c>
      <c r="C64" s="809">
        <v>0</v>
      </c>
      <c r="D64" s="809">
        <v>0</v>
      </c>
      <c r="E64" s="809">
        <v>5.9106839839312995E-2</v>
      </c>
      <c r="F64" s="809">
        <v>0</v>
      </c>
      <c r="G64" s="809">
        <v>0</v>
      </c>
      <c r="H64" s="809">
        <v>0</v>
      </c>
      <c r="I64" s="809">
        <v>0</v>
      </c>
      <c r="J64" s="809">
        <v>0</v>
      </c>
      <c r="K64" s="809">
        <v>0</v>
      </c>
      <c r="L64" s="809">
        <v>0</v>
      </c>
      <c r="M64" s="809">
        <v>0</v>
      </c>
      <c r="N64" s="809">
        <v>0</v>
      </c>
      <c r="O64" s="809">
        <v>0</v>
      </c>
      <c r="P64" s="808">
        <v>0</v>
      </c>
      <c r="Q64" s="808">
        <v>0</v>
      </c>
      <c r="R64" s="808">
        <v>0</v>
      </c>
      <c r="S64" s="804">
        <v>1.5111081802596646E-3</v>
      </c>
      <c r="T64" s="35"/>
    </row>
    <row r="65" spans="1:20" ht="4.5" customHeight="1">
      <c r="A65" s="816"/>
      <c r="B65" s="817"/>
      <c r="C65" s="18"/>
      <c r="D65" s="18"/>
      <c r="E65" s="18"/>
      <c r="F65" s="18"/>
      <c r="G65" s="18"/>
      <c r="H65" s="18"/>
      <c r="I65" s="18"/>
      <c r="J65" s="18"/>
      <c r="K65" s="18"/>
      <c r="L65" s="18"/>
      <c r="M65" s="18"/>
      <c r="N65" s="18"/>
      <c r="O65" s="18"/>
      <c r="P65" s="818"/>
      <c r="Q65" s="818"/>
      <c r="R65" s="818"/>
      <c r="S65" s="819"/>
      <c r="T65" s="35"/>
    </row>
    <row r="66" spans="1:20" ht="20.399999999999999">
      <c r="A66" s="820" t="s">
        <v>797</v>
      </c>
      <c r="B66" s="821">
        <v>73529791.585039988</v>
      </c>
      <c r="C66" s="821">
        <v>1941542.4024200002</v>
      </c>
      <c r="D66" s="821">
        <v>118638524.01049</v>
      </c>
      <c r="E66" s="821">
        <v>9025894.7602399997</v>
      </c>
      <c r="F66" s="821">
        <v>13916617.622</v>
      </c>
      <c r="G66" s="821">
        <v>54777802.855410002</v>
      </c>
      <c r="H66" s="821">
        <v>1928697.1376500002</v>
      </c>
      <c r="I66" s="821">
        <v>47217387.663290001</v>
      </c>
      <c r="J66" s="821">
        <v>13456180.044389999</v>
      </c>
      <c r="K66" s="821">
        <v>3504272.1076400001</v>
      </c>
      <c r="L66" s="821">
        <v>3753112.1495500002</v>
      </c>
      <c r="M66" s="821">
        <v>6809979.5474499995</v>
      </c>
      <c r="N66" s="821">
        <v>1659203.8255799999</v>
      </c>
      <c r="O66" s="821">
        <v>754576.14228000003</v>
      </c>
      <c r="P66" s="822">
        <v>1136470.0289700001</v>
      </c>
      <c r="Q66" s="822">
        <v>165411</v>
      </c>
      <c r="R66" s="822">
        <v>831475.0994500001</v>
      </c>
      <c r="S66" s="821">
        <v>353046937.98184997</v>
      </c>
      <c r="T66" s="35"/>
    </row>
    <row r="67" spans="1:20" ht="4.5" customHeight="1" thickBot="1">
      <c r="A67" s="823"/>
      <c r="B67" s="28"/>
      <c r="C67" s="28"/>
      <c r="D67" s="28"/>
      <c r="E67" s="28"/>
      <c r="F67" s="28"/>
      <c r="G67" s="28"/>
      <c r="H67" s="28"/>
      <c r="I67" s="28"/>
      <c r="J67" s="28"/>
      <c r="K67" s="28"/>
      <c r="L67" s="28"/>
      <c r="M67" s="28"/>
      <c r="N67" s="28"/>
      <c r="O67" s="28"/>
      <c r="P67" s="28"/>
      <c r="Q67" s="28"/>
      <c r="R67" s="28"/>
      <c r="S67" s="28"/>
      <c r="T67" s="35"/>
    </row>
    <row r="68" spans="1:20">
      <c r="A68" s="18" t="s">
        <v>666</v>
      </c>
      <c r="B68" s="18"/>
      <c r="C68" s="18"/>
      <c r="D68" s="18"/>
      <c r="E68" s="18"/>
      <c r="F68" s="18"/>
      <c r="G68" s="18"/>
      <c r="H68" s="18"/>
      <c r="I68" s="18"/>
      <c r="J68" s="18"/>
      <c r="K68" s="18"/>
      <c r="L68" s="18"/>
      <c r="M68" s="18"/>
      <c r="N68" s="18"/>
      <c r="O68" s="18"/>
      <c r="P68" s="18"/>
      <c r="Q68" s="18"/>
      <c r="R68" s="18"/>
      <c r="S68" s="18"/>
      <c r="T68" s="35"/>
    </row>
    <row r="69" spans="1:20">
      <c r="A69" s="18" t="s">
        <v>798</v>
      </c>
      <c r="B69" s="810"/>
      <c r="C69" s="810"/>
      <c r="D69" s="810"/>
      <c r="E69" s="810"/>
      <c r="F69" s="810"/>
      <c r="G69" s="810"/>
      <c r="H69" s="810"/>
      <c r="I69" s="810"/>
      <c r="J69" s="810"/>
      <c r="K69" s="810"/>
      <c r="L69" s="810"/>
      <c r="M69" s="810"/>
      <c r="N69" s="810"/>
      <c r="O69" s="810"/>
      <c r="P69" s="810"/>
      <c r="Q69" s="810"/>
      <c r="R69" s="810"/>
      <c r="S69" s="810"/>
      <c r="T69" s="35"/>
    </row>
    <row r="70" spans="1:20">
      <c r="A70" s="18" t="s">
        <v>799</v>
      </c>
      <c r="B70" s="824"/>
      <c r="C70" s="824"/>
      <c r="D70" s="824"/>
      <c r="E70" s="824"/>
      <c r="F70" s="824"/>
      <c r="G70" s="824"/>
      <c r="H70" s="824"/>
      <c r="I70" s="824"/>
      <c r="J70" s="824"/>
      <c r="K70" s="824"/>
      <c r="L70" s="824"/>
      <c r="M70" s="824"/>
      <c r="N70" s="824"/>
      <c r="O70" s="824"/>
      <c r="P70" s="824"/>
      <c r="Q70" s="824"/>
      <c r="R70" s="824"/>
      <c r="S70" s="824"/>
      <c r="T70" s="35"/>
    </row>
    <row r="71" spans="1:20">
      <c r="A71" s="825" t="s">
        <v>800</v>
      </c>
      <c r="B71" s="824"/>
      <c r="C71" s="824"/>
      <c r="D71" s="824"/>
      <c r="E71" s="824"/>
      <c r="F71" s="824"/>
      <c r="G71" s="824"/>
      <c r="H71" s="824"/>
      <c r="I71" s="824"/>
      <c r="J71" s="824"/>
      <c r="K71" s="824"/>
      <c r="L71" s="824"/>
      <c r="M71" s="824"/>
      <c r="N71" s="824"/>
      <c r="O71" s="824"/>
      <c r="P71" s="824"/>
      <c r="Q71" s="824"/>
      <c r="R71" s="824"/>
      <c r="S71" s="824"/>
      <c r="T71" s="35"/>
    </row>
    <row r="72" spans="1:20">
      <c r="A72" s="30" t="s">
        <v>711</v>
      </c>
      <c r="B72" s="18"/>
      <c r="C72" s="18"/>
      <c r="D72" s="18"/>
      <c r="E72" s="18"/>
      <c r="F72" s="18"/>
      <c r="G72" s="18"/>
      <c r="H72" s="18"/>
      <c r="I72" s="18"/>
      <c r="J72" s="826"/>
      <c r="K72" s="826"/>
      <c r="L72" s="826"/>
      <c r="M72" s="826"/>
      <c r="N72" s="826"/>
      <c r="O72" s="826"/>
      <c r="P72" s="826"/>
      <c r="Q72" s="826"/>
      <c r="R72" s="826"/>
      <c r="S72" s="826"/>
      <c r="T72" s="35"/>
    </row>
    <row r="73" spans="1:20">
      <c r="A73" s="33"/>
      <c r="B73" s="827"/>
      <c r="C73" s="827"/>
      <c r="D73" s="828"/>
      <c r="E73" s="827"/>
      <c r="F73" s="827"/>
      <c r="G73" s="827"/>
      <c r="H73" s="828"/>
      <c r="I73" s="827"/>
      <c r="J73" s="829"/>
      <c r="K73" s="829"/>
      <c r="L73" s="829"/>
      <c r="M73" s="829"/>
      <c r="N73" s="829"/>
      <c r="O73" s="829"/>
      <c r="P73" s="829"/>
      <c r="Q73" s="829"/>
      <c r="R73" s="829"/>
      <c r="S73" s="829"/>
      <c r="T73" s="35"/>
    </row>
    <row r="74" spans="1:20">
      <c r="A74" s="830"/>
      <c r="B74" s="35"/>
      <c r="C74" s="35"/>
      <c r="D74" s="35"/>
      <c r="E74" s="35"/>
      <c r="F74" s="35"/>
      <c r="G74" s="35"/>
      <c r="H74" s="35"/>
      <c r="I74" s="35"/>
      <c r="J74" s="35"/>
      <c r="K74" s="35"/>
      <c r="L74" s="35"/>
      <c r="M74" s="35"/>
      <c r="N74" s="35"/>
      <c r="O74" s="35"/>
      <c r="P74" s="35"/>
      <c r="Q74" s="35"/>
      <c r="R74" s="35"/>
      <c r="S74" s="35"/>
      <c r="T74" s="35"/>
    </row>
    <row r="76" spans="1:20">
      <c r="B76" s="831"/>
      <c r="C76" s="831"/>
      <c r="D76" s="831"/>
      <c r="E76" s="831"/>
      <c r="F76" s="831"/>
      <c r="G76" s="831"/>
      <c r="H76" s="831"/>
      <c r="I76" s="831"/>
      <c r="J76" s="831"/>
      <c r="K76" s="831"/>
      <c r="L76" s="831"/>
      <c r="M76" s="831"/>
      <c r="N76" s="831"/>
      <c r="O76" s="831"/>
      <c r="P76" s="831"/>
      <c r="Q76" s="831"/>
      <c r="R76" s="831"/>
      <c r="S76" s="831"/>
    </row>
    <row r="77" spans="1:20">
      <c r="B77" s="831"/>
      <c r="C77" s="831"/>
      <c r="D77" s="831"/>
      <c r="E77" s="831"/>
      <c r="F77" s="831"/>
      <c r="G77" s="831"/>
      <c r="H77" s="831"/>
      <c r="I77" s="831"/>
      <c r="J77" s="831"/>
      <c r="K77" s="831"/>
      <c r="L77" s="831"/>
      <c r="M77" s="831"/>
      <c r="N77" s="831"/>
      <c r="O77" s="831"/>
      <c r="P77" s="831"/>
      <c r="Q77" s="831"/>
      <c r="R77" s="831"/>
      <c r="S77" s="831"/>
    </row>
    <row r="200" spans="3:3">
      <c r="C200" s="7" t="s">
        <v>115</v>
      </c>
    </row>
  </sheetData>
  <mergeCells count="3">
    <mergeCell ref="A2:S2"/>
    <mergeCell ref="A3:S3"/>
    <mergeCell ref="A4:S4"/>
  </mergeCells>
  <hyperlinks>
    <hyperlink ref="A71" r:id="rId1" xr:uid="{F2948FE1-2833-4B38-81EA-4A06001BB91B}"/>
    <hyperlink ref="A1" location="Índice!A1" display="Volver al Índice" xr:uid="{3414EB0C-2AD2-4BAB-B756-EECEE322EBA8}"/>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B6532-86EC-4B22-910B-7EEEBC0E3261}">
  <dimension ref="A1:AD284"/>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598" customFormat="1" ht="18" customHeight="1">
      <c r="A1" s="1378" t="s">
        <v>1210</v>
      </c>
      <c r="B1" s="597"/>
      <c r="C1" s="597"/>
      <c r="D1" s="597"/>
      <c r="E1" s="597"/>
      <c r="F1" s="597"/>
      <c r="G1" s="597"/>
    </row>
    <row r="2" spans="1:30" s="41" customFormat="1" ht="24.9" customHeight="1">
      <c r="A2" s="167" t="s">
        <v>667</v>
      </c>
      <c r="B2" s="167"/>
      <c r="C2" s="167"/>
      <c r="D2" s="167"/>
      <c r="E2" s="167"/>
      <c r="F2" s="167"/>
      <c r="G2" s="167"/>
    </row>
    <row r="3" spans="1:30" s="599" customFormat="1" ht="18" customHeight="1">
      <c r="A3" s="169">
        <v>45199</v>
      </c>
      <c r="B3" s="169"/>
      <c r="C3" s="169"/>
      <c r="D3" s="169"/>
      <c r="E3" s="169"/>
      <c r="F3" s="169"/>
      <c r="G3" s="169"/>
    </row>
    <row r="4" spans="1:30" s="383" customFormat="1" ht="18" customHeight="1">
      <c r="A4" s="170" t="s">
        <v>173</v>
      </c>
      <c r="B4" s="170"/>
      <c r="C4" s="170"/>
      <c r="D4" s="170"/>
      <c r="E4" s="170"/>
      <c r="F4" s="170"/>
      <c r="G4" s="170"/>
    </row>
    <row r="5" spans="1:30" ht="7.5" customHeight="1" thickBot="1">
      <c r="A5" s="600"/>
      <c r="B5" s="600"/>
      <c r="C5" s="600"/>
    </row>
    <row r="6" spans="1:30" ht="27" customHeight="1">
      <c r="A6" s="46" t="s">
        <v>1</v>
      </c>
      <c r="B6" s="47" t="s">
        <v>668</v>
      </c>
      <c r="C6" s="47" t="s">
        <v>669</v>
      </c>
      <c r="D6" s="47" t="s">
        <v>670</v>
      </c>
      <c r="E6" s="47" t="s">
        <v>671</v>
      </c>
      <c r="F6" s="47" t="s">
        <v>672</v>
      </c>
      <c r="G6" s="46" t="s">
        <v>673</v>
      </c>
      <c r="H6" s="600"/>
      <c r="I6" s="600"/>
      <c r="J6" s="600"/>
      <c r="K6" s="600"/>
      <c r="L6" s="600"/>
      <c r="M6" s="600"/>
      <c r="N6" s="600"/>
      <c r="O6" s="600"/>
      <c r="P6" s="600"/>
      <c r="Q6" s="600"/>
      <c r="R6" s="600"/>
      <c r="S6" s="600"/>
      <c r="T6" s="600"/>
      <c r="U6" s="600"/>
      <c r="V6" s="600"/>
      <c r="W6" s="600"/>
      <c r="X6" s="600"/>
      <c r="Y6" s="600"/>
      <c r="Z6" s="600"/>
      <c r="AA6" s="600"/>
      <c r="AB6" s="600"/>
      <c r="AC6" s="600"/>
      <c r="AD6" s="600"/>
    </row>
    <row r="7" spans="1:30" ht="39" customHeight="1">
      <c r="A7" s="601"/>
      <c r="B7" s="49"/>
      <c r="C7" s="49"/>
      <c r="D7" s="49"/>
      <c r="E7" s="49"/>
      <c r="F7" s="49"/>
      <c r="G7" s="601"/>
      <c r="H7" s="600"/>
      <c r="I7" s="600"/>
      <c r="J7" s="600"/>
      <c r="K7" s="600"/>
      <c r="L7" s="600"/>
      <c r="M7" s="600"/>
      <c r="N7" s="600"/>
      <c r="O7" s="600"/>
      <c r="P7" s="600"/>
      <c r="Q7" s="600"/>
      <c r="R7" s="600"/>
      <c r="S7" s="600"/>
      <c r="T7" s="600"/>
      <c r="U7" s="600"/>
      <c r="V7" s="600"/>
      <c r="W7" s="600"/>
      <c r="X7" s="600"/>
      <c r="Y7" s="600"/>
      <c r="Z7" s="600"/>
      <c r="AA7" s="600"/>
      <c r="AB7" s="600"/>
      <c r="AC7" s="600"/>
      <c r="AD7" s="600"/>
    </row>
    <row r="8" spans="1:30" ht="3" customHeight="1">
      <c r="A8" s="602"/>
      <c r="B8" s="603"/>
      <c r="C8" s="603"/>
      <c r="D8" s="603"/>
      <c r="E8" s="603"/>
      <c r="F8" s="603"/>
      <c r="G8" s="387"/>
      <c r="H8" s="600"/>
      <c r="I8" s="600"/>
      <c r="J8" s="600"/>
      <c r="K8" s="600"/>
      <c r="L8" s="600"/>
      <c r="M8" s="600"/>
      <c r="N8" s="600"/>
      <c r="O8" s="600"/>
      <c r="P8" s="600"/>
      <c r="Q8" s="600"/>
      <c r="R8" s="600"/>
      <c r="S8" s="600"/>
      <c r="T8" s="600"/>
      <c r="U8" s="600"/>
      <c r="V8" s="600"/>
      <c r="W8" s="600"/>
      <c r="X8" s="600"/>
      <c r="Y8" s="600"/>
      <c r="Z8" s="600"/>
      <c r="AA8" s="600"/>
      <c r="AB8" s="600"/>
      <c r="AC8" s="600"/>
      <c r="AD8" s="600"/>
    </row>
    <row r="9" spans="1:30" s="24" customFormat="1" ht="6" customHeight="1">
      <c r="A9" s="288"/>
      <c r="B9" s="604"/>
      <c r="C9" s="604"/>
      <c r="D9" s="604"/>
      <c r="E9" s="604"/>
      <c r="F9" s="604"/>
      <c r="G9" s="605"/>
      <c r="H9" s="606"/>
      <c r="I9" s="606"/>
      <c r="J9" s="606"/>
      <c r="K9" s="606"/>
      <c r="L9" s="606"/>
      <c r="M9" s="606"/>
      <c r="N9" s="607"/>
      <c r="O9" s="607"/>
    </row>
    <row r="10" spans="1:30" s="24" customFormat="1" ht="20.100000000000001" customHeight="1">
      <c r="A10" s="288" t="s">
        <v>29</v>
      </c>
      <c r="B10" s="608" t="s">
        <v>132</v>
      </c>
      <c r="C10" s="608">
        <v>44.659685321328517</v>
      </c>
      <c r="D10" s="608">
        <v>2.1660577520302104</v>
      </c>
      <c r="E10" s="608">
        <v>0.51666880197137299</v>
      </c>
      <c r="F10" s="608">
        <v>52.6575881246699</v>
      </c>
      <c r="G10" s="609">
        <v>37278005.226000004</v>
      </c>
      <c r="H10" s="606"/>
      <c r="I10" s="606"/>
      <c r="J10" s="606"/>
      <c r="K10" s="606"/>
      <c r="L10" s="606"/>
      <c r="M10" s="606"/>
      <c r="N10" s="607"/>
      <c r="O10" s="607"/>
    </row>
    <row r="11" spans="1:30" s="24" customFormat="1" ht="20.100000000000001" customHeight="1">
      <c r="A11" s="288" t="s">
        <v>30</v>
      </c>
      <c r="B11" s="608" t="s">
        <v>132</v>
      </c>
      <c r="C11" s="608">
        <v>37.8435621357659</v>
      </c>
      <c r="D11" s="608" t="s">
        <v>132</v>
      </c>
      <c r="E11" s="608" t="s">
        <v>132</v>
      </c>
      <c r="F11" s="608">
        <v>62.156437864234093</v>
      </c>
      <c r="G11" s="609">
        <v>241563.90900000001</v>
      </c>
      <c r="H11" s="606"/>
      <c r="I11" s="606"/>
      <c r="J11" s="606"/>
      <c r="K11" s="606"/>
      <c r="L11" s="606"/>
      <c r="M11" s="606"/>
      <c r="N11" s="607"/>
      <c r="O11" s="607"/>
    </row>
    <row r="12" spans="1:30" s="24" customFormat="1" ht="20.100000000000001" customHeight="1">
      <c r="A12" s="288" t="s">
        <v>31</v>
      </c>
      <c r="B12" s="608">
        <v>0.84841074493371293</v>
      </c>
      <c r="C12" s="608">
        <v>16.440715498741678</v>
      </c>
      <c r="D12" s="608">
        <v>1.9289798944921408</v>
      </c>
      <c r="E12" s="608">
        <v>0.34348559407210821</v>
      </c>
      <c r="F12" s="608">
        <v>80.438408267760366</v>
      </c>
      <c r="G12" s="609">
        <v>94842809.312000006</v>
      </c>
      <c r="H12" s="606"/>
      <c r="I12" s="606"/>
      <c r="J12" s="606"/>
      <c r="K12" s="606"/>
      <c r="L12" s="606"/>
      <c r="M12" s="606"/>
      <c r="N12" s="607"/>
      <c r="O12" s="607"/>
    </row>
    <row r="13" spans="1:30" s="24" customFormat="1" ht="20.100000000000001" customHeight="1">
      <c r="A13" s="288" t="s">
        <v>32</v>
      </c>
      <c r="B13" s="608">
        <v>3.4847275167760206E-2</v>
      </c>
      <c r="C13" s="608">
        <v>9.626154191994809</v>
      </c>
      <c r="D13" s="608">
        <v>1.7081029300108543</v>
      </c>
      <c r="E13" s="608">
        <v>0.14653802754376086</v>
      </c>
      <c r="F13" s="608">
        <v>88.484357575282814</v>
      </c>
      <c r="G13" s="609">
        <v>8064329.2379999999</v>
      </c>
      <c r="H13" s="606"/>
      <c r="I13" s="606"/>
      <c r="J13" s="606"/>
      <c r="K13" s="606"/>
      <c r="L13" s="606"/>
      <c r="M13" s="606"/>
      <c r="N13" s="607"/>
      <c r="O13" s="607"/>
    </row>
    <row r="14" spans="1:30" s="24" customFormat="1" ht="20.100000000000001" customHeight="1">
      <c r="A14" s="288" t="s">
        <v>33</v>
      </c>
      <c r="B14" s="608" t="s">
        <v>132</v>
      </c>
      <c r="C14" s="608">
        <v>20.138792552739567</v>
      </c>
      <c r="D14" s="608">
        <v>4.1000671164868399</v>
      </c>
      <c r="E14" s="608">
        <v>0.48057356948604651</v>
      </c>
      <c r="F14" s="608">
        <v>75.280566761287545</v>
      </c>
      <c r="G14" s="609">
        <v>10198880.07</v>
      </c>
      <c r="H14" s="606"/>
      <c r="I14" s="606"/>
      <c r="J14" s="606"/>
      <c r="K14" s="606"/>
      <c r="L14" s="606"/>
      <c r="M14" s="606"/>
      <c r="N14" s="607"/>
      <c r="O14" s="607"/>
    </row>
    <row r="15" spans="1:30" s="24" customFormat="1" ht="20.100000000000001" customHeight="1">
      <c r="A15" s="288" t="s">
        <v>114</v>
      </c>
      <c r="B15" s="608" t="s">
        <v>132</v>
      </c>
      <c r="C15" s="608">
        <v>34.489623665351111</v>
      </c>
      <c r="D15" s="608">
        <v>2.5583204336628125</v>
      </c>
      <c r="E15" s="608">
        <v>0.79472322998809575</v>
      </c>
      <c r="F15" s="608">
        <v>62.157332670997988</v>
      </c>
      <c r="G15" s="609">
        <v>28391676.056000002</v>
      </c>
      <c r="H15" s="606"/>
      <c r="I15" s="606"/>
      <c r="J15" s="606"/>
      <c r="K15" s="606"/>
      <c r="L15" s="606"/>
      <c r="M15" s="606"/>
      <c r="N15" s="607"/>
      <c r="O15" s="607"/>
    </row>
    <row r="16" spans="1:30" s="24" customFormat="1" ht="20.100000000000001" customHeight="1">
      <c r="A16" s="288" t="s">
        <v>35</v>
      </c>
      <c r="B16" s="608" t="s">
        <v>132</v>
      </c>
      <c r="C16" s="608">
        <v>72.842879310791446</v>
      </c>
      <c r="D16" s="608">
        <v>5.5076870511426161</v>
      </c>
      <c r="E16" s="608">
        <v>1.3616650827710086</v>
      </c>
      <c r="F16" s="608">
        <v>20.287768555294939</v>
      </c>
      <c r="G16" s="609">
        <v>1760160.138</v>
      </c>
      <c r="H16" s="606"/>
      <c r="I16" s="606"/>
      <c r="J16" s="606"/>
      <c r="K16" s="606"/>
      <c r="L16" s="606"/>
      <c r="M16" s="606"/>
      <c r="N16" s="607"/>
      <c r="O16" s="607"/>
    </row>
    <row r="17" spans="1:15" s="24" customFormat="1" ht="20.100000000000001" customHeight="1">
      <c r="A17" s="288" t="s">
        <v>36</v>
      </c>
      <c r="B17" s="608" t="s">
        <v>132</v>
      </c>
      <c r="C17" s="608">
        <v>20.564756190550856</v>
      </c>
      <c r="D17" s="608">
        <v>2.3066890834429752</v>
      </c>
      <c r="E17" s="608">
        <v>0.29371687549632197</v>
      </c>
      <c r="F17" s="608">
        <v>76.834837850509842</v>
      </c>
      <c r="G17" s="609">
        <v>19645060.197000001</v>
      </c>
      <c r="H17" s="606"/>
      <c r="I17" s="606"/>
      <c r="J17" s="606"/>
      <c r="K17" s="606"/>
      <c r="L17" s="606"/>
      <c r="M17" s="606"/>
      <c r="N17" s="607"/>
      <c r="O17" s="607"/>
    </row>
    <row r="18" spans="1:15" s="24" customFormat="1" ht="20.100000000000001" customHeight="1">
      <c r="A18" s="288" t="s">
        <v>37</v>
      </c>
      <c r="B18" s="608" t="s">
        <v>132</v>
      </c>
      <c r="C18" s="608">
        <v>4.0439088856148359E-2</v>
      </c>
      <c r="D18" s="608" t="s">
        <v>132</v>
      </c>
      <c r="E18" s="608" t="s">
        <v>132</v>
      </c>
      <c r="F18" s="608">
        <v>99.959560911143853</v>
      </c>
      <c r="G18" s="609">
        <v>3709282.3859999999</v>
      </c>
      <c r="H18" s="606"/>
      <c r="I18" s="606"/>
      <c r="J18" s="606"/>
      <c r="K18" s="606"/>
      <c r="L18" s="606"/>
      <c r="M18" s="606"/>
      <c r="N18" s="607"/>
      <c r="O18" s="607"/>
    </row>
    <row r="19" spans="1:15" s="24" customFormat="1" ht="20.100000000000001" customHeight="1">
      <c r="A19" s="288" t="s">
        <v>38</v>
      </c>
      <c r="B19" s="608" t="s">
        <v>132</v>
      </c>
      <c r="C19" s="608">
        <v>75.8215893261074</v>
      </c>
      <c r="D19" s="608">
        <v>3.0066336896718013</v>
      </c>
      <c r="E19" s="608" t="s">
        <v>132</v>
      </c>
      <c r="F19" s="608">
        <v>21.171776984220799</v>
      </c>
      <c r="G19" s="609">
        <v>428424.32199999999</v>
      </c>
      <c r="H19" s="606"/>
      <c r="I19" s="606"/>
      <c r="J19" s="606"/>
      <c r="K19" s="606"/>
      <c r="L19" s="606"/>
      <c r="M19" s="606"/>
      <c r="N19" s="607"/>
      <c r="O19" s="607"/>
    </row>
    <row r="20" spans="1:15" s="24" customFormat="1" ht="20.100000000000001" customHeight="1">
      <c r="A20" s="26" t="s">
        <v>39</v>
      </c>
      <c r="B20" s="608" t="s">
        <v>132</v>
      </c>
      <c r="C20" s="608">
        <v>0.33835146662786469</v>
      </c>
      <c r="D20" s="608" t="s">
        <v>132</v>
      </c>
      <c r="E20" s="608" t="s">
        <v>132</v>
      </c>
      <c r="F20" s="608">
        <v>99.661648533372144</v>
      </c>
      <c r="G20" s="609">
        <v>6344254.7520000003</v>
      </c>
      <c r="H20" s="606"/>
      <c r="I20" s="606"/>
      <c r="J20" s="606"/>
      <c r="K20" s="606"/>
      <c r="L20" s="606"/>
      <c r="M20" s="606"/>
      <c r="N20" s="607"/>
      <c r="O20" s="607"/>
    </row>
    <row r="21" spans="1:15" s="24" customFormat="1" ht="20.100000000000001" customHeight="1">
      <c r="A21" s="26" t="s">
        <v>116</v>
      </c>
      <c r="B21" s="608">
        <v>1.7398772277873131</v>
      </c>
      <c r="C21" s="608">
        <v>17.375089413950523</v>
      </c>
      <c r="D21" s="608">
        <v>1.0567720186379761</v>
      </c>
      <c r="E21" s="608">
        <v>0.48901146171187293</v>
      </c>
      <c r="F21" s="608">
        <v>79.339249877912309</v>
      </c>
      <c r="G21" s="609">
        <v>11289170.975</v>
      </c>
      <c r="H21" s="606"/>
      <c r="I21" s="606"/>
      <c r="J21" s="606"/>
      <c r="K21" s="606"/>
      <c r="L21" s="606"/>
      <c r="M21" s="606"/>
      <c r="N21" s="607"/>
      <c r="O21" s="607"/>
    </row>
    <row r="22" spans="1:15" s="24" customFormat="1" ht="20.100000000000001" customHeight="1">
      <c r="A22" s="26" t="s">
        <v>151</v>
      </c>
      <c r="B22" s="608" t="s">
        <v>132</v>
      </c>
      <c r="C22" s="608" t="s">
        <v>132</v>
      </c>
      <c r="D22" s="608" t="s">
        <v>132</v>
      </c>
      <c r="E22" s="608" t="s">
        <v>132</v>
      </c>
      <c r="F22" s="608">
        <v>100</v>
      </c>
      <c r="G22" s="609">
        <v>4257058.3150000004</v>
      </c>
      <c r="H22" s="606"/>
      <c r="I22" s="606"/>
      <c r="J22" s="606"/>
      <c r="K22" s="606"/>
      <c r="L22" s="606"/>
      <c r="M22" s="606"/>
      <c r="N22" s="607"/>
      <c r="O22" s="607"/>
    </row>
    <row r="23" spans="1:15" s="24" customFormat="1" ht="20.100000000000001" customHeight="1">
      <c r="A23" s="27" t="s">
        <v>42</v>
      </c>
      <c r="B23" s="608" t="s">
        <v>132</v>
      </c>
      <c r="C23" s="608">
        <v>100</v>
      </c>
      <c r="D23" s="608" t="s">
        <v>132</v>
      </c>
      <c r="E23" s="608" t="s">
        <v>132</v>
      </c>
      <c r="F23" s="608" t="s">
        <v>132</v>
      </c>
      <c r="G23" s="609">
        <v>4239.808</v>
      </c>
      <c r="H23" s="606"/>
      <c r="I23" s="606"/>
      <c r="J23" s="606"/>
      <c r="K23" s="606"/>
      <c r="L23" s="606"/>
      <c r="M23" s="606"/>
      <c r="N23" s="607"/>
      <c r="O23" s="607"/>
    </row>
    <row r="24" spans="1:15" s="24" customFormat="1" ht="20.100000000000001" customHeight="1">
      <c r="A24" s="26" t="s">
        <v>43</v>
      </c>
      <c r="B24" s="608" t="s">
        <v>132</v>
      </c>
      <c r="C24" s="608">
        <v>81.462250350140536</v>
      </c>
      <c r="D24" s="608">
        <v>2.8421527521952794</v>
      </c>
      <c r="E24" s="608">
        <v>0.54225374957822081</v>
      </c>
      <c r="F24" s="608">
        <v>15.153343148085971</v>
      </c>
      <c r="G24" s="609">
        <v>1655697.3570000001</v>
      </c>
      <c r="H24" s="606"/>
      <c r="I24" s="606"/>
      <c r="J24" s="606"/>
      <c r="K24" s="606"/>
      <c r="L24" s="606"/>
      <c r="M24" s="606"/>
      <c r="N24" s="607"/>
      <c r="O24" s="607"/>
    </row>
    <row r="25" spans="1:15" s="24" customFormat="1" ht="20.100000000000001" customHeight="1">
      <c r="A25" s="26" t="s">
        <v>44</v>
      </c>
      <c r="B25" s="608" t="s">
        <v>132</v>
      </c>
      <c r="C25" s="608">
        <v>99.911073436685967</v>
      </c>
      <c r="D25" s="608">
        <v>8.8926563314031315E-2</v>
      </c>
      <c r="E25" s="608" t="s">
        <v>132</v>
      </c>
      <c r="F25" s="608" t="s">
        <v>132</v>
      </c>
      <c r="G25" s="609">
        <v>825321.44799999997</v>
      </c>
      <c r="H25" s="606"/>
      <c r="I25" s="606"/>
      <c r="J25" s="606"/>
      <c r="K25" s="606"/>
      <c r="L25" s="606"/>
      <c r="M25" s="606"/>
      <c r="N25" s="607"/>
      <c r="O25" s="607"/>
    </row>
    <row r="26" spans="1:15" s="24" customFormat="1" ht="20.100000000000001" customHeight="1">
      <c r="A26" s="26" t="s">
        <v>45</v>
      </c>
      <c r="B26" s="608" t="s">
        <v>132</v>
      </c>
      <c r="C26" s="608">
        <v>3.2439320619932626</v>
      </c>
      <c r="D26" s="608">
        <v>0.89697282620231822</v>
      </c>
      <c r="E26" s="608" t="s">
        <v>132</v>
      </c>
      <c r="F26" s="608">
        <v>95.859095111804422</v>
      </c>
      <c r="G26" s="609">
        <v>317150.076</v>
      </c>
      <c r="H26" s="606"/>
      <c r="I26" s="606"/>
      <c r="J26" s="606"/>
      <c r="K26" s="606"/>
      <c r="L26" s="606"/>
      <c r="M26" s="606"/>
      <c r="N26" s="607"/>
      <c r="O26" s="607"/>
    </row>
    <row r="27" spans="1:15" s="470" customFormat="1" ht="30" customHeight="1" thickBot="1">
      <c r="A27" s="363" t="s">
        <v>46</v>
      </c>
      <c r="B27" s="610">
        <v>0.43789356430958998</v>
      </c>
      <c r="C27" s="610">
        <v>23.892456102860407</v>
      </c>
      <c r="D27" s="610">
        <v>2.0292562452164935</v>
      </c>
      <c r="E27" s="610">
        <v>0.41469132503402617</v>
      </c>
      <c r="F27" s="610">
        <v>73.225702762579488</v>
      </c>
      <c r="G27" s="611">
        <v>229253083.58500001</v>
      </c>
      <c r="H27" s="606"/>
      <c r="I27" s="612"/>
      <c r="J27" s="612"/>
      <c r="K27" s="612"/>
      <c r="L27" s="612"/>
      <c r="M27" s="612"/>
    </row>
    <row r="28" spans="1:15" s="62" customFormat="1" ht="6" customHeight="1">
      <c r="A28" s="24"/>
      <c r="B28" s="182"/>
      <c r="C28" s="613"/>
      <c r="D28" s="182"/>
      <c r="E28" s="182"/>
      <c r="F28" s="182"/>
      <c r="G28" s="182"/>
    </row>
    <row r="29" spans="1:15" s="365" customFormat="1" ht="11.25" customHeight="1">
      <c r="A29" s="202" t="s">
        <v>674</v>
      </c>
      <c r="B29" s="24"/>
      <c r="C29" s="24"/>
      <c r="D29" s="24"/>
      <c r="E29" s="192"/>
      <c r="F29" s="192"/>
      <c r="G29" s="24"/>
    </row>
    <row r="30" spans="1:15" s="62" customFormat="1">
      <c r="A30" s="419"/>
      <c r="B30" s="419"/>
      <c r="C30" s="419"/>
      <c r="D30" s="419"/>
      <c r="E30" s="419"/>
      <c r="F30" s="419"/>
      <c r="G30" s="419"/>
      <c r="H30" s="419"/>
      <c r="I30" s="419"/>
      <c r="J30" s="419"/>
      <c r="K30" s="419"/>
      <c r="L30" s="419"/>
    </row>
    <row r="31" spans="1:15" s="62" customFormat="1">
      <c r="A31" s="18"/>
      <c r="B31" s="24"/>
      <c r="C31" s="24"/>
      <c r="D31" s="24"/>
      <c r="E31" s="24"/>
      <c r="F31" s="24"/>
      <c r="G31" s="24"/>
      <c r="H31" s="24"/>
      <c r="I31" s="7"/>
    </row>
    <row r="32" spans="1:15" s="62" customFormat="1">
      <c r="A32" s="470"/>
      <c r="B32" s="470"/>
      <c r="C32" s="470"/>
      <c r="D32" s="470"/>
      <c r="E32" s="470"/>
      <c r="F32" s="470"/>
      <c r="G32" s="470"/>
    </row>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A30:L30"/>
    <mergeCell ref="A6:A7"/>
    <mergeCell ref="B6:B7"/>
    <mergeCell ref="C6:C7"/>
    <mergeCell ref="D6:D7"/>
    <mergeCell ref="E6:E7"/>
    <mergeCell ref="F6:F7"/>
  </mergeCells>
  <hyperlinks>
    <hyperlink ref="A1" location="Índice!A1" display="Volver al Índice" xr:uid="{46C07568-58CD-43BB-8B8A-66B4FFC13528}"/>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C618E-368A-4856-B2BA-98225205F036}">
  <dimension ref="A1:L33"/>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5546875" style="7" customWidth="1"/>
    <col min="10" max="10" width="11.5546875" style="7"/>
    <col min="11" max="11" width="14.5546875" style="7" bestFit="1" customWidth="1"/>
    <col min="12" max="16384" width="11.5546875" style="7"/>
  </cols>
  <sheetData>
    <row r="1" spans="1:10" s="39" customFormat="1" ht="20.100000000000001" customHeight="1">
      <c r="A1" s="1378" t="s">
        <v>1210</v>
      </c>
      <c r="B1" s="273"/>
      <c r="C1" s="273"/>
      <c r="D1" s="273"/>
      <c r="E1" s="273"/>
      <c r="F1" s="273"/>
      <c r="G1" s="273"/>
      <c r="H1" s="273"/>
      <c r="I1" s="273"/>
    </row>
    <row r="2" spans="1:10" s="652" customFormat="1" ht="28.2">
      <c r="A2" s="167" t="s">
        <v>686</v>
      </c>
      <c r="B2" s="167"/>
      <c r="C2" s="167"/>
      <c r="D2" s="167"/>
      <c r="E2" s="167"/>
      <c r="F2" s="167"/>
      <c r="G2" s="167"/>
      <c r="H2" s="167"/>
      <c r="I2" s="167"/>
    </row>
    <row r="3" spans="1:10" s="653" customFormat="1" ht="19.8">
      <c r="A3" s="169">
        <v>45199</v>
      </c>
      <c r="B3" s="169"/>
      <c r="C3" s="169"/>
      <c r="D3" s="169"/>
      <c r="E3" s="169"/>
      <c r="F3" s="169"/>
      <c r="G3" s="169"/>
      <c r="H3" s="169"/>
      <c r="I3" s="169"/>
    </row>
    <row r="4" spans="1:10" s="552" customFormat="1" ht="18.600000000000001">
      <c r="A4" s="170" t="s">
        <v>173</v>
      </c>
      <c r="B4" s="170"/>
      <c r="C4" s="170"/>
      <c r="D4" s="170"/>
      <c r="E4" s="170"/>
      <c r="F4" s="170"/>
      <c r="G4" s="170"/>
      <c r="H4" s="170"/>
      <c r="I4" s="170"/>
    </row>
    <row r="5" spans="1:10" ht="15" customHeight="1" thickBot="1">
      <c r="A5" s="215"/>
    </row>
    <row r="6" spans="1:10" ht="21" customHeight="1">
      <c r="A6" s="654" t="s">
        <v>1</v>
      </c>
      <c r="B6" s="655" t="s">
        <v>687</v>
      </c>
      <c r="C6" s="655"/>
      <c r="D6" s="656" t="s">
        <v>688</v>
      </c>
      <c r="E6" s="656" t="s">
        <v>689</v>
      </c>
      <c r="F6" s="656" t="s">
        <v>690</v>
      </c>
      <c r="G6" s="656" t="s">
        <v>691</v>
      </c>
      <c r="H6" s="656" t="s">
        <v>692</v>
      </c>
      <c r="I6" s="655" t="s">
        <v>693</v>
      </c>
      <c r="J6" s="13"/>
    </row>
    <row r="7" spans="1:10" ht="45" customHeight="1">
      <c r="A7" s="657"/>
      <c r="B7" s="658" t="s">
        <v>694</v>
      </c>
      <c r="C7" s="658" t="s">
        <v>695</v>
      </c>
      <c r="D7" s="659"/>
      <c r="E7" s="659"/>
      <c r="F7" s="659"/>
      <c r="G7" s="659"/>
      <c r="H7" s="659"/>
      <c r="I7" s="660"/>
      <c r="J7" s="13"/>
    </row>
    <row r="8" spans="1:10" ht="8.25" customHeight="1">
      <c r="A8" s="34"/>
      <c r="B8" s="387"/>
      <c r="C8" s="387"/>
      <c r="D8" s="387"/>
      <c r="E8" s="387"/>
      <c r="F8" s="387"/>
      <c r="G8" s="387"/>
      <c r="H8" s="387"/>
      <c r="I8" s="387"/>
      <c r="J8" s="13"/>
    </row>
    <row r="9" spans="1:10" s="24" customFormat="1" ht="20.100000000000001" customHeight="1">
      <c r="A9" s="288" t="s">
        <v>29</v>
      </c>
      <c r="B9" s="661">
        <v>75.146598787657581</v>
      </c>
      <c r="C9" s="661">
        <v>1.8598237581776902</v>
      </c>
      <c r="D9" s="661">
        <v>0.12691719007569977</v>
      </c>
      <c r="E9" s="661">
        <v>3.3963599665224158</v>
      </c>
      <c r="F9" s="661">
        <v>2.0984816311128398</v>
      </c>
      <c r="G9" s="661">
        <v>13.486267084134729</v>
      </c>
      <c r="H9" s="661">
        <v>3.8855515823190396</v>
      </c>
      <c r="I9" s="662">
        <v>86670686.559</v>
      </c>
      <c r="J9" s="587"/>
    </row>
    <row r="10" spans="1:10" s="24" customFormat="1" ht="20.100000000000001" customHeight="1">
      <c r="A10" s="288" t="s">
        <v>30</v>
      </c>
      <c r="B10" s="661">
        <v>78.857959637668827</v>
      </c>
      <c r="C10" s="661">
        <v>0.64397611543503563</v>
      </c>
      <c r="D10" s="661" t="s">
        <v>132</v>
      </c>
      <c r="E10" s="661">
        <v>12.597893338278702</v>
      </c>
      <c r="F10" s="661">
        <v>2.3787145665986786</v>
      </c>
      <c r="G10" s="661">
        <v>4.1684384986003273</v>
      </c>
      <c r="H10" s="661">
        <v>1.3530178434184488</v>
      </c>
      <c r="I10" s="662">
        <v>1911284.5499999998</v>
      </c>
      <c r="J10" s="587"/>
    </row>
    <row r="11" spans="1:10" s="24" customFormat="1" ht="20.100000000000001" customHeight="1">
      <c r="A11" s="288" t="s">
        <v>31</v>
      </c>
      <c r="B11" s="661">
        <v>75.767936781866624</v>
      </c>
      <c r="C11" s="661">
        <v>0.63265225568161576</v>
      </c>
      <c r="D11" s="661" t="s">
        <v>132</v>
      </c>
      <c r="E11" s="661">
        <v>5.7084534146048389</v>
      </c>
      <c r="F11" s="661">
        <v>6.6984895799790651</v>
      </c>
      <c r="G11" s="661">
        <v>8.8756029166878161</v>
      </c>
      <c r="H11" s="661">
        <v>2.3168650511800273</v>
      </c>
      <c r="I11" s="662">
        <v>157164312.317</v>
      </c>
      <c r="J11" s="587"/>
    </row>
    <row r="12" spans="1:10" s="24" customFormat="1" ht="20.100000000000001" customHeight="1">
      <c r="A12" s="288" t="s">
        <v>32</v>
      </c>
      <c r="B12" s="661">
        <v>77.018940425297586</v>
      </c>
      <c r="C12" s="661">
        <v>1.0719925318690211</v>
      </c>
      <c r="D12" s="661" t="s">
        <v>132</v>
      </c>
      <c r="E12" s="661">
        <v>12.122144453942459</v>
      </c>
      <c r="F12" s="661">
        <v>4.0955188563882547</v>
      </c>
      <c r="G12" s="661">
        <v>3.6142963778056121</v>
      </c>
      <c r="H12" s="661">
        <v>2.0771073546970751</v>
      </c>
      <c r="I12" s="662">
        <v>10020586.972999999</v>
      </c>
      <c r="J12" s="587"/>
    </row>
    <row r="13" spans="1:10" s="24" customFormat="1" ht="20.100000000000001" customHeight="1">
      <c r="A13" s="288" t="s">
        <v>33</v>
      </c>
      <c r="B13" s="661">
        <v>70.63845042051841</v>
      </c>
      <c r="C13" s="661">
        <v>1.2132765456384274</v>
      </c>
      <c r="D13" s="661">
        <v>1.7072411316802796</v>
      </c>
      <c r="E13" s="661">
        <v>11.051261776278785</v>
      </c>
      <c r="F13" s="661">
        <v>4.7795837681978854</v>
      </c>
      <c r="G13" s="661">
        <v>5.928624717869595</v>
      </c>
      <c r="H13" s="661">
        <v>4.6815616398166071</v>
      </c>
      <c r="I13" s="662">
        <v>18661687.215</v>
      </c>
      <c r="J13" s="587"/>
    </row>
    <row r="14" spans="1:10" s="24" customFormat="1" ht="20.100000000000001" customHeight="1">
      <c r="A14" s="288" t="s">
        <v>114</v>
      </c>
      <c r="B14" s="661">
        <v>67.730858908911912</v>
      </c>
      <c r="C14" s="661">
        <v>0.69236736584175951</v>
      </c>
      <c r="D14" s="661">
        <v>0.64577124236480887</v>
      </c>
      <c r="E14" s="661">
        <v>17.251610125187938</v>
      </c>
      <c r="F14" s="661">
        <v>0.93641683083732674</v>
      </c>
      <c r="G14" s="661">
        <v>7.1788689704078754</v>
      </c>
      <c r="H14" s="661">
        <v>5.5641065564483867</v>
      </c>
      <c r="I14" s="662">
        <v>58949822.325000003</v>
      </c>
      <c r="J14" s="587"/>
    </row>
    <row r="15" spans="1:10" s="24" customFormat="1" ht="20.100000000000001" customHeight="1">
      <c r="A15" s="288" t="s">
        <v>35</v>
      </c>
      <c r="B15" s="661">
        <v>66.828900913785034</v>
      </c>
      <c r="C15" s="661">
        <v>19.705610785485668</v>
      </c>
      <c r="D15" s="661" t="s">
        <v>132</v>
      </c>
      <c r="E15" s="661">
        <v>2.5887203017237943</v>
      </c>
      <c r="F15" s="661" t="s">
        <v>132</v>
      </c>
      <c r="G15" s="661">
        <v>6.3328229573168358</v>
      </c>
      <c r="H15" s="661">
        <v>4.5439450416886515</v>
      </c>
      <c r="I15" s="662">
        <v>6647753.5980000012</v>
      </c>
      <c r="J15" s="587"/>
    </row>
    <row r="16" spans="1:10" s="24" customFormat="1" ht="20.100000000000001" customHeight="1">
      <c r="A16" s="288" t="s">
        <v>36</v>
      </c>
      <c r="B16" s="661">
        <v>70.098013127024402</v>
      </c>
      <c r="C16" s="661">
        <v>2.8717277379196608</v>
      </c>
      <c r="D16" s="661">
        <v>0.73346232474375905</v>
      </c>
      <c r="E16" s="661">
        <v>5.9804113529901972</v>
      </c>
      <c r="F16" s="661">
        <v>7.3160809174271924</v>
      </c>
      <c r="G16" s="661">
        <v>11.467268793371012</v>
      </c>
      <c r="H16" s="661">
        <v>1.5330357465237718</v>
      </c>
      <c r="I16" s="662">
        <v>61474868.549999997</v>
      </c>
      <c r="J16" s="587"/>
    </row>
    <row r="17" spans="1:12" s="24" customFormat="1" ht="20.100000000000001" customHeight="1">
      <c r="A17" s="288" t="s">
        <v>37</v>
      </c>
      <c r="B17" s="661">
        <v>70.104258798812481</v>
      </c>
      <c r="C17" s="661">
        <v>0.88703998287115815</v>
      </c>
      <c r="D17" s="661" t="s">
        <v>132</v>
      </c>
      <c r="E17" s="661">
        <v>16.93829949857032</v>
      </c>
      <c r="F17" s="661">
        <v>4.9793318393169193</v>
      </c>
      <c r="G17" s="661">
        <v>6.1620883576100312</v>
      </c>
      <c r="H17" s="661">
        <v>0.92898152281909607</v>
      </c>
      <c r="I17" s="662">
        <v>13751626.685999999</v>
      </c>
      <c r="J17" s="587"/>
    </row>
    <row r="18" spans="1:12" s="24" customFormat="1" ht="20.100000000000001" customHeight="1">
      <c r="A18" s="288" t="s">
        <v>38</v>
      </c>
      <c r="B18" s="661">
        <v>84.369065225287486</v>
      </c>
      <c r="C18" s="661">
        <v>5.4200145084325024</v>
      </c>
      <c r="D18" s="661" t="s">
        <v>132</v>
      </c>
      <c r="E18" s="661">
        <v>4.7476871525500917</v>
      </c>
      <c r="F18" s="661">
        <v>1.2598843367560988</v>
      </c>
      <c r="G18" s="661">
        <v>2.6988804631590289</v>
      </c>
      <c r="H18" s="661">
        <v>1.504468313814793</v>
      </c>
      <c r="I18" s="662">
        <v>4623071.4440000001</v>
      </c>
      <c r="J18" s="587"/>
    </row>
    <row r="19" spans="1:12" s="24" customFormat="1" ht="20.100000000000001" customHeight="1">
      <c r="A19" s="26" t="s">
        <v>39</v>
      </c>
      <c r="B19" s="661">
        <v>82.305393070271322</v>
      </c>
      <c r="C19" s="661">
        <v>0.40536577795623041</v>
      </c>
      <c r="D19" s="661" t="s">
        <v>132</v>
      </c>
      <c r="E19" s="661">
        <v>1.9044590955606148E-3</v>
      </c>
      <c r="F19" s="661">
        <v>8.781596104452305</v>
      </c>
      <c r="G19" s="661">
        <v>6.6038336756019858</v>
      </c>
      <c r="H19" s="661">
        <v>1.9019069126226023</v>
      </c>
      <c r="I19" s="662">
        <v>3947052.4819999998</v>
      </c>
      <c r="J19" s="587"/>
    </row>
    <row r="20" spans="1:12" s="24" customFormat="1" ht="20.100000000000001" customHeight="1">
      <c r="A20" s="26" t="s">
        <v>116</v>
      </c>
      <c r="B20" s="661">
        <v>68.055890156203006</v>
      </c>
      <c r="C20" s="661">
        <v>1.9203080795179264</v>
      </c>
      <c r="D20" s="661">
        <v>4.3107592015648724</v>
      </c>
      <c r="E20" s="661">
        <v>11.168000549931191</v>
      </c>
      <c r="F20" s="661">
        <v>1.452620191345005</v>
      </c>
      <c r="G20" s="661">
        <v>8.0935835129014748</v>
      </c>
      <c r="H20" s="661">
        <v>4.9988383085365209</v>
      </c>
      <c r="I20" s="662">
        <v>10674848.176000001</v>
      </c>
      <c r="J20" s="587"/>
    </row>
    <row r="21" spans="1:12" s="24" customFormat="1" ht="20.100000000000001" customHeight="1">
      <c r="A21" s="26" t="s">
        <v>151</v>
      </c>
      <c r="B21" s="661">
        <v>78.971293305386354</v>
      </c>
      <c r="C21" s="661" t="s">
        <v>132</v>
      </c>
      <c r="D21" s="661">
        <v>0.29249263180787488</v>
      </c>
      <c r="E21" s="661" t="s">
        <v>132</v>
      </c>
      <c r="F21" s="661">
        <v>11.850151197426429</v>
      </c>
      <c r="G21" s="661">
        <v>6.0636677334338991</v>
      </c>
      <c r="H21" s="661">
        <v>2.8223951319454472</v>
      </c>
      <c r="I21" s="662">
        <v>1709444.7710000002</v>
      </c>
      <c r="J21" s="587"/>
    </row>
    <row r="22" spans="1:12" s="24" customFormat="1" ht="20.100000000000001" customHeight="1">
      <c r="A22" s="27" t="s">
        <v>42</v>
      </c>
      <c r="B22" s="661">
        <v>89.241777473795707</v>
      </c>
      <c r="C22" s="661" t="s">
        <v>132</v>
      </c>
      <c r="D22" s="661" t="s">
        <v>132</v>
      </c>
      <c r="E22" s="661">
        <v>3.1576078282304518</v>
      </c>
      <c r="F22" s="661">
        <v>1.0123540549116083</v>
      </c>
      <c r="G22" s="661">
        <v>4.5477712788816227</v>
      </c>
      <c r="H22" s="661">
        <v>2.040489364180603</v>
      </c>
      <c r="I22" s="662">
        <v>1047933.176</v>
      </c>
      <c r="J22" s="587"/>
    </row>
    <row r="23" spans="1:12" s="24" customFormat="1" ht="20.100000000000001" customHeight="1">
      <c r="A23" s="26" t="s">
        <v>43</v>
      </c>
      <c r="B23" s="661">
        <v>79.142985467859845</v>
      </c>
      <c r="C23" s="661" t="s">
        <v>132</v>
      </c>
      <c r="D23" s="661" t="s">
        <v>132</v>
      </c>
      <c r="E23" s="661">
        <v>19.282491085536151</v>
      </c>
      <c r="F23" s="661" t="s">
        <v>132</v>
      </c>
      <c r="G23" s="661">
        <v>0.62873628125061753</v>
      </c>
      <c r="H23" s="661">
        <v>0.94578716535338381</v>
      </c>
      <c r="I23" s="662">
        <v>1927728.105</v>
      </c>
      <c r="J23" s="587"/>
    </row>
    <row r="24" spans="1:12" s="24" customFormat="1" ht="20.100000000000001" customHeight="1">
      <c r="A24" s="26" t="s">
        <v>44</v>
      </c>
      <c r="B24" s="661">
        <v>96.456598494879074</v>
      </c>
      <c r="C24" s="661" t="s">
        <v>132</v>
      </c>
      <c r="D24" s="661" t="s">
        <v>132</v>
      </c>
      <c r="E24" s="661" t="s">
        <v>132</v>
      </c>
      <c r="F24" s="661" t="s">
        <v>132</v>
      </c>
      <c r="G24" s="661">
        <v>0.4487087181235398</v>
      </c>
      <c r="H24" s="661">
        <v>3.0946927869973844</v>
      </c>
      <c r="I24" s="662">
        <v>1380130.3049999999</v>
      </c>
      <c r="J24" s="587"/>
    </row>
    <row r="25" spans="1:12" s="24" customFormat="1" ht="20.100000000000001" customHeight="1">
      <c r="A25" s="26" t="s">
        <v>45</v>
      </c>
      <c r="B25" s="661">
        <v>69.506684575986569</v>
      </c>
      <c r="C25" s="661">
        <v>8.5953198951148924</v>
      </c>
      <c r="D25" s="661" t="s">
        <v>132</v>
      </c>
      <c r="E25" s="661">
        <v>17.13122796127141</v>
      </c>
      <c r="F25" s="661" t="s">
        <v>132</v>
      </c>
      <c r="G25" s="661">
        <v>3.7452369156689675</v>
      </c>
      <c r="H25" s="661">
        <v>1.0215306519581697</v>
      </c>
      <c r="I25" s="662">
        <v>774929.85499999998</v>
      </c>
      <c r="J25" s="587"/>
    </row>
    <row r="26" spans="1:12" s="667" customFormat="1" ht="24.75" customHeight="1" thickBot="1">
      <c r="A26" s="663" t="s">
        <v>46</v>
      </c>
      <c r="B26" s="664">
        <v>73.37126641807815</v>
      </c>
      <c r="C26" s="664">
        <v>1.6078486878285156</v>
      </c>
      <c r="D26" s="664">
        <v>0.39093481878696479</v>
      </c>
      <c r="E26" s="664">
        <v>7.6426861579582113</v>
      </c>
      <c r="F26" s="664">
        <v>4.5773614878551028</v>
      </c>
      <c r="G26" s="664">
        <v>9.3316277575405149</v>
      </c>
      <c r="H26" s="664">
        <v>3.0782746719525371</v>
      </c>
      <c r="I26" s="665">
        <v>441337767.08700001</v>
      </c>
      <c r="J26" s="587"/>
      <c r="K26" s="666"/>
    </row>
    <row r="27" spans="1:12" ht="5.25" customHeight="1">
      <c r="A27" s="640"/>
      <c r="B27" s="668"/>
      <c r="C27" s="668"/>
      <c r="D27" s="668"/>
      <c r="E27" s="668"/>
      <c r="F27" s="668"/>
      <c r="G27" s="668"/>
      <c r="H27" s="668"/>
      <c r="I27" s="668"/>
      <c r="J27" s="13"/>
    </row>
    <row r="28" spans="1:12" s="73" customFormat="1" ht="12.75" customHeight="1">
      <c r="A28" s="30" t="s">
        <v>154</v>
      </c>
      <c r="B28" s="18"/>
      <c r="C28" s="18"/>
      <c r="D28" s="18"/>
      <c r="E28" s="18"/>
      <c r="F28" s="18"/>
      <c r="G28" s="18"/>
      <c r="H28" s="669"/>
      <c r="I28" s="18"/>
      <c r="J28" s="670"/>
    </row>
    <row r="29" spans="1:12" s="73" customFormat="1" ht="12.75" customHeight="1">
      <c r="A29" s="30" t="s">
        <v>696</v>
      </c>
      <c r="B29" s="18"/>
      <c r="C29" s="18"/>
      <c r="D29" s="18"/>
      <c r="E29" s="18"/>
      <c r="F29" s="18"/>
      <c r="G29" s="18"/>
      <c r="H29" s="669"/>
      <c r="I29" s="18"/>
      <c r="J29" s="670"/>
    </row>
    <row r="30" spans="1:12" s="649" customFormat="1" ht="10.5" customHeight="1">
      <c r="A30" s="419"/>
      <c r="B30" s="419"/>
      <c r="C30" s="419"/>
      <c r="D30" s="419"/>
      <c r="E30" s="419"/>
      <c r="F30" s="419"/>
      <c r="G30" s="419"/>
      <c r="H30" s="419"/>
      <c r="I30" s="419"/>
      <c r="J30" s="419"/>
      <c r="K30" s="419"/>
      <c r="L30" s="419"/>
    </row>
    <row r="31" spans="1:12" s="649" customFormat="1">
      <c r="A31" s="18"/>
      <c r="B31" s="24"/>
      <c r="C31" s="24"/>
      <c r="D31" s="24"/>
      <c r="E31" s="24"/>
      <c r="F31" s="24"/>
      <c r="G31" s="24"/>
      <c r="H31" s="24"/>
      <c r="I31" s="7"/>
      <c r="J31" s="671"/>
    </row>
    <row r="32" spans="1:12">
      <c r="B32" s="639"/>
      <c r="C32" s="639"/>
      <c r="D32" s="639"/>
      <c r="E32" s="639"/>
      <c r="F32" s="639"/>
      <c r="G32" s="639"/>
      <c r="H32" s="639"/>
    </row>
    <row r="33" s="7" customFormat="1" ht="12" customHeight="1"/>
  </sheetData>
  <mergeCells count="9">
    <mergeCell ref="H6:H7"/>
    <mergeCell ref="I6:I7"/>
    <mergeCell ref="A30:L30"/>
    <mergeCell ref="A6:A7"/>
    <mergeCell ref="B6:C6"/>
    <mergeCell ref="D6:D7"/>
    <mergeCell ref="E6:E7"/>
    <mergeCell ref="F6:F7"/>
    <mergeCell ref="G6:G7"/>
  </mergeCells>
  <hyperlinks>
    <hyperlink ref="A1" location="Índice!A1" display="Volver al Índice" xr:uid="{1207B0E8-3DB6-45D0-BF1F-9DA8AA59C9A2}"/>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9CFD-9825-4201-8DCF-6FA55A313B5C}">
  <dimension ref="A1:AI32"/>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378" t="s">
        <v>1210</v>
      </c>
      <c r="B1" s="273"/>
      <c r="C1" s="273"/>
      <c r="D1" s="273"/>
      <c r="E1" s="273"/>
      <c r="F1" s="273"/>
      <c r="G1" s="273"/>
      <c r="H1" s="273"/>
    </row>
    <row r="2" spans="1:17" s="41" customFormat="1" ht="24.9" customHeight="1">
      <c r="A2" s="167" t="s">
        <v>712</v>
      </c>
      <c r="B2" s="167"/>
      <c r="C2" s="167"/>
      <c r="D2" s="167"/>
      <c r="E2" s="167"/>
      <c r="F2" s="167"/>
      <c r="G2" s="167"/>
      <c r="H2" s="167"/>
    </row>
    <row r="3" spans="1:17" s="599" customFormat="1" ht="20.100000000000001" customHeight="1">
      <c r="A3" s="169">
        <v>45199</v>
      </c>
      <c r="B3" s="169"/>
      <c r="C3" s="169"/>
      <c r="D3" s="169"/>
      <c r="E3" s="169"/>
      <c r="F3" s="169"/>
      <c r="G3" s="169"/>
      <c r="H3" s="169"/>
    </row>
    <row r="4" spans="1:17" s="377" customFormat="1" ht="20.100000000000001" customHeight="1">
      <c r="A4" s="170" t="s">
        <v>173</v>
      </c>
      <c r="B4" s="170"/>
      <c r="C4" s="170"/>
      <c r="D4" s="170"/>
      <c r="E4" s="170"/>
      <c r="F4" s="170"/>
      <c r="G4" s="170"/>
      <c r="H4" s="170"/>
    </row>
    <row r="5" spans="1:17" ht="20.100000000000001" customHeight="1" thickBot="1"/>
    <row r="6" spans="1:17" ht="24.9" customHeight="1">
      <c r="A6" s="175" t="s">
        <v>1</v>
      </c>
      <c r="B6" s="175" t="s">
        <v>713</v>
      </c>
      <c r="C6" s="175"/>
      <c r="D6" s="175"/>
      <c r="E6" s="175"/>
      <c r="F6" s="175"/>
      <c r="G6" s="47" t="s">
        <v>714</v>
      </c>
      <c r="H6" s="46" t="s">
        <v>715</v>
      </c>
      <c r="I6" s="682"/>
      <c r="J6" s="682"/>
      <c r="K6" s="682"/>
    </row>
    <row r="7" spans="1:17" ht="15.75" customHeight="1">
      <c r="A7" s="384"/>
      <c r="B7" s="580" t="s">
        <v>716</v>
      </c>
      <c r="C7" s="580" t="s">
        <v>717</v>
      </c>
      <c r="D7" s="580" t="s">
        <v>718</v>
      </c>
      <c r="E7" s="580" t="s">
        <v>719</v>
      </c>
      <c r="F7" s="580" t="s">
        <v>190</v>
      </c>
      <c r="G7" s="683"/>
      <c r="H7" s="579"/>
      <c r="I7" s="682"/>
      <c r="J7" s="682"/>
      <c r="K7" s="682"/>
    </row>
    <row r="8" spans="1:17" ht="24.9" customHeight="1">
      <c r="A8" s="684"/>
      <c r="B8" s="49"/>
      <c r="C8" s="49"/>
      <c r="D8" s="49"/>
      <c r="E8" s="49"/>
      <c r="F8" s="49"/>
      <c r="G8" s="49"/>
      <c r="H8" s="601"/>
      <c r="I8" s="682"/>
      <c r="J8" s="682"/>
      <c r="K8" s="682"/>
    </row>
    <row r="9" spans="1:17" ht="9.75" customHeight="1">
      <c r="A9" s="34"/>
      <c r="B9" s="685"/>
      <c r="C9" s="685"/>
      <c r="D9" s="685"/>
      <c r="E9" s="685"/>
      <c r="F9" s="685"/>
      <c r="G9" s="685"/>
      <c r="H9" s="686"/>
      <c r="I9" s="682"/>
      <c r="J9" s="682"/>
      <c r="K9" s="682"/>
    </row>
    <row r="10" spans="1:17" s="24" customFormat="1" ht="20.100000000000001" customHeight="1">
      <c r="A10" s="288" t="s">
        <v>29</v>
      </c>
      <c r="B10" s="687">
        <v>30.698215608313877</v>
      </c>
      <c r="C10" s="687">
        <v>32.057882566760036</v>
      </c>
      <c r="D10" s="687">
        <v>34.493199137945894</v>
      </c>
      <c r="E10" s="687">
        <v>0.33554860415959042</v>
      </c>
      <c r="F10" s="687">
        <v>97.584845917179393</v>
      </c>
      <c r="G10" s="687">
        <v>2.4151540828206008</v>
      </c>
      <c r="H10" s="688">
        <v>66741995.116000004</v>
      </c>
      <c r="I10" s="689"/>
      <c r="J10" s="588"/>
      <c r="K10" s="588"/>
      <c r="L10" s="588"/>
      <c r="M10" s="588"/>
      <c r="N10" s="588"/>
      <c r="O10" s="588"/>
      <c r="P10" s="588"/>
      <c r="Q10" s="588"/>
    </row>
    <row r="11" spans="1:17" s="24" customFormat="1" ht="20.100000000000001" customHeight="1">
      <c r="A11" s="288" t="s">
        <v>30</v>
      </c>
      <c r="B11" s="687">
        <v>8.9168986105699357</v>
      </c>
      <c r="C11" s="687">
        <v>10.903238248762454</v>
      </c>
      <c r="D11" s="687">
        <v>74.576565303678493</v>
      </c>
      <c r="E11" s="687">
        <v>4.7932847110054713</v>
      </c>
      <c r="F11" s="687">
        <v>99.189986874016341</v>
      </c>
      <c r="G11" s="687">
        <v>0.81001312598365049</v>
      </c>
      <c r="H11" s="688">
        <v>1519508.216</v>
      </c>
      <c r="I11" s="689"/>
      <c r="J11" s="588"/>
      <c r="K11" s="588"/>
      <c r="L11" s="588"/>
      <c r="M11" s="588"/>
      <c r="N11" s="588"/>
      <c r="O11" s="588"/>
      <c r="P11" s="588"/>
      <c r="Q11" s="588"/>
    </row>
    <row r="12" spans="1:17" s="24" customFormat="1" ht="20.100000000000001" customHeight="1">
      <c r="A12" s="288" t="s">
        <v>31</v>
      </c>
      <c r="B12" s="687">
        <v>32.473154773982344</v>
      </c>
      <c r="C12" s="687">
        <v>37.734416114396595</v>
      </c>
      <c r="D12" s="687">
        <v>28.786292290928735</v>
      </c>
      <c r="E12" s="687">
        <v>0.17806433636803687</v>
      </c>
      <c r="F12" s="687">
        <v>99.171927515675705</v>
      </c>
      <c r="G12" s="687">
        <v>0.82807248432428848</v>
      </c>
      <c r="H12" s="688">
        <v>120074460.367</v>
      </c>
      <c r="I12" s="689"/>
      <c r="J12" s="588"/>
      <c r="K12" s="588"/>
      <c r="L12" s="588"/>
      <c r="M12" s="588"/>
      <c r="N12" s="588"/>
      <c r="O12" s="588"/>
      <c r="P12" s="588"/>
      <c r="Q12" s="588"/>
    </row>
    <row r="13" spans="1:17" s="24" customFormat="1" ht="20.100000000000001" customHeight="1">
      <c r="A13" s="288" t="s">
        <v>32</v>
      </c>
      <c r="B13" s="687">
        <v>6.8413373994828541</v>
      </c>
      <c r="C13" s="687">
        <v>36.676660065501757</v>
      </c>
      <c r="D13" s="687">
        <v>51.458697032600398</v>
      </c>
      <c r="E13" s="687">
        <v>3.6505564635694272</v>
      </c>
      <c r="F13" s="687">
        <v>98.627250961154431</v>
      </c>
      <c r="G13" s="687">
        <v>1.3727490388455603</v>
      </c>
      <c r="H13" s="688">
        <v>7825169.8569999998</v>
      </c>
      <c r="I13" s="689"/>
      <c r="J13" s="588"/>
      <c r="K13" s="588"/>
      <c r="L13" s="588"/>
      <c r="M13" s="588"/>
      <c r="N13" s="588"/>
      <c r="O13" s="588"/>
      <c r="P13" s="588"/>
      <c r="Q13" s="588"/>
    </row>
    <row r="14" spans="1:17" s="24" customFormat="1" ht="20.100000000000001" customHeight="1">
      <c r="A14" s="288" t="s">
        <v>33</v>
      </c>
      <c r="B14" s="687">
        <v>23.745721061651306</v>
      </c>
      <c r="C14" s="687">
        <v>15.295433325701346</v>
      </c>
      <c r="D14" s="687">
        <v>58.535664964667177</v>
      </c>
      <c r="E14" s="687">
        <v>0.73459695391122881</v>
      </c>
      <c r="F14" s="687">
        <v>98.311416305931061</v>
      </c>
      <c r="G14" s="687">
        <v>1.6885836940689389</v>
      </c>
      <c r="H14" s="688">
        <v>13408744.547</v>
      </c>
      <c r="I14" s="689"/>
      <c r="J14" s="588"/>
      <c r="K14" s="588"/>
      <c r="L14" s="588"/>
      <c r="M14" s="588"/>
      <c r="N14" s="588"/>
      <c r="O14" s="588"/>
      <c r="P14" s="588"/>
      <c r="Q14" s="588"/>
    </row>
    <row r="15" spans="1:17" s="24" customFormat="1" ht="20.100000000000001" customHeight="1">
      <c r="A15" s="288" t="s">
        <v>114</v>
      </c>
      <c r="B15" s="687">
        <v>32.685625654982921</v>
      </c>
      <c r="C15" s="687">
        <v>28.59459669993209</v>
      </c>
      <c r="D15" s="687">
        <v>36.327624836526965</v>
      </c>
      <c r="E15" s="687">
        <v>1.3802634203071689</v>
      </c>
      <c r="F15" s="687">
        <v>98.98811061174915</v>
      </c>
      <c r="G15" s="687">
        <v>1.0118893882508482</v>
      </c>
      <c r="H15" s="688">
        <v>40335370.322000004</v>
      </c>
      <c r="I15" s="689"/>
      <c r="J15" s="588"/>
      <c r="K15" s="588"/>
      <c r="L15" s="588"/>
      <c r="M15" s="588"/>
      <c r="N15" s="588"/>
      <c r="O15" s="588"/>
      <c r="P15" s="588"/>
      <c r="Q15" s="588"/>
    </row>
    <row r="16" spans="1:17" s="24" customFormat="1" ht="20.100000000000001" customHeight="1">
      <c r="A16" s="288" t="s">
        <v>35</v>
      </c>
      <c r="B16" s="687">
        <v>75.081286567688394</v>
      </c>
      <c r="C16" s="687">
        <v>1.0405477242896675</v>
      </c>
      <c r="D16" s="687">
        <v>0.27437791499395875</v>
      </c>
      <c r="E16" s="687">
        <v>0.83182040671842761</v>
      </c>
      <c r="F16" s="687">
        <v>77.228032613690416</v>
      </c>
      <c r="G16" s="687">
        <v>22.771967386309569</v>
      </c>
      <c r="H16" s="688">
        <v>5752601.1159999985</v>
      </c>
      <c r="I16" s="689"/>
      <c r="J16" s="588"/>
      <c r="K16" s="588"/>
      <c r="L16" s="588"/>
      <c r="M16" s="588"/>
      <c r="N16" s="588"/>
      <c r="O16" s="588"/>
      <c r="P16" s="588"/>
      <c r="Q16" s="588"/>
    </row>
    <row r="17" spans="1:35" s="24" customFormat="1" ht="20.100000000000001" customHeight="1">
      <c r="A17" s="288" t="s">
        <v>36</v>
      </c>
      <c r="B17" s="687">
        <v>22.941033207962551</v>
      </c>
      <c r="C17" s="687">
        <v>37.46577027039838</v>
      </c>
      <c r="D17" s="687">
        <v>33.483940183682002</v>
      </c>
      <c r="E17" s="687">
        <v>2.1737514235203439</v>
      </c>
      <c r="F17" s="687">
        <v>96.064495085563266</v>
      </c>
      <c r="G17" s="687">
        <v>3.9355049144367356</v>
      </c>
      <c r="H17" s="688">
        <v>44858052.279999994</v>
      </c>
      <c r="I17" s="689"/>
      <c r="J17" s="588"/>
      <c r="K17" s="588"/>
      <c r="L17" s="588"/>
      <c r="M17" s="588"/>
      <c r="N17" s="588"/>
      <c r="O17" s="588"/>
      <c r="P17" s="588"/>
      <c r="Q17" s="588"/>
    </row>
    <row r="18" spans="1:35" s="24" customFormat="1" ht="20.100000000000001" customHeight="1">
      <c r="A18" s="288" t="s">
        <v>37</v>
      </c>
      <c r="B18" s="687">
        <v>0.18449990031819236</v>
      </c>
      <c r="C18" s="687">
        <v>11.839633273782427</v>
      </c>
      <c r="D18" s="687">
        <v>86.705264380982925</v>
      </c>
      <c r="E18" s="687">
        <v>2.1097226922869666E-2</v>
      </c>
      <c r="F18" s="687">
        <v>98.750494782006399</v>
      </c>
      <c r="G18" s="687">
        <v>1.2495052179936101</v>
      </c>
      <c r="H18" s="688">
        <v>9762458.390999997</v>
      </c>
      <c r="I18" s="689"/>
      <c r="J18" s="588"/>
      <c r="K18" s="588"/>
      <c r="L18" s="588"/>
      <c r="M18" s="588"/>
      <c r="N18" s="588"/>
      <c r="O18" s="588"/>
      <c r="P18" s="588"/>
      <c r="Q18" s="588"/>
    </row>
    <row r="19" spans="1:35" s="24" customFormat="1" ht="20.100000000000001" customHeight="1">
      <c r="A19" s="288" t="s">
        <v>38</v>
      </c>
      <c r="B19" s="687">
        <v>5.613612622029204</v>
      </c>
      <c r="C19" s="687">
        <v>23.157662037541218</v>
      </c>
      <c r="D19" s="687">
        <v>64.590243154190347</v>
      </c>
      <c r="E19" s="687">
        <v>0.60209722652134645</v>
      </c>
      <c r="F19" s="687">
        <v>93.963615040282107</v>
      </c>
      <c r="G19" s="687">
        <v>6.0363849597178891</v>
      </c>
      <c r="H19" s="688">
        <v>4151013.3080000002</v>
      </c>
      <c r="I19" s="689"/>
      <c r="J19" s="588"/>
      <c r="K19" s="588"/>
      <c r="L19" s="588"/>
      <c r="M19" s="588"/>
      <c r="N19" s="588"/>
      <c r="O19" s="588"/>
      <c r="P19" s="588"/>
      <c r="Q19" s="588"/>
    </row>
    <row r="20" spans="1:35" s="24" customFormat="1" ht="20.100000000000001" customHeight="1">
      <c r="A20" s="26" t="s">
        <v>39</v>
      </c>
      <c r="B20" s="687" t="s">
        <v>132</v>
      </c>
      <c r="C20" s="687">
        <v>15.37527337548801</v>
      </c>
      <c r="D20" s="687">
        <v>83.739695533726689</v>
      </c>
      <c r="E20" s="687">
        <v>0.3949306693253487</v>
      </c>
      <c r="F20" s="687">
        <v>99.509899578540043</v>
      </c>
      <c r="G20" s="687">
        <v>0.49010042145995836</v>
      </c>
      <c r="H20" s="688">
        <v>3264637.0619999999</v>
      </c>
      <c r="I20" s="689"/>
      <c r="J20" s="588"/>
      <c r="K20" s="588"/>
      <c r="L20" s="588"/>
      <c r="M20" s="588"/>
      <c r="N20" s="588"/>
      <c r="O20" s="588"/>
      <c r="P20" s="588"/>
      <c r="Q20" s="588"/>
    </row>
    <row r="21" spans="1:35" s="24" customFormat="1" ht="20.100000000000001" customHeight="1">
      <c r="A21" s="26" t="s">
        <v>116</v>
      </c>
      <c r="B21" s="687">
        <v>34.264509141866142</v>
      </c>
      <c r="C21" s="687">
        <v>1.3081676712172579</v>
      </c>
      <c r="D21" s="687">
        <v>54.944322524231936</v>
      </c>
      <c r="E21" s="687">
        <v>6.7387702987412004</v>
      </c>
      <c r="F21" s="687">
        <v>97.255769636056527</v>
      </c>
      <c r="G21" s="687">
        <v>2.7442303639434673</v>
      </c>
      <c r="H21" s="688">
        <v>7469852.9209999992</v>
      </c>
      <c r="I21" s="689"/>
      <c r="J21" s="588"/>
      <c r="K21" s="588"/>
      <c r="L21" s="588"/>
      <c r="M21" s="588"/>
      <c r="N21" s="588"/>
      <c r="O21" s="588"/>
      <c r="P21" s="588"/>
      <c r="Q21" s="588"/>
    </row>
    <row r="22" spans="1:35" s="24" customFormat="1" ht="20.100000000000001" customHeight="1">
      <c r="A22" s="26" t="s">
        <v>151</v>
      </c>
      <c r="B22" s="687" t="s">
        <v>132</v>
      </c>
      <c r="C22" s="687">
        <v>22.931194403860538</v>
      </c>
      <c r="D22" s="687">
        <v>77.017086767838578</v>
      </c>
      <c r="E22" s="687">
        <v>5.1718828300892423E-2</v>
      </c>
      <c r="F22" s="687">
        <v>100</v>
      </c>
      <c r="G22" s="687" t="s">
        <v>132</v>
      </c>
      <c r="H22" s="688">
        <v>1349970.645</v>
      </c>
      <c r="I22" s="689"/>
      <c r="J22" s="588"/>
      <c r="K22" s="588"/>
      <c r="L22" s="588"/>
      <c r="M22" s="588"/>
      <c r="N22" s="588"/>
      <c r="O22" s="588"/>
      <c r="P22" s="588"/>
      <c r="Q22" s="588"/>
    </row>
    <row r="23" spans="1:35" s="24" customFormat="1" ht="20.100000000000001" customHeight="1">
      <c r="A23" s="27" t="s">
        <v>42</v>
      </c>
      <c r="B23" s="687">
        <v>8.9019915365300051</v>
      </c>
      <c r="C23" s="687">
        <v>7.6544102240224134</v>
      </c>
      <c r="D23" s="687">
        <v>82.830617637474333</v>
      </c>
      <c r="E23" s="687">
        <v>0.61298060197324111</v>
      </c>
      <c r="F23" s="687">
        <v>100</v>
      </c>
      <c r="G23" s="687" t="s">
        <v>132</v>
      </c>
      <c r="H23" s="688">
        <v>935194.19400000002</v>
      </c>
      <c r="I23" s="689"/>
      <c r="J23" s="588"/>
      <c r="K23" s="588"/>
      <c r="L23" s="588"/>
      <c r="M23" s="588"/>
      <c r="N23" s="588"/>
      <c r="O23" s="588"/>
      <c r="P23" s="588"/>
      <c r="Q23" s="588"/>
    </row>
    <row r="24" spans="1:35" s="24" customFormat="1" ht="20.100000000000001" customHeight="1">
      <c r="A24" s="26" t="s">
        <v>43</v>
      </c>
      <c r="B24" s="687">
        <v>32.490909832024236</v>
      </c>
      <c r="C24" s="687" t="s">
        <v>132</v>
      </c>
      <c r="D24" s="687">
        <v>65.337951068645111</v>
      </c>
      <c r="E24" s="687">
        <v>2.1711390993306368</v>
      </c>
      <c r="F24" s="687">
        <v>100</v>
      </c>
      <c r="G24" s="687" t="s">
        <v>132</v>
      </c>
      <c r="H24" s="690">
        <v>1525661.5760000001</v>
      </c>
      <c r="I24" s="689"/>
      <c r="J24" s="588"/>
      <c r="K24" s="588"/>
      <c r="L24" s="588"/>
      <c r="M24" s="588"/>
      <c r="N24" s="588"/>
      <c r="O24" s="588"/>
      <c r="P24" s="588"/>
      <c r="Q24" s="588"/>
    </row>
    <row r="25" spans="1:35" s="24" customFormat="1" ht="20.100000000000001" customHeight="1">
      <c r="A25" s="26" t="s">
        <v>44</v>
      </c>
      <c r="B25" s="687">
        <v>54.496957152113232</v>
      </c>
      <c r="C25" s="687">
        <v>0.16388770745771725</v>
      </c>
      <c r="D25" s="687">
        <v>40.769160130510564</v>
      </c>
      <c r="E25" s="687">
        <v>4.569995009918479</v>
      </c>
      <c r="F25" s="687">
        <v>100</v>
      </c>
      <c r="G25" s="687" t="s">
        <v>132</v>
      </c>
      <c r="H25" s="691">
        <v>1331226.7490000001</v>
      </c>
      <c r="I25" s="689"/>
      <c r="J25" s="588"/>
      <c r="K25" s="588"/>
      <c r="L25" s="588"/>
      <c r="M25" s="588"/>
      <c r="N25" s="588"/>
      <c r="O25" s="588"/>
      <c r="P25" s="588"/>
      <c r="Q25" s="588"/>
    </row>
    <row r="26" spans="1:35" s="24" customFormat="1" ht="20.100000000000001" customHeight="1">
      <c r="A26" s="26" t="s">
        <v>45</v>
      </c>
      <c r="B26" s="687">
        <v>0.34978667403569608</v>
      </c>
      <c r="C26" s="687" t="s">
        <v>132</v>
      </c>
      <c r="D26" s="687">
        <v>88.64496454480755</v>
      </c>
      <c r="E26" s="687" t="s">
        <v>132</v>
      </c>
      <c r="F26" s="687">
        <v>88.994751218843234</v>
      </c>
      <c r="G26" s="687">
        <v>11.005248781156766</v>
      </c>
      <c r="H26" s="691">
        <v>605235.74999999988</v>
      </c>
      <c r="I26" s="689"/>
      <c r="J26" s="588"/>
      <c r="K26" s="588"/>
      <c r="L26" s="588"/>
      <c r="M26" s="588"/>
      <c r="N26" s="588"/>
      <c r="O26" s="588"/>
      <c r="P26" s="588"/>
      <c r="Q26" s="588"/>
    </row>
    <row r="27" spans="1:35" s="70" customFormat="1" ht="25.5" customHeight="1" thickBot="1">
      <c r="A27" s="663" t="s">
        <v>46</v>
      </c>
      <c r="B27" s="692">
        <v>28.783071722217031</v>
      </c>
      <c r="C27" s="692">
        <v>31.214481546042194</v>
      </c>
      <c r="D27" s="692">
        <v>36.9157559078158</v>
      </c>
      <c r="E27" s="692">
        <v>0.94229543405373895</v>
      </c>
      <c r="F27" s="692">
        <v>97.855604610128751</v>
      </c>
      <c r="G27" s="692">
        <v>2.1443953898712587</v>
      </c>
      <c r="H27" s="693">
        <v>330911152.41699994</v>
      </c>
      <c r="J27" s="694"/>
      <c r="K27" s="694"/>
      <c r="L27" s="694"/>
      <c r="M27" s="694"/>
      <c r="N27" s="694"/>
      <c r="O27" s="694"/>
      <c r="P27" s="694"/>
      <c r="Q27" s="694"/>
    </row>
    <row r="28" spans="1:35" ht="6" customHeight="1">
      <c r="A28" s="18"/>
      <c r="B28" s="18"/>
      <c r="C28" s="18"/>
      <c r="D28" s="18"/>
      <c r="E28" s="18"/>
      <c r="F28" s="18"/>
      <c r="G28" s="18"/>
      <c r="H28" s="18"/>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s="73" customFormat="1" ht="11.1" customHeight="1">
      <c r="A29" s="30" t="s">
        <v>154</v>
      </c>
      <c r="B29" s="18"/>
      <c r="C29" s="18"/>
      <c r="D29" s="18"/>
      <c r="E29" s="18"/>
      <c r="F29" s="18"/>
      <c r="G29" s="18"/>
      <c r="H29" s="18"/>
    </row>
    <row r="30" spans="1:35" s="73" customFormat="1" ht="11.1" customHeight="1">
      <c r="A30" s="30" t="s">
        <v>720</v>
      </c>
      <c r="B30" s="18"/>
      <c r="C30" s="18"/>
      <c r="D30" s="18"/>
      <c r="E30" s="18"/>
      <c r="F30" s="18"/>
      <c r="G30" s="18"/>
      <c r="H30" s="18"/>
    </row>
    <row r="31" spans="1:35" s="73" customFormat="1" ht="10.5" customHeight="1">
      <c r="A31" s="30"/>
      <c r="B31" s="33"/>
      <c r="C31" s="33"/>
      <c r="D31" s="33"/>
      <c r="E31" s="33"/>
      <c r="F31" s="33"/>
      <c r="G31" s="33"/>
      <c r="H31" s="33"/>
      <c r="I31" s="33"/>
      <c r="J31" s="33"/>
      <c r="K31" s="33"/>
      <c r="L31" s="33"/>
    </row>
    <row r="32" spans="1:35" s="73" customFormat="1">
      <c r="A32" s="18"/>
      <c r="B32" s="24"/>
      <c r="C32" s="24"/>
      <c r="D32" s="24"/>
      <c r="E32" s="24"/>
      <c r="F32" s="24"/>
      <c r="G32" s="24"/>
      <c r="H32" s="24"/>
      <c r="I32" s="7"/>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CCC9F98A-CF17-4EF2-9173-489C4DCF84FB}"/>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4F60-0D64-4262-BE28-537BD93C8F18}">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575" customFormat="1" ht="18" customHeight="1">
      <c r="A1" s="1378" t="s">
        <v>1210</v>
      </c>
      <c r="B1" s="273"/>
      <c r="C1" s="273"/>
      <c r="D1" s="273"/>
      <c r="E1" s="273"/>
      <c r="F1" s="273"/>
    </row>
    <row r="2" spans="1:15" s="41" customFormat="1" ht="24.9" customHeight="1">
      <c r="A2" s="167" t="s">
        <v>660</v>
      </c>
      <c r="B2" s="167"/>
      <c r="C2" s="167"/>
      <c r="D2" s="167"/>
      <c r="E2" s="167"/>
      <c r="F2" s="167"/>
      <c r="H2" s="576"/>
    </row>
    <row r="3" spans="1:15" s="43" customFormat="1" ht="18" customHeight="1">
      <c r="A3" s="169">
        <v>45199</v>
      </c>
      <c r="B3" s="169"/>
      <c r="C3" s="169"/>
      <c r="D3" s="169"/>
      <c r="E3" s="169"/>
      <c r="F3" s="169"/>
      <c r="H3" s="577"/>
    </row>
    <row r="4" spans="1:15" s="383" customFormat="1" ht="18" customHeight="1">
      <c r="A4" s="170" t="s">
        <v>173</v>
      </c>
      <c r="B4" s="170"/>
      <c r="C4" s="170"/>
      <c r="D4" s="170"/>
      <c r="E4" s="170"/>
      <c r="F4" s="170"/>
      <c r="H4" s="578"/>
    </row>
    <row r="5" spans="1:15" ht="7.5" customHeight="1" thickBot="1">
      <c r="A5" s="44"/>
      <c r="B5" s="44"/>
      <c r="C5" s="44"/>
      <c r="D5" s="44"/>
      <c r="E5" s="44"/>
      <c r="F5" s="44"/>
      <c r="G5" s="44"/>
      <c r="H5" s="44"/>
    </row>
    <row r="6" spans="1:15" s="35" customFormat="1" ht="35.1" customHeight="1">
      <c r="A6" s="46" t="s">
        <v>1</v>
      </c>
      <c r="B6" s="46" t="s">
        <v>661</v>
      </c>
      <c r="C6" s="46"/>
      <c r="D6" s="46" t="s">
        <v>662</v>
      </c>
      <c r="E6" s="46"/>
      <c r="F6" s="46" t="s">
        <v>663</v>
      </c>
    </row>
    <row r="7" spans="1:15" s="35" customFormat="1" ht="35.1" customHeight="1">
      <c r="A7" s="579"/>
      <c r="B7" s="580" t="s">
        <v>664</v>
      </c>
      <c r="C7" s="580" t="s">
        <v>665</v>
      </c>
      <c r="D7" s="580" t="s">
        <v>664</v>
      </c>
      <c r="E7" s="580" t="s">
        <v>665</v>
      </c>
      <c r="F7" s="579"/>
    </row>
    <row r="8" spans="1:15" s="35" customFormat="1" ht="7.5" customHeight="1">
      <c r="A8" s="407"/>
      <c r="B8" s="581"/>
      <c r="C8" s="581"/>
      <c r="D8" s="581"/>
      <c r="E8" s="581"/>
      <c r="F8" s="407"/>
    </row>
    <row r="9" spans="1:15" s="35" customFormat="1" ht="8.25" customHeight="1">
      <c r="A9" s="582"/>
      <c r="B9" s="583"/>
      <c r="C9" s="583"/>
      <c r="D9" s="583"/>
      <c r="E9" s="583"/>
      <c r="F9" s="584"/>
    </row>
    <row r="10" spans="1:15" s="24" customFormat="1" ht="20.100000000000001" customHeight="1">
      <c r="A10" s="288" t="s">
        <v>29</v>
      </c>
      <c r="B10" s="585">
        <v>1.9735369892249235</v>
      </c>
      <c r="C10" s="585">
        <v>27.891909673355393</v>
      </c>
      <c r="D10" s="585" t="s">
        <v>132</v>
      </c>
      <c r="E10" s="585">
        <v>70.134553337419675</v>
      </c>
      <c r="F10" s="586">
        <v>2943648.5010000002</v>
      </c>
      <c r="G10" s="587"/>
      <c r="H10" s="588"/>
      <c r="I10" s="588"/>
      <c r="J10" s="588"/>
      <c r="K10" s="588"/>
      <c r="L10" s="588"/>
      <c r="M10" s="588"/>
      <c r="N10" s="588"/>
      <c r="O10" s="588"/>
    </row>
    <row r="11" spans="1:15" s="24" customFormat="1" ht="20.100000000000001" customHeight="1">
      <c r="A11" s="288" t="s">
        <v>30</v>
      </c>
      <c r="B11" s="585">
        <v>4.1570765611983731</v>
      </c>
      <c r="C11" s="585">
        <v>72.118808469197361</v>
      </c>
      <c r="D11" s="585">
        <v>23.724114969604258</v>
      </c>
      <c r="E11" s="585" t="s">
        <v>132</v>
      </c>
      <c r="F11" s="586">
        <v>240781.58900000001</v>
      </c>
      <c r="G11" s="587"/>
      <c r="H11" s="588"/>
      <c r="I11" s="588"/>
      <c r="J11" s="588"/>
      <c r="K11" s="588"/>
      <c r="L11" s="588"/>
      <c r="M11" s="588"/>
      <c r="N11" s="588"/>
      <c r="O11" s="588"/>
    </row>
    <row r="12" spans="1:15" s="24" customFormat="1" ht="20.100000000000001" customHeight="1">
      <c r="A12" s="288" t="s">
        <v>31</v>
      </c>
      <c r="B12" s="585" t="s">
        <v>132</v>
      </c>
      <c r="C12" s="585">
        <v>50.371144335056862</v>
      </c>
      <c r="D12" s="585">
        <v>37.838462438555659</v>
      </c>
      <c r="E12" s="585">
        <v>11.790393237533708</v>
      </c>
      <c r="F12" s="586">
        <v>8971651.5529999994</v>
      </c>
      <c r="G12" s="587"/>
      <c r="H12" s="588"/>
      <c r="I12" s="588"/>
      <c r="J12" s="588"/>
      <c r="K12" s="588"/>
      <c r="L12" s="588"/>
      <c r="M12" s="588"/>
      <c r="N12" s="588"/>
      <c r="O12" s="588"/>
    </row>
    <row r="13" spans="1:15" s="24" customFormat="1" ht="20.100000000000001" customHeight="1">
      <c r="A13" s="288" t="s">
        <v>32</v>
      </c>
      <c r="B13" s="585">
        <v>11.100098780118083</v>
      </c>
      <c r="C13" s="585">
        <v>69.762962885492868</v>
      </c>
      <c r="D13" s="585">
        <v>5.0854366536932885</v>
      </c>
      <c r="E13" s="585">
        <v>14.051501680695766</v>
      </c>
      <c r="F13" s="586">
        <v>1214710.0279999999</v>
      </c>
      <c r="G13" s="587"/>
      <c r="H13" s="588"/>
      <c r="I13" s="588"/>
      <c r="J13" s="588"/>
      <c r="K13" s="588"/>
      <c r="L13" s="588"/>
      <c r="M13" s="588"/>
      <c r="N13" s="588"/>
      <c r="O13" s="588"/>
    </row>
    <row r="14" spans="1:15" s="24" customFormat="1" ht="20.100000000000001" customHeight="1">
      <c r="A14" s="288" t="s">
        <v>33</v>
      </c>
      <c r="B14" s="585" t="s">
        <v>132</v>
      </c>
      <c r="C14" s="585">
        <v>36.702162118786333</v>
      </c>
      <c r="D14" s="585">
        <v>43.680106066243766</v>
      </c>
      <c r="E14" s="585">
        <v>19.617731863458225</v>
      </c>
      <c r="F14" s="586">
        <v>2062351.906</v>
      </c>
      <c r="G14" s="587"/>
      <c r="H14" s="588"/>
      <c r="I14" s="588"/>
      <c r="J14" s="588"/>
      <c r="K14" s="588"/>
      <c r="L14" s="588"/>
      <c r="M14" s="588"/>
      <c r="N14" s="588"/>
      <c r="O14" s="588"/>
    </row>
    <row r="15" spans="1:15" s="24" customFormat="1" ht="20.100000000000001" customHeight="1">
      <c r="A15" s="288" t="s">
        <v>34</v>
      </c>
      <c r="B15" s="585" t="s">
        <v>132</v>
      </c>
      <c r="C15" s="585">
        <v>8.8095054781828548</v>
      </c>
      <c r="D15" s="585">
        <v>52.774866972748981</v>
      </c>
      <c r="E15" s="585">
        <v>38.415627549068162</v>
      </c>
      <c r="F15" s="586">
        <v>10169793.517000001</v>
      </c>
      <c r="G15" s="587"/>
      <c r="H15" s="588"/>
      <c r="I15" s="588"/>
      <c r="J15" s="588"/>
      <c r="K15" s="588"/>
      <c r="L15" s="588"/>
      <c r="M15" s="588"/>
      <c r="N15" s="588"/>
      <c r="O15" s="588"/>
    </row>
    <row r="16" spans="1:15" s="24" customFormat="1" ht="20.100000000000001" customHeight="1">
      <c r="A16" s="288" t="s">
        <v>35</v>
      </c>
      <c r="B16" s="585" t="s">
        <v>132</v>
      </c>
      <c r="C16" s="585" t="s">
        <v>132</v>
      </c>
      <c r="D16" s="585">
        <v>100</v>
      </c>
      <c r="E16" s="585" t="s">
        <v>132</v>
      </c>
      <c r="F16" s="586">
        <v>172091.747</v>
      </c>
      <c r="G16" s="587"/>
      <c r="H16" s="588"/>
      <c r="I16" s="588"/>
      <c r="J16" s="588"/>
      <c r="K16" s="588"/>
      <c r="L16" s="588"/>
      <c r="M16" s="588"/>
      <c r="N16" s="588"/>
      <c r="O16" s="588"/>
    </row>
    <row r="17" spans="1:15" s="24" customFormat="1" ht="20.100000000000001" customHeight="1">
      <c r="A17" s="288" t="s">
        <v>36</v>
      </c>
      <c r="B17" s="585">
        <v>22.77653937630657</v>
      </c>
      <c r="C17" s="585">
        <v>32.344433520869373</v>
      </c>
      <c r="D17" s="585">
        <v>27.85594785692528</v>
      </c>
      <c r="E17" s="585">
        <v>17.023079245898781</v>
      </c>
      <c r="F17" s="586">
        <v>3676450.0180000002</v>
      </c>
      <c r="G17" s="587"/>
      <c r="H17" s="588"/>
      <c r="I17" s="588"/>
      <c r="J17" s="588"/>
      <c r="K17" s="588"/>
      <c r="L17" s="588"/>
      <c r="M17" s="588"/>
      <c r="N17" s="588"/>
      <c r="O17" s="588"/>
    </row>
    <row r="18" spans="1:15" s="24" customFormat="1" ht="20.100000000000001" customHeight="1">
      <c r="A18" s="288" t="s">
        <v>37</v>
      </c>
      <c r="B18" s="585">
        <v>53.307336068598573</v>
      </c>
      <c r="C18" s="585">
        <v>22.320748186029906</v>
      </c>
      <c r="D18" s="585" t="s">
        <v>132</v>
      </c>
      <c r="E18" s="585">
        <v>24.37191574537151</v>
      </c>
      <c r="F18" s="586">
        <v>2329291.7140000002</v>
      </c>
      <c r="G18" s="587"/>
      <c r="H18" s="588"/>
      <c r="I18" s="588"/>
      <c r="J18" s="588"/>
      <c r="K18" s="588"/>
      <c r="L18" s="588"/>
      <c r="M18" s="588"/>
      <c r="N18" s="588"/>
      <c r="O18" s="588"/>
    </row>
    <row r="19" spans="1:15" s="24" customFormat="1" ht="20.100000000000001" customHeight="1">
      <c r="A19" s="288" t="s">
        <v>38</v>
      </c>
      <c r="B19" s="585" t="s">
        <v>132</v>
      </c>
      <c r="C19" s="585">
        <v>97.580652902880047</v>
      </c>
      <c r="D19" s="585" t="s">
        <v>132</v>
      </c>
      <c r="E19" s="585">
        <v>2.4193470971199464</v>
      </c>
      <c r="F19" s="586">
        <v>219488.96900000001</v>
      </c>
      <c r="G19" s="587"/>
      <c r="H19" s="588"/>
      <c r="I19" s="588"/>
      <c r="J19" s="588"/>
      <c r="K19" s="588"/>
      <c r="L19" s="588"/>
      <c r="M19" s="588"/>
      <c r="N19" s="588"/>
      <c r="O19" s="588"/>
    </row>
    <row r="20" spans="1:15" s="24" customFormat="1" ht="20.100000000000001" customHeight="1">
      <c r="A20" s="26" t="s">
        <v>39</v>
      </c>
      <c r="B20" s="585" t="s">
        <v>132</v>
      </c>
      <c r="C20" s="585">
        <v>100</v>
      </c>
      <c r="D20" s="585" t="s">
        <v>132</v>
      </c>
      <c r="E20" s="585" t="s">
        <v>132</v>
      </c>
      <c r="F20" s="586">
        <v>75.17</v>
      </c>
      <c r="G20" s="587"/>
      <c r="H20" s="588"/>
      <c r="I20" s="588"/>
      <c r="J20" s="588"/>
      <c r="K20" s="588"/>
      <c r="L20" s="588"/>
      <c r="M20" s="588"/>
      <c r="N20" s="588"/>
      <c r="O20" s="588"/>
    </row>
    <row r="21" spans="1:15" s="24" customFormat="1" ht="20.100000000000001" customHeight="1">
      <c r="A21" s="26" t="s">
        <v>116</v>
      </c>
      <c r="B21" s="585">
        <v>12.726403842062735</v>
      </c>
      <c r="C21" s="585" t="s">
        <v>132</v>
      </c>
      <c r="D21" s="585">
        <v>42.094862518614562</v>
      </c>
      <c r="E21" s="585">
        <v>45.178733639322708</v>
      </c>
      <c r="F21" s="586">
        <v>1192167.1029999999</v>
      </c>
      <c r="G21" s="587"/>
      <c r="H21" s="588"/>
      <c r="I21" s="588"/>
      <c r="J21" s="588"/>
      <c r="K21" s="588"/>
      <c r="L21" s="588"/>
      <c r="M21" s="588"/>
      <c r="N21" s="588"/>
      <c r="O21" s="588"/>
    </row>
    <row r="22" spans="1:15" s="24" customFormat="1" ht="20.100000000000001" customHeight="1">
      <c r="A22" s="26" t="s">
        <v>151</v>
      </c>
      <c r="B22" s="585" t="s">
        <v>132</v>
      </c>
      <c r="C22" s="585" t="s">
        <v>132</v>
      </c>
      <c r="D22" s="585" t="s">
        <v>132</v>
      </c>
      <c r="E22" s="585" t="s">
        <v>132</v>
      </c>
      <c r="F22" s="586" t="s">
        <v>132</v>
      </c>
      <c r="G22" s="587"/>
      <c r="H22" s="588"/>
      <c r="I22" s="588"/>
      <c r="J22" s="588"/>
      <c r="K22" s="588"/>
      <c r="L22" s="588"/>
      <c r="M22" s="588"/>
      <c r="N22" s="588"/>
      <c r="O22" s="588"/>
    </row>
    <row r="23" spans="1:15" s="24" customFormat="1" ht="20.100000000000001" customHeight="1">
      <c r="A23" s="27" t="s">
        <v>42</v>
      </c>
      <c r="B23" s="585" t="s">
        <v>132</v>
      </c>
      <c r="C23" s="585">
        <v>100</v>
      </c>
      <c r="D23" s="585" t="s">
        <v>132</v>
      </c>
      <c r="E23" s="585" t="s">
        <v>132</v>
      </c>
      <c r="F23" s="586">
        <v>33089.620000000003</v>
      </c>
      <c r="G23" s="587"/>
      <c r="H23" s="588"/>
      <c r="I23" s="588"/>
      <c r="J23" s="588"/>
      <c r="K23" s="588"/>
      <c r="L23" s="588"/>
      <c r="M23" s="588"/>
      <c r="N23" s="588"/>
      <c r="O23" s="588"/>
    </row>
    <row r="24" spans="1:15" s="24" customFormat="1" ht="20.100000000000001" customHeight="1">
      <c r="A24" s="26" t="s">
        <v>43</v>
      </c>
      <c r="B24" s="585" t="s">
        <v>132</v>
      </c>
      <c r="C24" s="585" t="s">
        <v>132</v>
      </c>
      <c r="D24" s="585">
        <v>81.632653061224488</v>
      </c>
      <c r="E24" s="585">
        <v>18.367346938775512</v>
      </c>
      <c r="F24" s="586">
        <v>371714</v>
      </c>
      <c r="G24" s="587"/>
      <c r="H24" s="588"/>
      <c r="I24" s="588"/>
      <c r="J24" s="588"/>
      <c r="K24" s="588"/>
      <c r="L24" s="588"/>
      <c r="M24" s="588"/>
      <c r="N24" s="588"/>
      <c r="O24" s="588"/>
    </row>
    <row r="25" spans="1:15" s="24" customFormat="1" ht="20.100000000000001" customHeight="1">
      <c r="A25" s="26" t="s">
        <v>44</v>
      </c>
      <c r="B25" s="585" t="s">
        <v>132</v>
      </c>
      <c r="C25" s="585" t="s">
        <v>132</v>
      </c>
      <c r="D25" s="585" t="s">
        <v>132</v>
      </c>
      <c r="E25" s="585" t="s">
        <v>132</v>
      </c>
      <c r="F25" s="586" t="s">
        <v>132</v>
      </c>
      <c r="G25" s="587"/>
      <c r="H25" s="588"/>
      <c r="I25" s="588"/>
      <c r="J25" s="588"/>
      <c r="K25" s="588"/>
      <c r="L25" s="588"/>
      <c r="M25" s="588"/>
      <c r="N25" s="588"/>
      <c r="O25" s="588"/>
    </row>
    <row r="26" spans="1:15" s="24" customFormat="1" ht="20.100000000000001" customHeight="1">
      <c r="A26" s="26" t="s">
        <v>45</v>
      </c>
      <c r="B26" s="585" t="s">
        <v>132</v>
      </c>
      <c r="C26" s="585" t="s">
        <v>132</v>
      </c>
      <c r="D26" s="585">
        <v>60</v>
      </c>
      <c r="E26" s="585">
        <v>40</v>
      </c>
      <c r="F26" s="586">
        <v>132755</v>
      </c>
      <c r="G26" s="587"/>
      <c r="H26" s="588"/>
      <c r="I26" s="588"/>
      <c r="J26" s="588"/>
      <c r="K26" s="588"/>
      <c r="L26" s="588"/>
      <c r="M26" s="588"/>
      <c r="N26" s="588"/>
      <c r="O26" s="588"/>
    </row>
    <row r="27" spans="1:15" s="470" customFormat="1" ht="30" customHeight="1" thickBot="1">
      <c r="A27" s="363" t="s">
        <v>46</v>
      </c>
      <c r="B27" s="589">
        <v>7.2152522011928006</v>
      </c>
      <c r="C27" s="589">
        <v>29.559543654579869</v>
      </c>
      <c r="D27" s="589">
        <v>35.169518850581923</v>
      </c>
      <c r="E27" s="589">
        <v>28.055685299574822</v>
      </c>
      <c r="F27" s="590">
        <v>33730060.435000002</v>
      </c>
      <c r="G27" s="587"/>
      <c r="H27" s="591"/>
      <c r="I27" s="591"/>
      <c r="J27" s="591"/>
      <c r="K27" s="591"/>
      <c r="L27" s="591"/>
      <c r="M27" s="591"/>
      <c r="N27" s="591"/>
      <c r="O27" s="591"/>
    </row>
    <row r="28" spans="1:15" ht="5.25" customHeight="1">
      <c r="A28" s="18"/>
      <c r="B28" s="592"/>
      <c r="C28" s="592"/>
      <c r="D28" s="592"/>
      <c r="E28" s="592"/>
      <c r="F28" s="37"/>
      <c r="G28" s="593"/>
      <c r="H28" s="594"/>
    </row>
    <row r="29" spans="1:15">
      <c r="A29" s="26" t="s">
        <v>666</v>
      </c>
      <c r="B29" s="18"/>
      <c r="C29" s="18"/>
      <c r="D29" s="18"/>
      <c r="E29" s="18"/>
      <c r="F29" s="595"/>
      <c r="H29" s="596"/>
    </row>
    <row r="30" spans="1:15">
      <c r="A30" s="30"/>
      <c r="B30" s="33"/>
      <c r="C30" s="33"/>
      <c r="D30" s="33"/>
      <c r="E30" s="33"/>
      <c r="F30" s="33"/>
      <c r="G30" s="33"/>
      <c r="H30" s="33"/>
      <c r="I30" s="33"/>
      <c r="J30" s="33"/>
      <c r="K30" s="33"/>
      <c r="L30" s="33"/>
    </row>
    <row r="31" spans="1:15">
      <c r="A31" s="18"/>
      <c r="B31" s="24"/>
      <c r="C31" s="24"/>
      <c r="D31" s="24"/>
      <c r="E31" s="24"/>
      <c r="F31" s="24"/>
      <c r="G31" s="24"/>
      <c r="H31" s="24"/>
    </row>
    <row r="32" spans="1:15">
      <c r="F32" s="8"/>
      <c r="H32" s="596"/>
    </row>
    <row r="33" spans="8:8">
      <c r="H33" s="596"/>
    </row>
    <row r="34" spans="8:8">
      <c r="H34" s="596"/>
    </row>
    <row r="35" spans="8:8">
      <c r="H35" s="596"/>
    </row>
    <row r="36" spans="8:8">
      <c r="H36" s="596"/>
    </row>
  </sheetData>
  <mergeCells count="8">
    <mergeCell ref="A6:A8"/>
    <mergeCell ref="B6:C6"/>
    <mergeCell ref="D6:E6"/>
    <mergeCell ref="F6:F8"/>
    <mergeCell ref="B7:B8"/>
    <mergeCell ref="C7:C8"/>
    <mergeCell ref="D7:D8"/>
    <mergeCell ref="E7:E8"/>
  </mergeCells>
  <hyperlinks>
    <hyperlink ref="A1" location="Índice!A1" display="Volver al Índice" xr:uid="{78B1F535-DE96-40AE-977B-8EF81A898687}"/>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422A-C90F-4268-8824-4DCB1E889A3C}">
  <dimension ref="A1:J203"/>
  <sheetViews>
    <sheetView showGridLines="0" zoomScaleNormal="100" workbookViewId="0"/>
  </sheetViews>
  <sheetFormatPr baseColWidth="10" defaultColWidth="11.44140625" defaultRowHeight="13.2"/>
  <cols>
    <col min="1" max="1" width="34" style="720" customWidth="1"/>
    <col min="2" max="2" width="17.6640625" style="720" customWidth="1"/>
    <col min="3" max="3" width="15.33203125" style="720" customWidth="1"/>
    <col min="4" max="5" width="17.6640625" style="720" customWidth="1"/>
    <col min="6" max="6" width="13.88671875" style="720" bestFit="1" customWidth="1"/>
    <col min="7" max="10" width="11.44140625" style="720"/>
    <col min="11" max="11" width="19.33203125" style="720" customWidth="1"/>
    <col min="12" max="256" width="11.44140625" style="720"/>
    <col min="257" max="257" width="34" style="720" customWidth="1"/>
    <col min="258" max="258" width="17.6640625" style="720" customWidth="1"/>
    <col min="259" max="259" width="15.33203125" style="720" customWidth="1"/>
    <col min="260" max="261" width="17.6640625" style="720" customWidth="1"/>
    <col min="262" max="262" width="13.88671875" style="720" bestFit="1" customWidth="1"/>
    <col min="263" max="266" width="11.44140625" style="720"/>
    <col min="267" max="267" width="19.33203125" style="720" customWidth="1"/>
    <col min="268" max="512" width="11.44140625" style="720"/>
    <col min="513" max="513" width="34" style="720" customWidth="1"/>
    <col min="514" max="514" width="17.6640625" style="720" customWidth="1"/>
    <col min="515" max="515" width="15.33203125" style="720" customWidth="1"/>
    <col min="516" max="517" width="17.6640625" style="720" customWidth="1"/>
    <col min="518" max="518" width="13.88671875" style="720" bestFit="1" customWidth="1"/>
    <col min="519" max="522" width="11.44140625" style="720"/>
    <col min="523" max="523" width="19.33203125" style="720" customWidth="1"/>
    <col min="524" max="768" width="11.44140625" style="720"/>
    <col min="769" max="769" width="34" style="720" customWidth="1"/>
    <col min="770" max="770" width="17.6640625" style="720" customWidth="1"/>
    <col min="771" max="771" width="15.33203125" style="720" customWidth="1"/>
    <col min="772" max="773" width="17.6640625" style="720" customWidth="1"/>
    <col min="774" max="774" width="13.88671875" style="720" bestFit="1" customWidth="1"/>
    <col min="775" max="778" width="11.44140625" style="720"/>
    <col min="779" max="779" width="19.33203125" style="720" customWidth="1"/>
    <col min="780" max="1024" width="11.44140625" style="720"/>
    <col min="1025" max="1025" width="34" style="720" customWidth="1"/>
    <col min="1026" max="1026" width="17.6640625" style="720" customWidth="1"/>
    <col min="1027" max="1027" width="15.33203125" style="720" customWidth="1"/>
    <col min="1028" max="1029" width="17.6640625" style="720" customWidth="1"/>
    <col min="1030" max="1030" width="13.88671875" style="720" bestFit="1" customWidth="1"/>
    <col min="1031" max="1034" width="11.44140625" style="720"/>
    <col min="1035" max="1035" width="19.33203125" style="720" customWidth="1"/>
    <col min="1036" max="1280" width="11.44140625" style="720"/>
    <col min="1281" max="1281" width="34" style="720" customWidth="1"/>
    <col min="1282" max="1282" width="17.6640625" style="720" customWidth="1"/>
    <col min="1283" max="1283" width="15.33203125" style="720" customWidth="1"/>
    <col min="1284" max="1285" width="17.6640625" style="720" customWidth="1"/>
    <col min="1286" max="1286" width="13.88671875" style="720" bestFit="1" customWidth="1"/>
    <col min="1287" max="1290" width="11.44140625" style="720"/>
    <col min="1291" max="1291" width="19.33203125" style="720" customWidth="1"/>
    <col min="1292" max="1536" width="11.44140625" style="720"/>
    <col min="1537" max="1537" width="34" style="720" customWidth="1"/>
    <col min="1538" max="1538" width="17.6640625" style="720" customWidth="1"/>
    <col min="1539" max="1539" width="15.33203125" style="720" customWidth="1"/>
    <col min="1540" max="1541" width="17.6640625" style="720" customWidth="1"/>
    <col min="1542" max="1542" width="13.88671875" style="720" bestFit="1" customWidth="1"/>
    <col min="1543" max="1546" width="11.44140625" style="720"/>
    <col min="1547" max="1547" width="19.33203125" style="720" customWidth="1"/>
    <col min="1548" max="1792" width="11.44140625" style="720"/>
    <col min="1793" max="1793" width="34" style="720" customWidth="1"/>
    <col min="1794" max="1794" width="17.6640625" style="720" customWidth="1"/>
    <col min="1795" max="1795" width="15.33203125" style="720" customWidth="1"/>
    <col min="1796" max="1797" width="17.6640625" style="720" customWidth="1"/>
    <col min="1798" max="1798" width="13.88671875" style="720" bestFit="1" customWidth="1"/>
    <col min="1799" max="1802" width="11.44140625" style="720"/>
    <col min="1803" max="1803" width="19.33203125" style="720" customWidth="1"/>
    <col min="1804" max="2048" width="11.44140625" style="720"/>
    <col min="2049" max="2049" width="34" style="720" customWidth="1"/>
    <col min="2050" max="2050" width="17.6640625" style="720" customWidth="1"/>
    <col min="2051" max="2051" width="15.33203125" style="720" customWidth="1"/>
    <col min="2052" max="2053" width="17.6640625" style="720" customWidth="1"/>
    <col min="2054" max="2054" width="13.88671875" style="720" bestFit="1" customWidth="1"/>
    <col min="2055" max="2058" width="11.44140625" style="720"/>
    <col min="2059" max="2059" width="19.33203125" style="720" customWidth="1"/>
    <col min="2060" max="2304" width="11.44140625" style="720"/>
    <col min="2305" max="2305" width="34" style="720" customWidth="1"/>
    <col min="2306" max="2306" width="17.6640625" style="720" customWidth="1"/>
    <col min="2307" max="2307" width="15.33203125" style="720" customWidth="1"/>
    <col min="2308" max="2309" width="17.6640625" style="720" customWidth="1"/>
    <col min="2310" max="2310" width="13.88671875" style="720" bestFit="1" customWidth="1"/>
    <col min="2311" max="2314" width="11.44140625" style="720"/>
    <col min="2315" max="2315" width="19.33203125" style="720" customWidth="1"/>
    <col min="2316" max="2560" width="11.44140625" style="720"/>
    <col min="2561" max="2561" width="34" style="720" customWidth="1"/>
    <col min="2562" max="2562" width="17.6640625" style="720" customWidth="1"/>
    <col min="2563" max="2563" width="15.33203125" style="720" customWidth="1"/>
    <col min="2564" max="2565" width="17.6640625" style="720" customWidth="1"/>
    <col min="2566" max="2566" width="13.88671875" style="720" bestFit="1" customWidth="1"/>
    <col min="2567" max="2570" width="11.44140625" style="720"/>
    <col min="2571" max="2571" width="19.33203125" style="720" customWidth="1"/>
    <col min="2572" max="2816" width="11.44140625" style="720"/>
    <col min="2817" max="2817" width="34" style="720" customWidth="1"/>
    <col min="2818" max="2818" width="17.6640625" style="720" customWidth="1"/>
    <col min="2819" max="2819" width="15.33203125" style="720" customWidth="1"/>
    <col min="2820" max="2821" width="17.6640625" style="720" customWidth="1"/>
    <col min="2822" max="2822" width="13.88671875" style="720" bestFit="1" customWidth="1"/>
    <col min="2823" max="2826" width="11.44140625" style="720"/>
    <col min="2827" max="2827" width="19.33203125" style="720" customWidth="1"/>
    <col min="2828" max="3072" width="11.44140625" style="720"/>
    <col min="3073" max="3073" width="34" style="720" customWidth="1"/>
    <col min="3074" max="3074" width="17.6640625" style="720" customWidth="1"/>
    <col min="3075" max="3075" width="15.33203125" style="720" customWidth="1"/>
    <col min="3076" max="3077" width="17.6640625" style="720" customWidth="1"/>
    <col min="3078" max="3078" width="13.88671875" style="720" bestFit="1" customWidth="1"/>
    <col min="3079" max="3082" width="11.44140625" style="720"/>
    <col min="3083" max="3083" width="19.33203125" style="720" customWidth="1"/>
    <col min="3084" max="3328" width="11.44140625" style="720"/>
    <col min="3329" max="3329" width="34" style="720" customWidth="1"/>
    <col min="3330" max="3330" width="17.6640625" style="720" customWidth="1"/>
    <col min="3331" max="3331" width="15.33203125" style="720" customWidth="1"/>
    <col min="3332" max="3333" width="17.6640625" style="720" customWidth="1"/>
    <col min="3334" max="3334" width="13.88671875" style="720" bestFit="1" customWidth="1"/>
    <col min="3335" max="3338" width="11.44140625" style="720"/>
    <col min="3339" max="3339" width="19.33203125" style="720" customWidth="1"/>
    <col min="3340" max="3584" width="11.44140625" style="720"/>
    <col min="3585" max="3585" width="34" style="720" customWidth="1"/>
    <col min="3586" max="3586" width="17.6640625" style="720" customWidth="1"/>
    <col min="3587" max="3587" width="15.33203125" style="720" customWidth="1"/>
    <col min="3588" max="3589" width="17.6640625" style="720" customWidth="1"/>
    <col min="3590" max="3590" width="13.88671875" style="720" bestFit="1" customWidth="1"/>
    <col min="3591" max="3594" width="11.44140625" style="720"/>
    <col min="3595" max="3595" width="19.33203125" style="720" customWidth="1"/>
    <col min="3596" max="3840" width="11.44140625" style="720"/>
    <col min="3841" max="3841" width="34" style="720" customWidth="1"/>
    <col min="3842" max="3842" width="17.6640625" style="720" customWidth="1"/>
    <col min="3843" max="3843" width="15.33203125" style="720" customWidth="1"/>
    <col min="3844" max="3845" width="17.6640625" style="720" customWidth="1"/>
    <col min="3846" max="3846" width="13.88671875" style="720" bestFit="1" customWidth="1"/>
    <col min="3847" max="3850" width="11.44140625" style="720"/>
    <col min="3851" max="3851" width="19.33203125" style="720" customWidth="1"/>
    <col min="3852" max="4096" width="11.44140625" style="720"/>
    <col min="4097" max="4097" width="34" style="720" customWidth="1"/>
    <col min="4098" max="4098" width="17.6640625" style="720" customWidth="1"/>
    <col min="4099" max="4099" width="15.33203125" style="720" customWidth="1"/>
    <col min="4100" max="4101" width="17.6640625" style="720" customWidth="1"/>
    <col min="4102" max="4102" width="13.88671875" style="720" bestFit="1" customWidth="1"/>
    <col min="4103" max="4106" width="11.44140625" style="720"/>
    <col min="4107" max="4107" width="19.33203125" style="720" customWidth="1"/>
    <col min="4108" max="4352" width="11.44140625" style="720"/>
    <col min="4353" max="4353" width="34" style="720" customWidth="1"/>
    <col min="4354" max="4354" width="17.6640625" style="720" customWidth="1"/>
    <col min="4355" max="4355" width="15.33203125" style="720" customWidth="1"/>
    <col min="4356" max="4357" width="17.6640625" style="720" customWidth="1"/>
    <col min="4358" max="4358" width="13.88671875" style="720" bestFit="1" customWidth="1"/>
    <col min="4359" max="4362" width="11.44140625" style="720"/>
    <col min="4363" max="4363" width="19.33203125" style="720" customWidth="1"/>
    <col min="4364" max="4608" width="11.44140625" style="720"/>
    <col min="4609" max="4609" width="34" style="720" customWidth="1"/>
    <col min="4610" max="4610" width="17.6640625" style="720" customWidth="1"/>
    <col min="4611" max="4611" width="15.33203125" style="720" customWidth="1"/>
    <col min="4612" max="4613" width="17.6640625" style="720" customWidth="1"/>
    <col min="4614" max="4614" width="13.88671875" style="720" bestFit="1" customWidth="1"/>
    <col min="4615" max="4618" width="11.44140625" style="720"/>
    <col min="4619" max="4619" width="19.33203125" style="720" customWidth="1"/>
    <col min="4620" max="4864" width="11.44140625" style="720"/>
    <col min="4865" max="4865" width="34" style="720" customWidth="1"/>
    <col min="4866" max="4866" width="17.6640625" style="720" customWidth="1"/>
    <col min="4867" max="4867" width="15.33203125" style="720" customWidth="1"/>
    <col min="4868" max="4869" width="17.6640625" style="720" customWidth="1"/>
    <col min="4870" max="4870" width="13.88671875" style="720" bestFit="1" customWidth="1"/>
    <col min="4871" max="4874" width="11.44140625" style="720"/>
    <col min="4875" max="4875" width="19.33203125" style="720" customWidth="1"/>
    <col min="4876" max="5120" width="11.44140625" style="720"/>
    <col min="5121" max="5121" width="34" style="720" customWidth="1"/>
    <col min="5122" max="5122" width="17.6640625" style="720" customWidth="1"/>
    <col min="5123" max="5123" width="15.33203125" style="720" customWidth="1"/>
    <col min="5124" max="5125" width="17.6640625" style="720" customWidth="1"/>
    <col min="5126" max="5126" width="13.88671875" style="720" bestFit="1" customWidth="1"/>
    <col min="5127" max="5130" width="11.44140625" style="720"/>
    <col min="5131" max="5131" width="19.33203125" style="720" customWidth="1"/>
    <col min="5132" max="5376" width="11.44140625" style="720"/>
    <col min="5377" max="5377" width="34" style="720" customWidth="1"/>
    <col min="5378" max="5378" width="17.6640625" style="720" customWidth="1"/>
    <col min="5379" max="5379" width="15.33203125" style="720" customWidth="1"/>
    <col min="5380" max="5381" width="17.6640625" style="720" customWidth="1"/>
    <col min="5382" max="5382" width="13.88671875" style="720" bestFit="1" customWidth="1"/>
    <col min="5383" max="5386" width="11.44140625" style="720"/>
    <col min="5387" max="5387" width="19.33203125" style="720" customWidth="1"/>
    <col min="5388" max="5632" width="11.44140625" style="720"/>
    <col min="5633" max="5633" width="34" style="720" customWidth="1"/>
    <col min="5634" max="5634" width="17.6640625" style="720" customWidth="1"/>
    <col min="5635" max="5635" width="15.33203125" style="720" customWidth="1"/>
    <col min="5636" max="5637" width="17.6640625" style="720" customWidth="1"/>
    <col min="5638" max="5638" width="13.88671875" style="720" bestFit="1" customWidth="1"/>
    <col min="5639" max="5642" width="11.44140625" style="720"/>
    <col min="5643" max="5643" width="19.33203125" style="720" customWidth="1"/>
    <col min="5644" max="5888" width="11.44140625" style="720"/>
    <col min="5889" max="5889" width="34" style="720" customWidth="1"/>
    <col min="5890" max="5890" width="17.6640625" style="720" customWidth="1"/>
    <col min="5891" max="5891" width="15.33203125" style="720" customWidth="1"/>
    <col min="5892" max="5893" width="17.6640625" style="720" customWidth="1"/>
    <col min="5894" max="5894" width="13.88671875" style="720" bestFit="1" customWidth="1"/>
    <col min="5895" max="5898" width="11.44140625" style="720"/>
    <col min="5899" max="5899" width="19.33203125" style="720" customWidth="1"/>
    <col min="5900" max="6144" width="11.44140625" style="720"/>
    <col min="6145" max="6145" width="34" style="720" customWidth="1"/>
    <col min="6146" max="6146" width="17.6640625" style="720" customWidth="1"/>
    <col min="6147" max="6147" width="15.33203125" style="720" customWidth="1"/>
    <col min="6148" max="6149" width="17.6640625" style="720" customWidth="1"/>
    <col min="6150" max="6150" width="13.88671875" style="720" bestFit="1" customWidth="1"/>
    <col min="6151" max="6154" width="11.44140625" style="720"/>
    <col min="6155" max="6155" width="19.33203125" style="720" customWidth="1"/>
    <col min="6156" max="6400" width="11.44140625" style="720"/>
    <col min="6401" max="6401" width="34" style="720" customWidth="1"/>
    <col min="6402" max="6402" width="17.6640625" style="720" customWidth="1"/>
    <col min="6403" max="6403" width="15.33203125" style="720" customWidth="1"/>
    <col min="6404" max="6405" width="17.6640625" style="720" customWidth="1"/>
    <col min="6406" max="6406" width="13.88671875" style="720" bestFit="1" customWidth="1"/>
    <col min="6407" max="6410" width="11.44140625" style="720"/>
    <col min="6411" max="6411" width="19.33203125" style="720" customWidth="1"/>
    <col min="6412" max="6656" width="11.44140625" style="720"/>
    <col min="6657" max="6657" width="34" style="720" customWidth="1"/>
    <col min="6658" max="6658" width="17.6640625" style="720" customWidth="1"/>
    <col min="6659" max="6659" width="15.33203125" style="720" customWidth="1"/>
    <col min="6660" max="6661" width="17.6640625" style="720" customWidth="1"/>
    <col min="6662" max="6662" width="13.88671875" style="720" bestFit="1" customWidth="1"/>
    <col min="6663" max="6666" width="11.44140625" style="720"/>
    <col min="6667" max="6667" width="19.33203125" style="720" customWidth="1"/>
    <col min="6668" max="6912" width="11.44140625" style="720"/>
    <col min="6913" max="6913" width="34" style="720" customWidth="1"/>
    <col min="6914" max="6914" width="17.6640625" style="720" customWidth="1"/>
    <col min="6915" max="6915" width="15.33203125" style="720" customWidth="1"/>
    <col min="6916" max="6917" width="17.6640625" style="720" customWidth="1"/>
    <col min="6918" max="6918" width="13.88671875" style="720" bestFit="1" customWidth="1"/>
    <col min="6919" max="6922" width="11.44140625" style="720"/>
    <col min="6923" max="6923" width="19.33203125" style="720" customWidth="1"/>
    <col min="6924" max="7168" width="11.44140625" style="720"/>
    <col min="7169" max="7169" width="34" style="720" customWidth="1"/>
    <col min="7170" max="7170" width="17.6640625" style="720" customWidth="1"/>
    <col min="7171" max="7171" width="15.33203125" style="720" customWidth="1"/>
    <col min="7172" max="7173" width="17.6640625" style="720" customWidth="1"/>
    <col min="7174" max="7174" width="13.88671875" style="720" bestFit="1" customWidth="1"/>
    <col min="7175" max="7178" width="11.44140625" style="720"/>
    <col min="7179" max="7179" width="19.33203125" style="720" customWidth="1"/>
    <col min="7180" max="7424" width="11.44140625" style="720"/>
    <col min="7425" max="7425" width="34" style="720" customWidth="1"/>
    <col min="7426" max="7426" width="17.6640625" style="720" customWidth="1"/>
    <col min="7427" max="7427" width="15.33203125" style="720" customWidth="1"/>
    <col min="7428" max="7429" width="17.6640625" style="720" customWidth="1"/>
    <col min="7430" max="7430" width="13.88671875" style="720" bestFit="1" customWidth="1"/>
    <col min="7431" max="7434" width="11.44140625" style="720"/>
    <col min="7435" max="7435" width="19.33203125" style="720" customWidth="1"/>
    <col min="7436" max="7680" width="11.44140625" style="720"/>
    <col min="7681" max="7681" width="34" style="720" customWidth="1"/>
    <col min="7682" max="7682" width="17.6640625" style="720" customWidth="1"/>
    <col min="7683" max="7683" width="15.33203125" style="720" customWidth="1"/>
    <col min="7684" max="7685" width="17.6640625" style="720" customWidth="1"/>
    <col min="7686" max="7686" width="13.88671875" style="720" bestFit="1" customWidth="1"/>
    <col min="7687" max="7690" width="11.44140625" style="720"/>
    <col min="7691" max="7691" width="19.33203125" style="720" customWidth="1"/>
    <col min="7692" max="7936" width="11.44140625" style="720"/>
    <col min="7937" max="7937" width="34" style="720" customWidth="1"/>
    <col min="7938" max="7938" width="17.6640625" style="720" customWidth="1"/>
    <col min="7939" max="7939" width="15.33203125" style="720" customWidth="1"/>
    <col min="7940" max="7941" width="17.6640625" style="720" customWidth="1"/>
    <col min="7942" max="7942" width="13.88671875" style="720" bestFit="1" customWidth="1"/>
    <col min="7943" max="7946" width="11.44140625" style="720"/>
    <col min="7947" max="7947" width="19.33203125" style="720" customWidth="1"/>
    <col min="7948" max="8192" width="11.44140625" style="720"/>
    <col min="8193" max="8193" width="34" style="720" customWidth="1"/>
    <col min="8194" max="8194" width="17.6640625" style="720" customWidth="1"/>
    <col min="8195" max="8195" width="15.33203125" style="720" customWidth="1"/>
    <col min="8196" max="8197" width="17.6640625" style="720" customWidth="1"/>
    <col min="8198" max="8198" width="13.88671875" style="720" bestFit="1" customWidth="1"/>
    <col min="8199" max="8202" width="11.44140625" style="720"/>
    <col min="8203" max="8203" width="19.33203125" style="720" customWidth="1"/>
    <col min="8204" max="8448" width="11.44140625" style="720"/>
    <col min="8449" max="8449" width="34" style="720" customWidth="1"/>
    <col min="8450" max="8450" width="17.6640625" style="720" customWidth="1"/>
    <col min="8451" max="8451" width="15.33203125" style="720" customWidth="1"/>
    <col min="8452" max="8453" width="17.6640625" style="720" customWidth="1"/>
    <col min="8454" max="8454" width="13.88671875" style="720" bestFit="1" customWidth="1"/>
    <col min="8455" max="8458" width="11.44140625" style="720"/>
    <col min="8459" max="8459" width="19.33203125" style="720" customWidth="1"/>
    <col min="8460" max="8704" width="11.44140625" style="720"/>
    <col min="8705" max="8705" width="34" style="720" customWidth="1"/>
    <col min="8706" max="8706" width="17.6640625" style="720" customWidth="1"/>
    <col min="8707" max="8707" width="15.33203125" style="720" customWidth="1"/>
    <col min="8708" max="8709" width="17.6640625" style="720" customWidth="1"/>
    <col min="8710" max="8710" width="13.88671875" style="720" bestFit="1" customWidth="1"/>
    <col min="8711" max="8714" width="11.44140625" style="720"/>
    <col min="8715" max="8715" width="19.33203125" style="720" customWidth="1"/>
    <col min="8716" max="8960" width="11.44140625" style="720"/>
    <col min="8961" max="8961" width="34" style="720" customWidth="1"/>
    <col min="8962" max="8962" width="17.6640625" style="720" customWidth="1"/>
    <col min="8963" max="8963" width="15.33203125" style="720" customWidth="1"/>
    <col min="8964" max="8965" width="17.6640625" style="720" customWidth="1"/>
    <col min="8966" max="8966" width="13.88671875" style="720" bestFit="1" customWidth="1"/>
    <col min="8967" max="8970" width="11.44140625" style="720"/>
    <col min="8971" max="8971" width="19.33203125" style="720" customWidth="1"/>
    <col min="8972" max="9216" width="11.44140625" style="720"/>
    <col min="9217" max="9217" width="34" style="720" customWidth="1"/>
    <col min="9218" max="9218" width="17.6640625" style="720" customWidth="1"/>
    <col min="9219" max="9219" width="15.33203125" style="720" customWidth="1"/>
    <col min="9220" max="9221" width="17.6640625" style="720" customWidth="1"/>
    <col min="9222" max="9222" width="13.88671875" style="720" bestFit="1" customWidth="1"/>
    <col min="9223" max="9226" width="11.44140625" style="720"/>
    <col min="9227" max="9227" width="19.33203125" style="720" customWidth="1"/>
    <col min="9228" max="9472" width="11.44140625" style="720"/>
    <col min="9473" max="9473" width="34" style="720" customWidth="1"/>
    <col min="9474" max="9474" width="17.6640625" style="720" customWidth="1"/>
    <col min="9475" max="9475" width="15.33203125" style="720" customWidth="1"/>
    <col min="9476" max="9477" width="17.6640625" style="720" customWidth="1"/>
    <col min="9478" max="9478" width="13.88671875" style="720" bestFit="1" customWidth="1"/>
    <col min="9479" max="9482" width="11.44140625" style="720"/>
    <col min="9483" max="9483" width="19.33203125" style="720" customWidth="1"/>
    <col min="9484" max="9728" width="11.44140625" style="720"/>
    <col min="9729" max="9729" width="34" style="720" customWidth="1"/>
    <col min="9730" max="9730" width="17.6640625" style="720" customWidth="1"/>
    <col min="9731" max="9731" width="15.33203125" style="720" customWidth="1"/>
    <col min="9732" max="9733" width="17.6640625" style="720" customWidth="1"/>
    <col min="9734" max="9734" width="13.88671875" style="720" bestFit="1" customWidth="1"/>
    <col min="9735" max="9738" width="11.44140625" style="720"/>
    <col min="9739" max="9739" width="19.33203125" style="720" customWidth="1"/>
    <col min="9740" max="9984" width="11.44140625" style="720"/>
    <col min="9985" max="9985" width="34" style="720" customWidth="1"/>
    <col min="9986" max="9986" width="17.6640625" style="720" customWidth="1"/>
    <col min="9987" max="9987" width="15.33203125" style="720" customWidth="1"/>
    <col min="9988" max="9989" width="17.6640625" style="720" customWidth="1"/>
    <col min="9990" max="9990" width="13.88671875" style="720" bestFit="1" customWidth="1"/>
    <col min="9991" max="9994" width="11.44140625" style="720"/>
    <col min="9995" max="9995" width="19.33203125" style="720" customWidth="1"/>
    <col min="9996" max="10240" width="11.44140625" style="720"/>
    <col min="10241" max="10241" width="34" style="720" customWidth="1"/>
    <col min="10242" max="10242" width="17.6640625" style="720" customWidth="1"/>
    <col min="10243" max="10243" width="15.33203125" style="720" customWidth="1"/>
    <col min="10244" max="10245" width="17.6640625" style="720" customWidth="1"/>
    <col min="10246" max="10246" width="13.88671875" style="720" bestFit="1" customWidth="1"/>
    <col min="10247" max="10250" width="11.44140625" style="720"/>
    <col min="10251" max="10251" width="19.33203125" style="720" customWidth="1"/>
    <col min="10252" max="10496" width="11.44140625" style="720"/>
    <col min="10497" max="10497" width="34" style="720" customWidth="1"/>
    <col min="10498" max="10498" width="17.6640625" style="720" customWidth="1"/>
    <col min="10499" max="10499" width="15.33203125" style="720" customWidth="1"/>
    <col min="10500" max="10501" width="17.6640625" style="720" customWidth="1"/>
    <col min="10502" max="10502" width="13.88671875" style="720" bestFit="1" customWidth="1"/>
    <col min="10503" max="10506" width="11.44140625" style="720"/>
    <col min="10507" max="10507" width="19.33203125" style="720" customWidth="1"/>
    <col min="10508" max="10752" width="11.44140625" style="720"/>
    <col min="10753" max="10753" width="34" style="720" customWidth="1"/>
    <col min="10754" max="10754" width="17.6640625" style="720" customWidth="1"/>
    <col min="10755" max="10755" width="15.33203125" style="720" customWidth="1"/>
    <col min="10756" max="10757" width="17.6640625" style="720" customWidth="1"/>
    <col min="10758" max="10758" width="13.88671875" style="720" bestFit="1" customWidth="1"/>
    <col min="10759" max="10762" width="11.44140625" style="720"/>
    <col min="10763" max="10763" width="19.33203125" style="720" customWidth="1"/>
    <col min="10764" max="11008" width="11.44140625" style="720"/>
    <col min="11009" max="11009" width="34" style="720" customWidth="1"/>
    <col min="11010" max="11010" width="17.6640625" style="720" customWidth="1"/>
    <col min="11011" max="11011" width="15.33203125" style="720" customWidth="1"/>
    <col min="11012" max="11013" width="17.6640625" style="720" customWidth="1"/>
    <col min="11014" max="11014" width="13.88671875" style="720" bestFit="1" customWidth="1"/>
    <col min="11015" max="11018" width="11.44140625" style="720"/>
    <col min="11019" max="11019" width="19.33203125" style="720" customWidth="1"/>
    <col min="11020" max="11264" width="11.44140625" style="720"/>
    <col min="11265" max="11265" width="34" style="720" customWidth="1"/>
    <col min="11266" max="11266" width="17.6640625" style="720" customWidth="1"/>
    <col min="11267" max="11267" width="15.33203125" style="720" customWidth="1"/>
    <col min="11268" max="11269" width="17.6640625" style="720" customWidth="1"/>
    <col min="11270" max="11270" width="13.88671875" style="720" bestFit="1" customWidth="1"/>
    <col min="11271" max="11274" width="11.44140625" style="720"/>
    <col min="11275" max="11275" width="19.33203125" style="720" customWidth="1"/>
    <col min="11276" max="11520" width="11.44140625" style="720"/>
    <col min="11521" max="11521" width="34" style="720" customWidth="1"/>
    <col min="11522" max="11522" width="17.6640625" style="720" customWidth="1"/>
    <col min="11523" max="11523" width="15.33203125" style="720" customWidth="1"/>
    <col min="11524" max="11525" width="17.6640625" style="720" customWidth="1"/>
    <col min="11526" max="11526" width="13.88671875" style="720" bestFit="1" customWidth="1"/>
    <col min="11527" max="11530" width="11.44140625" style="720"/>
    <col min="11531" max="11531" width="19.33203125" style="720" customWidth="1"/>
    <col min="11532" max="11776" width="11.44140625" style="720"/>
    <col min="11777" max="11777" width="34" style="720" customWidth="1"/>
    <col min="11778" max="11778" width="17.6640625" style="720" customWidth="1"/>
    <col min="11779" max="11779" width="15.33203125" style="720" customWidth="1"/>
    <col min="11780" max="11781" width="17.6640625" style="720" customWidth="1"/>
    <col min="11782" max="11782" width="13.88671875" style="720" bestFit="1" customWidth="1"/>
    <col min="11783" max="11786" width="11.44140625" style="720"/>
    <col min="11787" max="11787" width="19.33203125" style="720" customWidth="1"/>
    <col min="11788" max="12032" width="11.44140625" style="720"/>
    <col min="12033" max="12033" width="34" style="720" customWidth="1"/>
    <col min="12034" max="12034" width="17.6640625" style="720" customWidth="1"/>
    <col min="12035" max="12035" width="15.33203125" style="720" customWidth="1"/>
    <col min="12036" max="12037" width="17.6640625" style="720" customWidth="1"/>
    <col min="12038" max="12038" width="13.88671875" style="720" bestFit="1" customWidth="1"/>
    <col min="12039" max="12042" width="11.44140625" style="720"/>
    <col min="12043" max="12043" width="19.33203125" style="720" customWidth="1"/>
    <col min="12044" max="12288" width="11.44140625" style="720"/>
    <col min="12289" max="12289" width="34" style="720" customWidth="1"/>
    <col min="12290" max="12290" width="17.6640625" style="720" customWidth="1"/>
    <col min="12291" max="12291" width="15.33203125" style="720" customWidth="1"/>
    <col min="12292" max="12293" width="17.6640625" style="720" customWidth="1"/>
    <col min="12294" max="12294" width="13.88671875" style="720" bestFit="1" customWidth="1"/>
    <col min="12295" max="12298" width="11.44140625" style="720"/>
    <col min="12299" max="12299" width="19.33203125" style="720" customWidth="1"/>
    <col min="12300" max="12544" width="11.44140625" style="720"/>
    <col min="12545" max="12545" width="34" style="720" customWidth="1"/>
    <col min="12546" max="12546" width="17.6640625" style="720" customWidth="1"/>
    <col min="12547" max="12547" width="15.33203125" style="720" customWidth="1"/>
    <col min="12548" max="12549" width="17.6640625" style="720" customWidth="1"/>
    <col min="12550" max="12550" width="13.88671875" style="720" bestFit="1" customWidth="1"/>
    <col min="12551" max="12554" width="11.44140625" style="720"/>
    <col min="12555" max="12555" width="19.33203125" style="720" customWidth="1"/>
    <col min="12556" max="12800" width="11.44140625" style="720"/>
    <col min="12801" max="12801" width="34" style="720" customWidth="1"/>
    <col min="12802" max="12802" width="17.6640625" style="720" customWidth="1"/>
    <col min="12803" max="12803" width="15.33203125" style="720" customWidth="1"/>
    <col min="12804" max="12805" width="17.6640625" style="720" customWidth="1"/>
    <col min="12806" max="12806" width="13.88671875" style="720" bestFit="1" customWidth="1"/>
    <col min="12807" max="12810" width="11.44140625" style="720"/>
    <col min="12811" max="12811" width="19.33203125" style="720" customWidth="1"/>
    <col min="12812" max="13056" width="11.44140625" style="720"/>
    <col min="13057" max="13057" width="34" style="720" customWidth="1"/>
    <col min="13058" max="13058" width="17.6640625" style="720" customWidth="1"/>
    <col min="13059" max="13059" width="15.33203125" style="720" customWidth="1"/>
    <col min="13060" max="13061" width="17.6640625" style="720" customWidth="1"/>
    <col min="13062" max="13062" width="13.88671875" style="720" bestFit="1" customWidth="1"/>
    <col min="13063" max="13066" width="11.44140625" style="720"/>
    <col min="13067" max="13067" width="19.33203125" style="720" customWidth="1"/>
    <col min="13068" max="13312" width="11.44140625" style="720"/>
    <col min="13313" max="13313" width="34" style="720" customWidth="1"/>
    <col min="13314" max="13314" width="17.6640625" style="720" customWidth="1"/>
    <col min="13315" max="13315" width="15.33203125" style="720" customWidth="1"/>
    <col min="13316" max="13317" width="17.6640625" style="720" customWidth="1"/>
    <col min="13318" max="13318" width="13.88671875" style="720" bestFit="1" customWidth="1"/>
    <col min="13319" max="13322" width="11.44140625" style="720"/>
    <col min="13323" max="13323" width="19.33203125" style="720" customWidth="1"/>
    <col min="13324" max="13568" width="11.44140625" style="720"/>
    <col min="13569" max="13569" width="34" style="720" customWidth="1"/>
    <col min="13570" max="13570" width="17.6640625" style="720" customWidth="1"/>
    <col min="13571" max="13571" width="15.33203125" style="720" customWidth="1"/>
    <col min="13572" max="13573" width="17.6640625" style="720" customWidth="1"/>
    <col min="13574" max="13574" width="13.88671875" style="720" bestFit="1" customWidth="1"/>
    <col min="13575" max="13578" width="11.44140625" style="720"/>
    <col min="13579" max="13579" width="19.33203125" style="720" customWidth="1"/>
    <col min="13580" max="13824" width="11.44140625" style="720"/>
    <col min="13825" max="13825" width="34" style="720" customWidth="1"/>
    <col min="13826" max="13826" width="17.6640625" style="720" customWidth="1"/>
    <col min="13827" max="13827" width="15.33203125" style="720" customWidth="1"/>
    <col min="13828" max="13829" width="17.6640625" style="720" customWidth="1"/>
    <col min="13830" max="13830" width="13.88671875" style="720" bestFit="1" customWidth="1"/>
    <col min="13831" max="13834" width="11.44140625" style="720"/>
    <col min="13835" max="13835" width="19.33203125" style="720" customWidth="1"/>
    <col min="13836" max="14080" width="11.44140625" style="720"/>
    <col min="14081" max="14081" width="34" style="720" customWidth="1"/>
    <col min="14082" max="14082" width="17.6640625" style="720" customWidth="1"/>
    <col min="14083" max="14083" width="15.33203125" style="720" customWidth="1"/>
    <col min="14084" max="14085" width="17.6640625" style="720" customWidth="1"/>
    <col min="14086" max="14086" width="13.88671875" style="720" bestFit="1" customWidth="1"/>
    <col min="14087" max="14090" width="11.44140625" style="720"/>
    <col min="14091" max="14091" width="19.33203125" style="720" customWidth="1"/>
    <col min="14092" max="14336" width="11.44140625" style="720"/>
    <col min="14337" max="14337" width="34" style="720" customWidth="1"/>
    <col min="14338" max="14338" width="17.6640625" style="720" customWidth="1"/>
    <col min="14339" max="14339" width="15.33203125" style="720" customWidth="1"/>
    <col min="14340" max="14341" width="17.6640625" style="720" customWidth="1"/>
    <col min="14342" max="14342" width="13.88671875" style="720" bestFit="1" customWidth="1"/>
    <col min="14343" max="14346" width="11.44140625" style="720"/>
    <col min="14347" max="14347" width="19.33203125" style="720" customWidth="1"/>
    <col min="14348" max="14592" width="11.44140625" style="720"/>
    <col min="14593" max="14593" width="34" style="720" customWidth="1"/>
    <col min="14594" max="14594" width="17.6640625" style="720" customWidth="1"/>
    <col min="14595" max="14595" width="15.33203125" style="720" customWidth="1"/>
    <col min="14596" max="14597" width="17.6640625" style="720" customWidth="1"/>
    <col min="14598" max="14598" width="13.88671875" style="720" bestFit="1" customWidth="1"/>
    <col min="14599" max="14602" width="11.44140625" style="720"/>
    <col min="14603" max="14603" width="19.33203125" style="720" customWidth="1"/>
    <col min="14604" max="14848" width="11.44140625" style="720"/>
    <col min="14849" max="14849" width="34" style="720" customWidth="1"/>
    <col min="14850" max="14850" width="17.6640625" style="720" customWidth="1"/>
    <col min="14851" max="14851" width="15.33203125" style="720" customWidth="1"/>
    <col min="14852" max="14853" width="17.6640625" style="720" customWidth="1"/>
    <col min="14854" max="14854" width="13.88671875" style="720" bestFit="1" customWidth="1"/>
    <col min="14855" max="14858" width="11.44140625" style="720"/>
    <col min="14859" max="14859" width="19.33203125" style="720" customWidth="1"/>
    <col min="14860" max="15104" width="11.44140625" style="720"/>
    <col min="15105" max="15105" width="34" style="720" customWidth="1"/>
    <col min="15106" max="15106" width="17.6640625" style="720" customWidth="1"/>
    <col min="15107" max="15107" width="15.33203125" style="720" customWidth="1"/>
    <col min="15108" max="15109" width="17.6640625" style="720" customWidth="1"/>
    <col min="15110" max="15110" width="13.88671875" style="720" bestFit="1" customWidth="1"/>
    <col min="15111" max="15114" width="11.44140625" style="720"/>
    <col min="15115" max="15115" width="19.33203125" style="720" customWidth="1"/>
    <col min="15116" max="15360" width="11.44140625" style="720"/>
    <col min="15361" max="15361" width="34" style="720" customWidth="1"/>
    <col min="15362" max="15362" width="17.6640625" style="720" customWidth="1"/>
    <col min="15363" max="15363" width="15.33203125" style="720" customWidth="1"/>
    <col min="15364" max="15365" width="17.6640625" style="720" customWidth="1"/>
    <col min="15366" max="15366" width="13.88671875" style="720" bestFit="1" customWidth="1"/>
    <col min="15367" max="15370" width="11.44140625" style="720"/>
    <col min="15371" max="15371" width="19.33203125" style="720" customWidth="1"/>
    <col min="15372" max="15616" width="11.44140625" style="720"/>
    <col min="15617" max="15617" width="34" style="720" customWidth="1"/>
    <col min="15618" max="15618" width="17.6640625" style="720" customWidth="1"/>
    <col min="15619" max="15619" width="15.33203125" style="720" customWidth="1"/>
    <col min="15620" max="15621" width="17.6640625" style="720" customWidth="1"/>
    <col min="15622" max="15622" width="13.88671875" style="720" bestFit="1" customWidth="1"/>
    <col min="15623" max="15626" width="11.44140625" style="720"/>
    <col min="15627" max="15627" width="19.33203125" style="720" customWidth="1"/>
    <col min="15628" max="15872" width="11.44140625" style="720"/>
    <col min="15873" max="15873" width="34" style="720" customWidth="1"/>
    <col min="15874" max="15874" width="17.6640625" style="720" customWidth="1"/>
    <col min="15875" max="15875" width="15.33203125" style="720" customWidth="1"/>
    <col min="15876" max="15877" width="17.6640625" style="720" customWidth="1"/>
    <col min="15878" max="15878" width="13.88671875" style="720" bestFit="1" customWidth="1"/>
    <col min="15879" max="15882" width="11.44140625" style="720"/>
    <col min="15883" max="15883" width="19.33203125" style="720" customWidth="1"/>
    <col min="15884" max="16128" width="11.44140625" style="720"/>
    <col min="16129" max="16129" width="34" style="720" customWidth="1"/>
    <col min="16130" max="16130" width="17.6640625" style="720" customWidth="1"/>
    <col min="16131" max="16131" width="15.33203125" style="720" customWidth="1"/>
    <col min="16132" max="16133" width="17.6640625" style="720" customWidth="1"/>
    <col min="16134" max="16134" width="13.88671875" style="720" bestFit="1" customWidth="1"/>
    <col min="16135" max="16138" width="11.44140625" style="720"/>
    <col min="16139" max="16139" width="19.33203125" style="720" customWidth="1"/>
    <col min="16140" max="16384" width="11.44140625" style="720"/>
  </cols>
  <sheetData>
    <row r="1" spans="1:6" ht="13.8">
      <c r="A1" s="1378" t="s">
        <v>1210</v>
      </c>
      <c r="B1" s="721"/>
    </row>
    <row r="3" spans="1:6" ht="28.2">
      <c r="A3" s="722" t="s">
        <v>754</v>
      </c>
      <c r="B3" s="722"/>
      <c r="C3" s="722"/>
      <c r="D3" s="722"/>
      <c r="E3" s="722"/>
    </row>
    <row r="4" spans="1:6" ht="17.399999999999999">
      <c r="A4" s="723">
        <v>45199</v>
      </c>
      <c r="B4" s="723"/>
      <c r="C4" s="723"/>
      <c r="D4" s="723"/>
      <c r="E4" s="723"/>
    </row>
    <row r="5" spans="1:6" ht="16.8">
      <c r="A5" s="724" t="s">
        <v>123</v>
      </c>
      <c r="B5" s="724"/>
      <c r="C5" s="724"/>
      <c r="D5" s="724"/>
      <c r="E5" s="724"/>
    </row>
    <row r="6" spans="1:6">
      <c r="A6" s="725"/>
      <c r="B6" s="725"/>
      <c r="C6" s="726"/>
      <c r="D6" s="726"/>
      <c r="E6" s="726"/>
    </row>
    <row r="7" spans="1:6" ht="13.8" thickBot="1">
      <c r="A7" s="727">
        <v>45259</v>
      </c>
      <c r="B7" s="725"/>
      <c r="C7" s="726"/>
      <c r="D7" s="726"/>
      <c r="E7" s="726"/>
    </row>
    <row r="8" spans="1:6" ht="25.5" customHeight="1">
      <c r="A8" s="728"/>
      <c r="B8" s="729" t="s">
        <v>755</v>
      </c>
      <c r="C8" s="729"/>
      <c r="D8" s="730" t="s">
        <v>756</v>
      </c>
      <c r="E8" s="730" t="s">
        <v>757</v>
      </c>
    </row>
    <row r="9" spans="1:6" ht="25.5" customHeight="1">
      <c r="A9" s="731" t="s">
        <v>758</v>
      </c>
      <c r="B9" s="732" t="s">
        <v>759</v>
      </c>
      <c r="C9" s="732" t="s">
        <v>760</v>
      </c>
      <c r="D9" s="733"/>
      <c r="E9" s="733"/>
    </row>
    <row r="10" spans="1:6" ht="13.5" customHeight="1">
      <c r="A10" s="734"/>
      <c r="B10" s="735"/>
      <c r="C10" s="735"/>
      <c r="D10" s="735"/>
      <c r="E10" s="735"/>
    </row>
    <row r="11" spans="1:6" ht="10.5" customHeight="1">
      <c r="A11" s="736"/>
      <c r="B11" s="737"/>
      <c r="C11" s="737"/>
      <c r="D11" s="737"/>
      <c r="E11" s="738"/>
    </row>
    <row r="12" spans="1:6" ht="18" customHeight="1">
      <c r="A12" s="739" t="s">
        <v>29</v>
      </c>
      <c r="B12" s="740">
        <v>11371256.59</v>
      </c>
      <c r="C12" s="740">
        <v>0</v>
      </c>
      <c r="D12" s="740">
        <v>3292720.9309999999</v>
      </c>
      <c r="E12" s="741">
        <v>14663977.522</v>
      </c>
      <c r="F12" s="742"/>
    </row>
    <row r="13" spans="1:6" ht="18" customHeight="1">
      <c r="A13" s="739" t="s">
        <v>30</v>
      </c>
      <c r="B13" s="740">
        <v>377625.95600000001</v>
      </c>
      <c r="C13" s="740">
        <v>0</v>
      </c>
      <c r="D13" s="740">
        <v>49444.453999999998</v>
      </c>
      <c r="E13" s="741">
        <v>427070.41100000002</v>
      </c>
      <c r="F13" s="742"/>
    </row>
    <row r="14" spans="1:6" ht="18" customHeight="1">
      <c r="A14" s="739" t="s">
        <v>31</v>
      </c>
      <c r="B14" s="740">
        <v>19609165.681000002</v>
      </c>
      <c r="C14" s="740">
        <v>0</v>
      </c>
      <c r="D14" s="740">
        <v>6788300.4060000004</v>
      </c>
      <c r="E14" s="741">
        <v>26397466.088</v>
      </c>
      <c r="F14" s="742"/>
    </row>
    <row r="15" spans="1:6" ht="18" customHeight="1">
      <c r="A15" s="743" t="s">
        <v>32</v>
      </c>
      <c r="B15" s="740">
        <v>976547.36199999996</v>
      </c>
      <c r="C15" s="740">
        <v>77249.601999999999</v>
      </c>
      <c r="D15" s="740">
        <v>401623.59600000002</v>
      </c>
      <c r="E15" s="741">
        <v>1455420.561</v>
      </c>
      <c r="F15" s="742"/>
    </row>
    <row r="16" spans="1:6" ht="18" customHeight="1">
      <c r="A16" s="739" t="s">
        <v>33</v>
      </c>
      <c r="B16" s="740">
        <v>1633208.0519999999</v>
      </c>
      <c r="C16" s="740">
        <v>0</v>
      </c>
      <c r="D16" s="740">
        <v>827228.27899999998</v>
      </c>
      <c r="E16" s="741">
        <v>2460436.3309999998</v>
      </c>
      <c r="F16" s="742"/>
    </row>
    <row r="17" spans="1:6" ht="18" customHeight="1">
      <c r="A17" s="744" t="s">
        <v>114</v>
      </c>
      <c r="B17" s="740">
        <v>10102731.857999999</v>
      </c>
      <c r="C17" s="740">
        <v>0</v>
      </c>
      <c r="D17" s="740">
        <v>859561.62600000005</v>
      </c>
      <c r="E17" s="741">
        <v>10962293.483999999</v>
      </c>
      <c r="F17" s="742"/>
    </row>
    <row r="18" spans="1:6" ht="18" customHeight="1">
      <c r="A18" s="739" t="s">
        <v>35</v>
      </c>
      <c r="B18" s="740">
        <v>1047800.456</v>
      </c>
      <c r="C18" s="740">
        <v>0</v>
      </c>
      <c r="D18" s="740">
        <v>20105.784</v>
      </c>
      <c r="E18" s="741">
        <v>1067906.24</v>
      </c>
      <c r="F18" s="742"/>
    </row>
    <row r="19" spans="1:6" ht="18" customHeight="1">
      <c r="A19" s="739" t="s">
        <v>36</v>
      </c>
      <c r="B19" s="740">
        <v>7195898.1260000002</v>
      </c>
      <c r="C19" s="740">
        <v>0</v>
      </c>
      <c r="D19" s="740">
        <v>2460512.878</v>
      </c>
      <c r="E19" s="741">
        <v>9656411.0050000008</v>
      </c>
      <c r="F19" s="742"/>
    </row>
    <row r="20" spans="1:6" ht="18" customHeight="1">
      <c r="A20" s="739" t="s">
        <v>37</v>
      </c>
      <c r="B20" s="740">
        <v>2529950.682</v>
      </c>
      <c r="C20" s="740">
        <v>0</v>
      </c>
      <c r="D20" s="740">
        <v>336157.70500000002</v>
      </c>
      <c r="E20" s="741">
        <v>2866108.3879999998</v>
      </c>
      <c r="F20" s="742"/>
    </row>
    <row r="21" spans="1:6" ht="18" customHeight="1">
      <c r="A21" s="739" t="s">
        <v>38</v>
      </c>
      <c r="B21" s="740">
        <v>752602.35100000002</v>
      </c>
      <c r="C21" s="740">
        <v>0</v>
      </c>
      <c r="D21" s="740">
        <v>72125.812999999995</v>
      </c>
      <c r="E21" s="741">
        <v>824728.16500000004</v>
      </c>
      <c r="F21" s="742"/>
    </row>
    <row r="22" spans="1:6" ht="18" customHeight="1">
      <c r="A22" s="739" t="s">
        <v>96</v>
      </c>
      <c r="B22" s="740">
        <v>782824.48199999996</v>
      </c>
      <c r="C22" s="740">
        <v>0</v>
      </c>
      <c r="D22" s="740">
        <v>32065.147000000001</v>
      </c>
      <c r="E22" s="741">
        <v>814889.63</v>
      </c>
      <c r="F22" s="742"/>
    </row>
    <row r="23" spans="1:6" ht="18" customHeight="1">
      <c r="A23" s="739" t="s">
        <v>40</v>
      </c>
      <c r="B23" s="740">
        <v>1197071.051</v>
      </c>
      <c r="C23" s="740">
        <v>0</v>
      </c>
      <c r="D23" s="740">
        <v>341776.31599999999</v>
      </c>
      <c r="E23" s="741">
        <v>1538847.3670000001</v>
      </c>
      <c r="F23" s="742"/>
    </row>
    <row r="24" spans="1:6" ht="18" customHeight="1">
      <c r="A24" s="739" t="s">
        <v>41</v>
      </c>
      <c r="B24" s="740">
        <v>360142.41800000001</v>
      </c>
      <c r="C24" s="740">
        <v>0</v>
      </c>
      <c r="D24" s="740">
        <v>282.26499999999999</v>
      </c>
      <c r="E24" s="741">
        <v>360424.68300000002</v>
      </c>
      <c r="F24" s="742"/>
    </row>
    <row r="25" spans="1:6" ht="18" customHeight="1">
      <c r="A25" s="745" t="s">
        <v>761</v>
      </c>
      <c r="B25" s="740">
        <v>84810.115000000005</v>
      </c>
      <c r="C25" s="740">
        <v>0</v>
      </c>
      <c r="D25" s="740">
        <v>9551.4050000000007</v>
      </c>
      <c r="E25" s="741">
        <v>94361.52</v>
      </c>
      <c r="F25" s="742"/>
    </row>
    <row r="26" spans="1:6" ht="18" customHeight="1">
      <c r="A26" s="739" t="s">
        <v>43</v>
      </c>
      <c r="B26" s="740">
        <v>464693.77799999999</v>
      </c>
      <c r="C26" s="740">
        <v>0</v>
      </c>
      <c r="D26" s="740">
        <v>83966.464999999997</v>
      </c>
      <c r="E26" s="741">
        <v>548660.24300000002</v>
      </c>
      <c r="F26" s="742"/>
    </row>
    <row r="27" spans="1:6" ht="18" customHeight="1">
      <c r="A27" s="739" t="s">
        <v>44</v>
      </c>
      <c r="B27" s="740">
        <v>250983.74600000001</v>
      </c>
      <c r="C27" s="740">
        <v>0</v>
      </c>
      <c r="D27" s="740">
        <v>4402.8670000000002</v>
      </c>
      <c r="E27" s="741">
        <v>255386.614</v>
      </c>
      <c r="F27" s="742"/>
    </row>
    <row r="28" spans="1:6" ht="18" customHeight="1">
      <c r="A28" s="739" t="s">
        <v>762</v>
      </c>
      <c r="B28" s="740">
        <v>432852.886</v>
      </c>
      <c r="C28" s="740">
        <v>0</v>
      </c>
      <c r="D28" s="740">
        <v>9886.8220000000001</v>
      </c>
      <c r="E28" s="741">
        <v>442739.70899999997</v>
      </c>
      <c r="F28" s="742"/>
    </row>
    <row r="29" spans="1:6" ht="26.25" customHeight="1" thickBot="1">
      <c r="A29" s="746" t="s">
        <v>763</v>
      </c>
      <c r="B29" s="747">
        <v>59170165.589999996</v>
      </c>
      <c r="C29" s="747">
        <v>77249.601999999999</v>
      </c>
      <c r="D29" s="747">
        <v>15589712.759000001</v>
      </c>
      <c r="E29" s="747">
        <v>74837127.960999995</v>
      </c>
      <c r="F29" s="748"/>
    </row>
    <row r="30" spans="1:6">
      <c r="A30" s="739" t="s">
        <v>764</v>
      </c>
      <c r="B30" s="739"/>
      <c r="C30" s="749"/>
      <c r="D30" s="749"/>
      <c r="E30" s="749"/>
    </row>
    <row r="31" spans="1:6" ht="13.2" customHeight="1">
      <c r="A31" s="750" t="s">
        <v>765</v>
      </c>
      <c r="B31" s="750"/>
      <c r="C31" s="750"/>
      <c r="D31" s="750"/>
      <c r="E31" s="750"/>
    </row>
    <row r="32" spans="1:6">
      <c r="A32" s="750"/>
      <c r="B32" s="750"/>
      <c r="C32" s="750"/>
      <c r="D32" s="750"/>
      <c r="E32" s="750"/>
    </row>
    <row r="33" spans="2:10" ht="39.6" customHeight="1">
      <c r="B33" s="751"/>
      <c r="C33" s="751"/>
      <c r="D33" s="751"/>
      <c r="E33" s="751"/>
      <c r="F33" s="751"/>
      <c r="G33" s="751"/>
      <c r="H33" s="751"/>
      <c r="I33" s="751"/>
      <c r="J33" s="751"/>
    </row>
    <row r="203" spans="4:4">
      <c r="D203" s="720" t="s">
        <v>115</v>
      </c>
    </row>
  </sheetData>
  <mergeCells count="7">
    <mergeCell ref="A31:E32"/>
    <mergeCell ref="A3:E3"/>
    <mergeCell ref="A4:E4"/>
    <mergeCell ref="A5:E5"/>
    <mergeCell ref="B8:C8"/>
    <mergeCell ref="D8:D9"/>
    <mergeCell ref="E8:E9"/>
  </mergeCells>
  <hyperlinks>
    <hyperlink ref="A1" location="Índice!A1" display="Volver al Índice" xr:uid="{05482CA0-0921-45EC-82B0-80F4EF776AA8}"/>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D9F6-8864-4554-BA66-C2B4616751E6}">
  <dimension ref="A1:L30"/>
  <sheetViews>
    <sheetView showGridLines="0" zoomScaleNormal="75" workbookViewId="0"/>
  </sheetViews>
  <sheetFormatPr baseColWidth="10" defaultColWidth="12.44140625" defaultRowHeight="13.2"/>
  <cols>
    <col min="1" max="1" width="37.5546875" style="7" customWidth="1"/>
    <col min="2" max="5" width="11.5546875" style="7" customWidth="1"/>
    <col min="6" max="6" width="11.109375" style="7" customWidth="1"/>
    <col min="7" max="7" width="11.5546875" style="7" customWidth="1"/>
    <col min="8" max="8" width="10.5546875" style="7" customWidth="1"/>
    <col min="9" max="9" width="11.109375" style="7" customWidth="1"/>
    <col min="10" max="10" width="10.44140625" style="7" customWidth="1"/>
    <col min="11" max="11" width="15.5546875" style="7" customWidth="1"/>
    <col min="12" max="12" width="14.44140625" style="7" customWidth="1"/>
    <col min="13" max="16384" width="12.44140625" style="7"/>
  </cols>
  <sheetData>
    <row r="1" spans="1:12" s="1" customFormat="1" ht="18" customHeight="1">
      <c r="A1" s="1378" t="s">
        <v>1210</v>
      </c>
      <c r="B1" s="273"/>
      <c r="C1" s="273"/>
      <c r="D1" s="273"/>
      <c r="E1" s="273"/>
      <c r="F1" s="273"/>
      <c r="G1" s="273"/>
      <c r="H1" s="273"/>
      <c r="I1" s="273"/>
      <c r="J1" s="273"/>
      <c r="K1" s="273"/>
    </row>
    <row r="2" spans="1:12" s="41" customFormat="1" ht="24.9" customHeight="1">
      <c r="A2" s="167" t="s">
        <v>721</v>
      </c>
      <c r="B2" s="167"/>
      <c r="C2" s="167"/>
      <c r="D2" s="167"/>
      <c r="E2" s="167"/>
      <c r="F2" s="167"/>
      <c r="G2" s="167"/>
      <c r="H2" s="167"/>
      <c r="I2" s="167"/>
      <c r="J2" s="167"/>
      <c r="K2" s="167"/>
      <c r="L2" s="576"/>
    </row>
    <row r="3" spans="1:12" s="43" customFormat="1" ht="18" customHeight="1">
      <c r="A3" s="169">
        <v>45199</v>
      </c>
      <c r="B3" s="169"/>
      <c r="C3" s="169"/>
      <c r="D3" s="169"/>
      <c r="E3" s="169"/>
      <c r="F3" s="169"/>
      <c r="G3" s="169"/>
      <c r="H3" s="169"/>
      <c r="I3" s="169"/>
      <c r="J3" s="169"/>
      <c r="K3" s="169"/>
      <c r="L3" s="577"/>
    </row>
    <row r="4" spans="1:12" s="383" customFormat="1" ht="18" customHeight="1">
      <c r="A4" s="170" t="s">
        <v>173</v>
      </c>
      <c r="B4" s="170"/>
      <c r="C4" s="170"/>
      <c r="D4" s="170"/>
      <c r="E4" s="170"/>
      <c r="F4" s="170"/>
      <c r="G4" s="170"/>
      <c r="H4" s="170"/>
      <c r="I4" s="170"/>
      <c r="J4" s="170"/>
      <c r="K4" s="170"/>
      <c r="L4" s="578"/>
    </row>
    <row r="5" spans="1:12" ht="11.25" customHeight="1" thickBot="1">
      <c r="A5" s="695"/>
      <c r="B5" s="695"/>
      <c r="C5" s="695"/>
      <c r="D5" s="695"/>
      <c r="E5" s="695"/>
      <c r="F5" s="695"/>
      <c r="G5" s="695"/>
      <c r="H5" s="695"/>
      <c r="I5" s="695"/>
      <c r="J5" s="695"/>
      <c r="K5" s="695"/>
    </row>
    <row r="6" spans="1:12" ht="35.1" customHeight="1">
      <c r="A6" s="175" t="s">
        <v>1</v>
      </c>
      <c r="B6" s="655" t="s">
        <v>722</v>
      </c>
      <c r="C6" s="655"/>
      <c r="D6" s="655"/>
      <c r="E6" s="655"/>
      <c r="F6" s="47" t="s">
        <v>723</v>
      </c>
      <c r="G6" s="47" t="s">
        <v>724</v>
      </c>
      <c r="H6" s="47" t="s">
        <v>725</v>
      </c>
      <c r="I6" s="47" t="s">
        <v>726</v>
      </c>
      <c r="J6" s="47" t="s">
        <v>727</v>
      </c>
      <c r="K6" s="46" t="s">
        <v>728</v>
      </c>
    </row>
    <row r="7" spans="1:12" ht="39.9" customHeight="1">
      <c r="A7" s="696"/>
      <c r="B7" s="658" t="s">
        <v>541</v>
      </c>
      <c r="C7" s="658" t="s">
        <v>729</v>
      </c>
      <c r="D7" s="658" t="s">
        <v>730</v>
      </c>
      <c r="E7" s="658" t="s">
        <v>731</v>
      </c>
      <c r="F7" s="49"/>
      <c r="G7" s="49"/>
      <c r="H7" s="49"/>
      <c r="I7" s="49"/>
      <c r="J7" s="49"/>
      <c r="K7" s="697"/>
    </row>
    <row r="8" spans="1:12" ht="9.75" customHeight="1">
      <c r="A8" s="13"/>
      <c r="B8" s="603"/>
      <c r="C8" s="603"/>
      <c r="D8" s="603"/>
      <c r="E8" s="603"/>
      <c r="F8" s="603"/>
      <c r="G8" s="603"/>
      <c r="H8" s="603"/>
      <c r="I8" s="603"/>
      <c r="J8" s="603"/>
      <c r="K8" s="603"/>
    </row>
    <row r="9" spans="1:12" s="24" customFormat="1" ht="20.100000000000001" customHeight="1">
      <c r="A9" s="288" t="s">
        <v>29</v>
      </c>
      <c r="B9" s="698">
        <v>5.5760053779059762</v>
      </c>
      <c r="C9" s="698">
        <v>0.18166923343320412</v>
      </c>
      <c r="D9" s="698">
        <v>7.1150353911230688</v>
      </c>
      <c r="E9" s="698">
        <v>77.586202183591325</v>
      </c>
      <c r="F9" s="698">
        <v>0.21427650714868218</v>
      </c>
      <c r="G9" s="698">
        <v>8.6464907254012763E-2</v>
      </c>
      <c r="H9" s="698">
        <v>8.8675535726532129</v>
      </c>
      <c r="I9" s="698">
        <v>0.32361606695144457</v>
      </c>
      <c r="J9" s="698">
        <v>4.9176759939086934E-2</v>
      </c>
      <c r="K9" s="699">
        <v>6151415.8389999988</v>
      </c>
      <c r="L9" s="587"/>
    </row>
    <row r="10" spans="1:12" s="24" customFormat="1" ht="20.100000000000001" customHeight="1">
      <c r="A10" s="288" t="s">
        <v>30</v>
      </c>
      <c r="B10" s="698">
        <v>4.4576362433769745</v>
      </c>
      <c r="C10" s="698">
        <v>0.79026407991644787</v>
      </c>
      <c r="D10" s="698">
        <v>0.21502205513880401</v>
      </c>
      <c r="E10" s="698">
        <v>93.294571425764786</v>
      </c>
      <c r="F10" s="698" t="s">
        <v>132</v>
      </c>
      <c r="G10" s="698">
        <v>0.72579500578672518</v>
      </c>
      <c r="H10" s="698">
        <v>0.51671119001626198</v>
      </c>
      <c r="I10" s="698" t="s">
        <v>132</v>
      </c>
      <c r="J10" s="698" t="s">
        <v>132</v>
      </c>
      <c r="K10" s="699">
        <v>189652.17300000001</v>
      </c>
      <c r="L10" s="587"/>
    </row>
    <row r="11" spans="1:12" s="24" customFormat="1" ht="20.100000000000001" customHeight="1">
      <c r="A11" s="288" t="s">
        <v>31</v>
      </c>
      <c r="B11" s="698">
        <v>6.9976534183541643</v>
      </c>
      <c r="C11" s="698">
        <v>4.6196795835145528E-2</v>
      </c>
      <c r="D11" s="698">
        <v>9.6218497514818502</v>
      </c>
      <c r="E11" s="698">
        <v>73.307580364255571</v>
      </c>
      <c r="F11" s="698" t="s">
        <v>132</v>
      </c>
      <c r="G11" s="698">
        <v>1.6725734529145708</v>
      </c>
      <c r="H11" s="698">
        <v>5.9505833284484098</v>
      </c>
      <c r="I11" s="698">
        <v>1.7596657962762801</v>
      </c>
      <c r="J11" s="698">
        <v>0.64389709243399984</v>
      </c>
      <c r="K11" s="699">
        <v>11095330.114</v>
      </c>
      <c r="L11" s="587"/>
    </row>
    <row r="12" spans="1:12" s="24" customFormat="1" ht="20.100000000000001" customHeight="1">
      <c r="A12" s="288" t="s">
        <v>32</v>
      </c>
      <c r="B12" s="698">
        <v>2.1014332272818486</v>
      </c>
      <c r="C12" s="698">
        <v>0.18442817963579217</v>
      </c>
      <c r="D12" s="698">
        <v>4.4368951274594206</v>
      </c>
      <c r="E12" s="698">
        <v>90.522857919901341</v>
      </c>
      <c r="F12" s="698" t="s">
        <v>132</v>
      </c>
      <c r="G12" s="698" t="s">
        <v>132</v>
      </c>
      <c r="H12" s="698">
        <v>2.7150769128300878</v>
      </c>
      <c r="I12" s="698" t="s">
        <v>132</v>
      </c>
      <c r="J12" s="698">
        <v>3.9308632891495082E-2</v>
      </c>
      <c r="K12" s="699">
        <v>896757.21100000013</v>
      </c>
      <c r="L12" s="587"/>
    </row>
    <row r="13" spans="1:12" s="24" customFormat="1" ht="20.100000000000001" customHeight="1">
      <c r="A13" s="288" t="s">
        <v>33</v>
      </c>
      <c r="B13" s="698">
        <v>6.2965919916081718</v>
      </c>
      <c r="C13" s="698">
        <v>0.14001074336162564</v>
      </c>
      <c r="D13" s="698">
        <v>11.183926274703841</v>
      </c>
      <c r="E13" s="698">
        <v>78.975460510124577</v>
      </c>
      <c r="F13" s="698" t="s">
        <v>132</v>
      </c>
      <c r="G13" s="698" t="s">
        <v>132</v>
      </c>
      <c r="H13" s="698">
        <v>2.1194732147041391</v>
      </c>
      <c r="I13" s="698">
        <v>1.2395039337895586</v>
      </c>
      <c r="J13" s="698">
        <v>4.5033331708078383E-2</v>
      </c>
      <c r="K13" s="699">
        <v>1131965.9920000001</v>
      </c>
      <c r="L13" s="587"/>
    </row>
    <row r="14" spans="1:12" s="24" customFormat="1" ht="20.100000000000001" customHeight="1">
      <c r="A14" s="288" t="s">
        <v>34</v>
      </c>
      <c r="B14" s="698">
        <v>5.4108425773990243</v>
      </c>
      <c r="C14" s="698">
        <v>0.19642407783701876</v>
      </c>
      <c r="D14" s="698">
        <v>5.0042663416438424</v>
      </c>
      <c r="E14" s="698">
        <v>82.311271562603864</v>
      </c>
      <c r="F14" s="698">
        <v>1.8688057974998931</v>
      </c>
      <c r="G14" s="698">
        <v>2.089776020230925</v>
      </c>
      <c r="H14" s="698">
        <v>3.0842456881681226</v>
      </c>
      <c r="I14" s="698" t="s">
        <v>132</v>
      </c>
      <c r="J14" s="698">
        <v>3.4367934617314272E-2</v>
      </c>
      <c r="K14" s="699">
        <v>4147950.7449999996</v>
      </c>
      <c r="L14" s="587"/>
    </row>
    <row r="15" spans="1:12" s="24" customFormat="1" ht="20.100000000000001" customHeight="1">
      <c r="A15" s="288" t="s">
        <v>35</v>
      </c>
      <c r="B15" s="698">
        <v>19.731568357761958</v>
      </c>
      <c r="C15" s="698">
        <v>1.4738260275697981</v>
      </c>
      <c r="D15" s="698">
        <v>28.474788123988056</v>
      </c>
      <c r="E15" s="698">
        <v>26.812741374142835</v>
      </c>
      <c r="F15" s="698" t="s">
        <v>132</v>
      </c>
      <c r="G15" s="698" t="s">
        <v>132</v>
      </c>
      <c r="H15" s="698">
        <v>22.283657554445156</v>
      </c>
      <c r="I15" s="698">
        <v>1.223418562092196</v>
      </c>
      <c r="J15" s="698" t="s">
        <v>132</v>
      </c>
      <c r="K15" s="699">
        <v>467993.63500000001</v>
      </c>
      <c r="L15" s="587"/>
    </row>
    <row r="16" spans="1:12" s="24" customFormat="1" ht="20.100000000000001" customHeight="1">
      <c r="A16" s="288" t="s">
        <v>36</v>
      </c>
      <c r="B16" s="698">
        <v>5.0674901566564472</v>
      </c>
      <c r="C16" s="698">
        <v>0.10870472664542297</v>
      </c>
      <c r="D16" s="698">
        <v>8.099369765950172</v>
      </c>
      <c r="E16" s="698">
        <v>80.31643912034933</v>
      </c>
      <c r="F16" s="698">
        <v>0.13700213495180738</v>
      </c>
      <c r="G16" s="698">
        <v>0.56600343165949352</v>
      </c>
      <c r="H16" s="698">
        <v>4.4828621774732342</v>
      </c>
      <c r="I16" s="698">
        <v>1.2165213243777431</v>
      </c>
      <c r="J16" s="698">
        <v>5.6071619363596377E-3</v>
      </c>
      <c r="K16" s="699">
        <v>4738939.2889999999</v>
      </c>
      <c r="L16" s="587"/>
    </row>
    <row r="17" spans="1:12" s="24" customFormat="1" ht="20.100000000000001" customHeight="1">
      <c r="A17" s="288" t="s">
        <v>37</v>
      </c>
      <c r="B17" s="698">
        <v>1.240356990574921</v>
      </c>
      <c r="C17" s="698">
        <v>0.15502940276931432</v>
      </c>
      <c r="D17" s="698">
        <v>3.4010923994281121</v>
      </c>
      <c r="E17" s="698">
        <v>94.456027363578272</v>
      </c>
      <c r="F17" s="698" t="s">
        <v>132</v>
      </c>
      <c r="G17" s="698" t="s">
        <v>132</v>
      </c>
      <c r="H17" s="698" t="s">
        <v>132</v>
      </c>
      <c r="I17" s="698">
        <v>0.68976455411993698</v>
      </c>
      <c r="J17" s="698">
        <v>5.7729289529446899E-2</v>
      </c>
      <c r="K17" s="699">
        <v>2351184.3140000002</v>
      </c>
      <c r="L17" s="587"/>
    </row>
    <row r="18" spans="1:12" s="24" customFormat="1" ht="20.100000000000001" customHeight="1">
      <c r="A18" s="288" t="s">
        <v>38</v>
      </c>
      <c r="B18" s="698">
        <v>7.2496878611047562</v>
      </c>
      <c r="C18" s="698">
        <v>1.1622731263089374</v>
      </c>
      <c r="D18" s="698">
        <v>15.441909007814541</v>
      </c>
      <c r="E18" s="698">
        <v>72.315697499061969</v>
      </c>
      <c r="F18" s="698" t="s">
        <v>132</v>
      </c>
      <c r="G18" s="698" t="s">
        <v>132</v>
      </c>
      <c r="H18" s="698" t="s">
        <v>132</v>
      </c>
      <c r="I18" s="698">
        <v>3.8300696240795471</v>
      </c>
      <c r="J18" s="698">
        <v>3.6288163024827941E-4</v>
      </c>
      <c r="K18" s="699">
        <v>313049.74</v>
      </c>
      <c r="L18" s="587"/>
    </row>
    <row r="19" spans="1:12" s="24" customFormat="1" ht="20.100000000000001" customHeight="1">
      <c r="A19" s="26" t="s">
        <v>39</v>
      </c>
      <c r="B19" s="698">
        <v>1.3100450867650628</v>
      </c>
      <c r="C19" s="698">
        <v>8.0734826211759064E-2</v>
      </c>
      <c r="D19" s="698">
        <v>1.6506374995242559</v>
      </c>
      <c r="E19" s="698">
        <v>94.633518583816382</v>
      </c>
      <c r="F19" s="698">
        <v>0.41771384249662163</v>
      </c>
      <c r="G19" s="698" t="s">
        <v>132</v>
      </c>
      <c r="H19" s="698">
        <v>1.9073501611859209</v>
      </c>
      <c r="I19" s="698" t="s">
        <v>132</v>
      </c>
      <c r="J19" s="698" t="s">
        <v>132</v>
      </c>
      <c r="K19" s="699">
        <v>921293.86400000006</v>
      </c>
      <c r="L19" s="587"/>
    </row>
    <row r="20" spans="1:12" s="24" customFormat="1" ht="20.100000000000001" customHeight="1">
      <c r="A20" s="26" t="s">
        <v>116</v>
      </c>
      <c r="B20" s="698">
        <v>9.9720655854020386</v>
      </c>
      <c r="C20" s="698">
        <v>0.87019380835348159</v>
      </c>
      <c r="D20" s="698">
        <v>5.2251916046337392</v>
      </c>
      <c r="E20" s="698">
        <v>68.568632312020711</v>
      </c>
      <c r="F20" s="698" t="s">
        <v>132</v>
      </c>
      <c r="G20" s="698" t="s">
        <v>132</v>
      </c>
      <c r="H20" s="698">
        <v>8.2983608563181406</v>
      </c>
      <c r="I20" s="698">
        <v>5.0581108190343258</v>
      </c>
      <c r="J20" s="698">
        <v>2.0074450142375388</v>
      </c>
      <c r="K20" s="699">
        <v>634960.50500000012</v>
      </c>
      <c r="L20" s="587"/>
    </row>
    <row r="21" spans="1:12" s="24" customFormat="1" ht="20.100000000000001" customHeight="1">
      <c r="A21" s="26" t="s">
        <v>151</v>
      </c>
      <c r="B21" s="698">
        <v>1.2585280994149168</v>
      </c>
      <c r="C21" s="698">
        <v>0.84164241673799345</v>
      </c>
      <c r="D21" s="698">
        <v>2.8068072794600263</v>
      </c>
      <c r="E21" s="698">
        <v>94.184084928530964</v>
      </c>
      <c r="F21" s="698" t="s">
        <v>132</v>
      </c>
      <c r="G21" s="698" t="s">
        <v>132</v>
      </c>
      <c r="H21" s="698">
        <v>0.86192654214684339</v>
      </c>
      <c r="I21" s="698" t="s">
        <v>132</v>
      </c>
      <c r="J21" s="698">
        <v>4.7010733709245058E-2</v>
      </c>
      <c r="K21" s="699">
        <v>387800.79700000002</v>
      </c>
      <c r="L21" s="587"/>
    </row>
    <row r="22" spans="1:12" s="24" customFormat="1" ht="20.100000000000001" customHeight="1">
      <c r="A22" s="27" t="s">
        <v>42</v>
      </c>
      <c r="B22" s="698">
        <v>2.1726477687649255</v>
      </c>
      <c r="C22" s="698">
        <v>0.35593826416400925</v>
      </c>
      <c r="D22" s="698">
        <v>2.3701828097050237</v>
      </c>
      <c r="E22" s="698">
        <v>94.903587860647349</v>
      </c>
      <c r="F22" s="698" t="s">
        <v>132</v>
      </c>
      <c r="G22" s="698">
        <v>2.2041357662374562E-2</v>
      </c>
      <c r="H22" s="698">
        <v>0.17560193905633653</v>
      </c>
      <c r="I22" s="698" t="s">
        <v>132</v>
      </c>
      <c r="J22" s="698" t="s">
        <v>132</v>
      </c>
      <c r="K22" s="699">
        <v>207841.09899999999</v>
      </c>
      <c r="L22" s="587"/>
    </row>
    <row r="23" spans="1:12" s="24" customFormat="1" ht="20.100000000000001" customHeight="1">
      <c r="A23" s="26" t="s">
        <v>43</v>
      </c>
      <c r="B23" s="698">
        <v>27.825513795650732</v>
      </c>
      <c r="C23" s="698">
        <v>2.6973153120398043</v>
      </c>
      <c r="D23" s="698">
        <v>10.300216492244758</v>
      </c>
      <c r="E23" s="698">
        <v>54.658799082447985</v>
      </c>
      <c r="F23" s="698" t="s">
        <v>132</v>
      </c>
      <c r="G23" s="698" t="s">
        <v>132</v>
      </c>
      <c r="H23" s="698">
        <v>3.8493515571121275</v>
      </c>
      <c r="I23" s="698">
        <v>2.2728009315511236E-2</v>
      </c>
      <c r="J23" s="698">
        <v>0.64607575118907856</v>
      </c>
      <c r="K23" s="699">
        <v>114378.693</v>
      </c>
      <c r="L23" s="587"/>
    </row>
    <row r="24" spans="1:12" s="24" customFormat="1" ht="20.100000000000001" customHeight="1">
      <c r="A24" s="26" t="s">
        <v>44</v>
      </c>
      <c r="B24" s="698">
        <v>40.554479485192672</v>
      </c>
      <c r="C24" s="698">
        <v>14.462279733299772</v>
      </c>
      <c r="D24" s="698">
        <v>22.283802676111552</v>
      </c>
      <c r="E24" s="698">
        <v>22.275978916998202</v>
      </c>
      <c r="F24" s="698" t="s">
        <v>132</v>
      </c>
      <c r="G24" s="698" t="s">
        <v>132</v>
      </c>
      <c r="H24" s="698">
        <v>0.42345918839779373</v>
      </c>
      <c r="I24" s="698" t="s">
        <v>132</v>
      </c>
      <c r="J24" s="698" t="s">
        <v>132</v>
      </c>
      <c r="K24" s="699">
        <v>35238.815000000002</v>
      </c>
      <c r="L24" s="587"/>
    </row>
    <row r="25" spans="1:12" s="24" customFormat="1" ht="20.100000000000001" customHeight="1">
      <c r="A25" s="26" t="s">
        <v>45</v>
      </c>
      <c r="B25" s="698">
        <v>6.0959812575958381</v>
      </c>
      <c r="C25" s="698">
        <v>9.9694296148626425</v>
      </c>
      <c r="D25" s="698">
        <v>9.4271525210591776</v>
      </c>
      <c r="E25" s="698">
        <v>50.250849866394219</v>
      </c>
      <c r="F25" s="698">
        <v>1.8572344793438884</v>
      </c>
      <c r="G25" s="698" t="s">
        <v>132</v>
      </c>
      <c r="H25" s="698">
        <v>22.399352260744223</v>
      </c>
      <c r="I25" s="698" t="s">
        <v>132</v>
      </c>
      <c r="J25" s="698" t="s">
        <v>132</v>
      </c>
      <c r="K25" s="699">
        <v>52852.131000000008</v>
      </c>
      <c r="L25" s="587"/>
    </row>
    <row r="26" spans="1:12" s="19" customFormat="1" ht="30.75" customHeight="1" thickBot="1">
      <c r="A26" s="363" t="s">
        <v>46</v>
      </c>
      <c r="B26" s="700">
        <v>5.7948566069722327</v>
      </c>
      <c r="C26" s="700">
        <v>0.21348927975587431</v>
      </c>
      <c r="D26" s="700">
        <v>7.7243839023468261</v>
      </c>
      <c r="E26" s="700">
        <v>78.457095661955094</v>
      </c>
      <c r="F26" s="701">
        <v>0.30149171673198805</v>
      </c>
      <c r="G26" s="701">
        <v>0.90377277194984817</v>
      </c>
      <c r="H26" s="700">
        <v>5.2899852914373779</v>
      </c>
      <c r="I26" s="700">
        <v>1.042906028362808</v>
      </c>
      <c r="J26" s="700">
        <v>0.27201874048793739</v>
      </c>
      <c r="K26" s="702">
        <v>33838604.956000008</v>
      </c>
      <c r="L26" s="587"/>
    </row>
    <row r="27" spans="1:12" ht="5.25" customHeight="1">
      <c r="A27" s="19"/>
      <c r="B27" s="703"/>
      <c r="C27" s="703"/>
      <c r="D27" s="703"/>
      <c r="E27" s="703"/>
      <c r="F27" s="703"/>
      <c r="G27" s="703"/>
      <c r="H27" s="703"/>
      <c r="I27" s="703"/>
      <c r="J27" s="703"/>
      <c r="K27" s="703"/>
      <c r="L27" s="704"/>
    </row>
    <row r="28" spans="1:12">
      <c r="A28" s="30" t="s">
        <v>154</v>
      </c>
      <c r="B28" s="705"/>
      <c r="C28" s="18"/>
      <c r="D28" s="18"/>
      <c r="E28" s="18"/>
      <c r="F28" s="18"/>
      <c r="G28" s="18"/>
      <c r="H28" s="18"/>
      <c r="I28" s="18"/>
      <c r="J28" s="18"/>
      <c r="K28" s="18"/>
    </row>
    <row r="29" spans="1:12">
      <c r="A29" s="30"/>
      <c r="B29" s="33"/>
      <c r="C29" s="33"/>
      <c r="D29" s="33"/>
      <c r="E29" s="33"/>
      <c r="F29" s="33"/>
      <c r="G29" s="33"/>
      <c r="H29" s="33"/>
      <c r="I29" s="33"/>
      <c r="J29" s="33"/>
      <c r="K29" s="33"/>
      <c r="L29" s="33"/>
    </row>
    <row r="30" spans="1:12">
      <c r="A30" s="18"/>
      <c r="B30" s="24"/>
      <c r="C30" s="24"/>
      <c r="D30" s="24"/>
      <c r="E30" s="24"/>
      <c r="F30" s="24"/>
      <c r="G30" s="24"/>
      <c r="H30" s="24"/>
    </row>
  </sheetData>
  <mergeCells count="8">
    <mergeCell ref="J6:J7"/>
    <mergeCell ref="K6:K7"/>
    <mergeCell ref="A6:A7"/>
    <mergeCell ref="B6:E6"/>
    <mergeCell ref="F6:F7"/>
    <mergeCell ref="G6:G7"/>
    <mergeCell ref="H6:H7"/>
    <mergeCell ref="I6:I7"/>
  </mergeCells>
  <hyperlinks>
    <hyperlink ref="A1" location="Índice!A1" display="Volver al Índice" xr:uid="{8FF13262-3F20-43C6-A69F-47366638E053}"/>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DD1E-E2A1-4946-82A2-1531EEBD960B}">
  <dimension ref="A1:O31"/>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378" t="s">
        <v>1210</v>
      </c>
      <c r="B1" s="38"/>
      <c r="C1" s="38"/>
      <c r="D1" s="38"/>
      <c r="E1" s="38"/>
      <c r="F1" s="38"/>
      <c r="G1" s="38"/>
      <c r="H1" s="38"/>
      <c r="I1" s="38"/>
      <c r="J1" s="38"/>
      <c r="K1" s="38"/>
      <c r="L1" s="38"/>
      <c r="M1" s="38"/>
      <c r="N1" s="38"/>
    </row>
    <row r="2" spans="1:15" s="41" customFormat="1" ht="24.9" customHeight="1">
      <c r="A2" s="167" t="s">
        <v>801</v>
      </c>
      <c r="B2" s="167"/>
      <c r="C2" s="167"/>
      <c r="D2" s="167"/>
      <c r="E2" s="167"/>
      <c r="F2" s="167"/>
      <c r="G2" s="167"/>
      <c r="H2" s="167"/>
      <c r="I2" s="167"/>
      <c r="J2" s="167"/>
      <c r="K2" s="167"/>
      <c r="L2" s="167"/>
      <c r="M2" s="167"/>
      <c r="N2" s="167"/>
      <c r="O2" s="576"/>
    </row>
    <row r="3" spans="1:15" s="43" customFormat="1" ht="18" customHeight="1">
      <c r="A3" s="169">
        <v>45199</v>
      </c>
      <c r="B3" s="169"/>
      <c r="C3" s="169"/>
      <c r="D3" s="169"/>
      <c r="E3" s="169"/>
      <c r="F3" s="169"/>
      <c r="G3" s="169"/>
      <c r="H3" s="169"/>
      <c r="I3" s="169"/>
      <c r="J3" s="169"/>
      <c r="K3" s="169"/>
      <c r="L3" s="169"/>
      <c r="M3" s="169"/>
      <c r="N3" s="169"/>
      <c r="O3" s="577"/>
    </row>
    <row r="4" spans="1:15" s="383" customFormat="1" ht="18" customHeight="1">
      <c r="A4" s="170" t="s">
        <v>173</v>
      </c>
      <c r="B4" s="170"/>
      <c r="C4" s="170"/>
      <c r="D4" s="170"/>
      <c r="E4" s="170"/>
      <c r="F4" s="170"/>
      <c r="G4" s="170"/>
      <c r="H4" s="170"/>
      <c r="I4" s="170"/>
      <c r="J4" s="170"/>
      <c r="K4" s="170"/>
      <c r="L4" s="170"/>
      <c r="M4" s="170"/>
      <c r="N4" s="170"/>
      <c r="O4" s="578"/>
    </row>
    <row r="5" spans="1:15" ht="11.25" customHeight="1" thickBot="1">
      <c r="A5" s="695"/>
      <c r="B5" s="695"/>
      <c r="C5" s="695"/>
      <c r="D5" s="695"/>
      <c r="E5" s="695"/>
      <c r="F5" s="695"/>
      <c r="G5" s="695"/>
      <c r="H5" s="695"/>
      <c r="I5" s="695"/>
      <c r="J5" s="695"/>
      <c r="K5" s="695"/>
      <c r="L5" s="695"/>
      <c r="M5" s="695"/>
      <c r="N5" s="695"/>
    </row>
    <row r="6" spans="1:15" ht="35.1" customHeight="1">
      <c r="A6" s="175" t="s">
        <v>1</v>
      </c>
      <c r="B6" s="655" t="s">
        <v>722</v>
      </c>
      <c r="C6" s="655"/>
      <c r="D6" s="655"/>
      <c r="E6" s="655"/>
      <c r="F6" s="655"/>
      <c r="G6" s="655"/>
      <c r="H6" s="47" t="s">
        <v>723</v>
      </c>
      <c r="I6" s="47" t="s">
        <v>724</v>
      </c>
      <c r="J6" s="47" t="s">
        <v>802</v>
      </c>
      <c r="K6" s="47" t="s">
        <v>725</v>
      </c>
      <c r="L6" s="47" t="s">
        <v>726</v>
      </c>
      <c r="M6" s="47" t="s">
        <v>727</v>
      </c>
      <c r="N6" s="46" t="s">
        <v>803</v>
      </c>
    </row>
    <row r="7" spans="1:15" ht="81.75" customHeight="1">
      <c r="A7" s="696"/>
      <c r="B7" s="832" t="s">
        <v>804</v>
      </c>
      <c r="C7" s="832" t="s">
        <v>805</v>
      </c>
      <c r="D7" s="832" t="s">
        <v>729</v>
      </c>
      <c r="E7" s="832" t="s">
        <v>689</v>
      </c>
      <c r="F7" s="832" t="s">
        <v>806</v>
      </c>
      <c r="G7" s="832" t="s">
        <v>807</v>
      </c>
      <c r="H7" s="49"/>
      <c r="I7" s="49"/>
      <c r="J7" s="49"/>
      <c r="K7" s="49"/>
      <c r="L7" s="49"/>
      <c r="M7" s="49"/>
      <c r="N7" s="697"/>
    </row>
    <row r="8" spans="1:15" ht="9.75" customHeight="1">
      <c r="A8" s="13"/>
      <c r="B8" s="603"/>
      <c r="C8" s="603"/>
      <c r="D8" s="603"/>
      <c r="E8" s="603"/>
      <c r="F8" s="603"/>
      <c r="G8" s="603"/>
      <c r="H8" s="603"/>
      <c r="I8" s="603"/>
      <c r="J8" s="603"/>
      <c r="K8" s="603"/>
      <c r="L8" s="603"/>
      <c r="M8" s="603"/>
      <c r="N8" s="603"/>
    </row>
    <row r="9" spans="1:15" s="24" customFormat="1" ht="20.100000000000001" customHeight="1">
      <c r="A9" s="288" t="s">
        <v>29</v>
      </c>
      <c r="B9" s="833">
        <v>72.296118698788064</v>
      </c>
      <c r="C9" s="833">
        <v>3.6530104784598421</v>
      </c>
      <c r="D9" s="833">
        <v>0.58173219005469246</v>
      </c>
      <c r="E9" s="833">
        <v>6.2976769809855657</v>
      </c>
      <c r="F9" s="833">
        <v>1.3078373541917427</v>
      </c>
      <c r="G9" s="833">
        <v>5.1435256584393514</v>
      </c>
      <c r="H9" s="833" t="s">
        <v>132</v>
      </c>
      <c r="I9" s="833" t="s">
        <v>132</v>
      </c>
      <c r="J9" s="833">
        <v>5.1773774564233888</v>
      </c>
      <c r="K9" s="833" t="s">
        <v>132</v>
      </c>
      <c r="L9" s="833">
        <v>4.8045814623485592</v>
      </c>
      <c r="M9" s="833">
        <v>0.73813972030881714</v>
      </c>
      <c r="N9" s="834">
        <v>1562638.6824399997</v>
      </c>
      <c r="O9" s="587"/>
    </row>
    <row r="10" spans="1:15" s="24" customFormat="1" ht="20.100000000000001" customHeight="1">
      <c r="A10" s="288" t="s">
        <v>30</v>
      </c>
      <c r="B10" s="833">
        <v>68.361371586161425</v>
      </c>
      <c r="C10" s="833">
        <v>2.3291147369033158</v>
      </c>
      <c r="D10" s="833">
        <v>1.2124773751799215E-4</v>
      </c>
      <c r="E10" s="833">
        <v>19.312264052044736</v>
      </c>
      <c r="F10" s="833" t="s">
        <v>132</v>
      </c>
      <c r="G10" s="833">
        <v>5.0424311903010963</v>
      </c>
      <c r="H10" s="833" t="s">
        <v>132</v>
      </c>
      <c r="I10" s="833" t="s">
        <v>132</v>
      </c>
      <c r="J10" s="833">
        <v>4.9367923053066054</v>
      </c>
      <c r="K10" s="833" t="s">
        <v>132</v>
      </c>
      <c r="L10" s="833" t="s">
        <v>132</v>
      </c>
      <c r="M10" s="833">
        <v>1.7904881545301409E-2</v>
      </c>
      <c r="N10" s="834">
        <v>77494.229520000008</v>
      </c>
      <c r="O10" s="587"/>
    </row>
    <row r="11" spans="1:15" s="24" customFormat="1" ht="20.100000000000001" customHeight="1">
      <c r="A11" s="288" t="s">
        <v>31</v>
      </c>
      <c r="B11" s="833">
        <v>58.257557599757568</v>
      </c>
      <c r="C11" s="833">
        <v>3.9163783164503172E-4</v>
      </c>
      <c r="D11" s="833">
        <v>0.67855663033827784</v>
      </c>
      <c r="E11" s="833">
        <v>16.199575847197657</v>
      </c>
      <c r="F11" s="833">
        <v>7.673813899529164</v>
      </c>
      <c r="G11" s="833">
        <v>4.9358755384297952</v>
      </c>
      <c r="H11" s="833">
        <v>2.7461028551316069</v>
      </c>
      <c r="I11" s="833" t="s">
        <v>132</v>
      </c>
      <c r="J11" s="833">
        <v>6.5589263537395182</v>
      </c>
      <c r="K11" s="833" t="s">
        <v>132</v>
      </c>
      <c r="L11" s="833">
        <v>2.7862241500200042</v>
      </c>
      <c r="M11" s="833">
        <v>0.16297548802476536</v>
      </c>
      <c r="N11" s="834">
        <v>2412887.42722</v>
      </c>
      <c r="O11" s="587"/>
    </row>
    <row r="12" spans="1:15" s="24" customFormat="1" ht="20.100000000000001" customHeight="1">
      <c r="A12" s="288" t="s">
        <v>32</v>
      </c>
      <c r="B12" s="833">
        <v>71.235824719618051</v>
      </c>
      <c r="C12" s="833">
        <v>2.3113669357641689</v>
      </c>
      <c r="D12" s="833">
        <v>0.37361943729701153</v>
      </c>
      <c r="E12" s="833">
        <v>16.39923544129875</v>
      </c>
      <c r="F12" s="833">
        <v>1.3850927547338705</v>
      </c>
      <c r="G12" s="833">
        <v>4.8785710279159238</v>
      </c>
      <c r="H12" s="833">
        <v>0.24197183125178723</v>
      </c>
      <c r="I12" s="833">
        <v>8.2626126401998655E-4</v>
      </c>
      <c r="J12" s="833">
        <v>3.1603921431468494</v>
      </c>
      <c r="K12" s="833" t="s">
        <v>132</v>
      </c>
      <c r="L12" s="833" t="s">
        <v>132</v>
      </c>
      <c r="M12" s="833">
        <v>1.3099447709596118E-2</v>
      </c>
      <c r="N12" s="834">
        <v>398169.4584099999</v>
      </c>
      <c r="O12" s="587"/>
    </row>
    <row r="13" spans="1:15" s="24" customFormat="1" ht="20.100000000000001" customHeight="1">
      <c r="A13" s="288" t="s">
        <v>33</v>
      </c>
      <c r="B13" s="833">
        <v>72.406894023376509</v>
      </c>
      <c r="C13" s="833">
        <v>1.150657661052326</v>
      </c>
      <c r="D13" s="833">
        <v>1.2562376744478991</v>
      </c>
      <c r="E13" s="833">
        <v>16.640448850954904</v>
      </c>
      <c r="F13" s="833">
        <v>2.2850813314920204</v>
      </c>
      <c r="G13" s="833">
        <v>4.1325443742761792</v>
      </c>
      <c r="H13" s="833">
        <v>0.66685181311763708</v>
      </c>
      <c r="I13" s="833" t="s">
        <v>132</v>
      </c>
      <c r="J13" s="833">
        <v>1.4610823929023369</v>
      </c>
      <c r="K13" s="833" t="s">
        <v>132</v>
      </c>
      <c r="L13" s="833" t="s">
        <v>132</v>
      </c>
      <c r="M13" s="833">
        <v>2.0187838018733851E-4</v>
      </c>
      <c r="N13" s="834">
        <v>641326.72294999997</v>
      </c>
      <c r="O13" s="587"/>
    </row>
    <row r="14" spans="1:15" s="24" customFormat="1" ht="20.100000000000001" customHeight="1">
      <c r="A14" s="288" t="s">
        <v>114</v>
      </c>
      <c r="B14" s="833">
        <v>63.919642118140189</v>
      </c>
      <c r="C14" s="833">
        <v>2.2154755350095501</v>
      </c>
      <c r="D14" s="833">
        <v>0.67290292279753505</v>
      </c>
      <c r="E14" s="833">
        <v>24.174266875863651</v>
      </c>
      <c r="F14" s="833">
        <v>1.4317344331753043E-3</v>
      </c>
      <c r="G14" s="833">
        <v>3.1166818080313243</v>
      </c>
      <c r="H14" s="833" t="s">
        <v>132</v>
      </c>
      <c r="I14" s="833" t="s">
        <v>132</v>
      </c>
      <c r="J14" s="833">
        <v>2.9064592370395199</v>
      </c>
      <c r="K14" s="833" t="s">
        <v>132</v>
      </c>
      <c r="L14" s="833">
        <v>2.5513821588712622</v>
      </c>
      <c r="M14" s="833">
        <v>0.4417576098138255</v>
      </c>
      <c r="N14" s="834">
        <v>1629258.1542699996</v>
      </c>
      <c r="O14" s="587"/>
    </row>
    <row r="15" spans="1:15" s="24" customFormat="1" ht="20.100000000000001" customHeight="1">
      <c r="A15" s="288" t="s">
        <v>35</v>
      </c>
      <c r="B15" s="833">
        <v>30.31808849549066</v>
      </c>
      <c r="C15" s="833">
        <v>1.2998808744983969E-3</v>
      </c>
      <c r="D15" s="833">
        <v>6.0961796348577062</v>
      </c>
      <c r="E15" s="833">
        <v>39.350939708540189</v>
      </c>
      <c r="F15" s="833" t="s">
        <v>132</v>
      </c>
      <c r="G15" s="833" t="s">
        <v>132</v>
      </c>
      <c r="H15" s="833">
        <v>11.069140006998101</v>
      </c>
      <c r="I15" s="833" t="s">
        <v>132</v>
      </c>
      <c r="J15" s="833">
        <v>0.60137958167552441</v>
      </c>
      <c r="K15" s="833" t="s">
        <v>132</v>
      </c>
      <c r="L15" s="833" t="s">
        <v>132</v>
      </c>
      <c r="M15" s="833">
        <v>12.562972691563324</v>
      </c>
      <c r="N15" s="834">
        <v>41174.542260000002</v>
      </c>
      <c r="O15" s="587"/>
    </row>
    <row r="16" spans="1:15" s="24" customFormat="1" ht="20.100000000000001" customHeight="1">
      <c r="A16" s="288" t="s">
        <v>36</v>
      </c>
      <c r="B16" s="833">
        <v>73.352587503432176</v>
      </c>
      <c r="C16" s="833" t="s">
        <v>132</v>
      </c>
      <c r="D16" s="833">
        <v>0.90680122898340509</v>
      </c>
      <c r="E16" s="833">
        <v>9.2089028771008739</v>
      </c>
      <c r="F16" s="833">
        <v>3.7520837375515024</v>
      </c>
      <c r="G16" s="833">
        <v>6.6752532936541016</v>
      </c>
      <c r="H16" s="833" t="s">
        <v>132</v>
      </c>
      <c r="I16" s="833" t="s">
        <v>132</v>
      </c>
      <c r="J16" s="833">
        <v>3.8340309541183357</v>
      </c>
      <c r="K16" s="833" t="s">
        <v>132</v>
      </c>
      <c r="L16" s="833">
        <v>1.0537979662454016</v>
      </c>
      <c r="M16" s="833">
        <v>1.216542438914189</v>
      </c>
      <c r="N16" s="834">
        <v>1577459.4478700003</v>
      </c>
      <c r="O16" s="587"/>
    </row>
    <row r="17" spans="1:15" s="24" customFormat="1" ht="20.100000000000001" customHeight="1">
      <c r="A17" s="288" t="s">
        <v>37</v>
      </c>
      <c r="B17" s="833">
        <v>68.786104485352553</v>
      </c>
      <c r="C17" s="833">
        <v>1.2520217197241317</v>
      </c>
      <c r="D17" s="833">
        <v>1.6018596788743112E-2</v>
      </c>
      <c r="E17" s="833">
        <v>20.930006852809484</v>
      </c>
      <c r="F17" s="833">
        <v>4.0264024712517577</v>
      </c>
      <c r="G17" s="833">
        <v>1.2598143769298313</v>
      </c>
      <c r="H17" s="833" t="s">
        <v>132</v>
      </c>
      <c r="I17" s="833">
        <v>2.3215541193191035E-4</v>
      </c>
      <c r="J17" s="833">
        <v>1.838381267142787</v>
      </c>
      <c r="K17" s="833">
        <v>1.7312672424127178</v>
      </c>
      <c r="L17" s="833" t="s">
        <v>132</v>
      </c>
      <c r="M17" s="833">
        <v>0.15975083217607505</v>
      </c>
      <c r="N17" s="834">
        <v>671222.77573999995</v>
      </c>
      <c r="O17" s="587"/>
    </row>
    <row r="18" spans="1:15" s="24" customFormat="1" ht="20.100000000000001" customHeight="1">
      <c r="A18" s="288" t="s">
        <v>38</v>
      </c>
      <c r="B18" s="833">
        <v>82.411855988489464</v>
      </c>
      <c r="C18" s="833">
        <v>7.1143181195174421</v>
      </c>
      <c r="D18" s="833">
        <v>0.38922875162825399</v>
      </c>
      <c r="E18" s="833">
        <v>5.7683748917697137</v>
      </c>
      <c r="F18" s="833" t="s">
        <v>132</v>
      </c>
      <c r="G18" s="833">
        <v>1.1719401842346011</v>
      </c>
      <c r="H18" s="833" t="s">
        <v>132</v>
      </c>
      <c r="I18" s="833" t="s">
        <v>132</v>
      </c>
      <c r="J18" s="833">
        <v>2.2397796853553835</v>
      </c>
      <c r="K18" s="833">
        <v>0.90225213472177235</v>
      </c>
      <c r="L18" s="833" t="s">
        <v>132</v>
      </c>
      <c r="M18" s="833">
        <v>2.2502442833648947E-3</v>
      </c>
      <c r="N18" s="834">
        <v>194160.25328</v>
      </c>
      <c r="O18" s="587"/>
    </row>
    <row r="19" spans="1:15" s="24" customFormat="1" ht="20.100000000000001" customHeight="1">
      <c r="A19" s="26" t="s">
        <v>39</v>
      </c>
      <c r="B19" s="833">
        <v>64.023143471955962</v>
      </c>
      <c r="C19" s="833">
        <v>2.0213501446818261</v>
      </c>
      <c r="D19" s="833">
        <v>2.4651097708384127</v>
      </c>
      <c r="E19" s="833">
        <v>1.9939177859628141</v>
      </c>
      <c r="F19" s="833">
        <v>7.234394231830704</v>
      </c>
      <c r="G19" s="833" t="s">
        <v>132</v>
      </c>
      <c r="H19" s="833" t="s">
        <v>132</v>
      </c>
      <c r="I19" s="833">
        <v>17.583166751400888</v>
      </c>
      <c r="J19" s="833">
        <v>3.2447769740666965</v>
      </c>
      <c r="K19" s="833" t="s">
        <v>132</v>
      </c>
      <c r="L19" s="833">
        <v>1.4081771551687636</v>
      </c>
      <c r="M19" s="833">
        <v>2.5963714093922025E-2</v>
      </c>
      <c r="N19" s="834">
        <v>227513.17391000001</v>
      </c>
      <c r="O19" s="587"/>
    </row>
    <row r="20" spans="1:15" s="24" customFormat="1" ht="20.100000000000001" customHeight="1">
      <c r="A20" s="26" t="s">
        <v>116</v>
      </c>
      <c r="B20" s="833">
        <v>70.818204228952084</v>
      </c>
      <c r="C20" s="833">
        <v>3.1928760048385891</v>
      </c>
      <c r="D20" s="833">
        <v>3.5840814830955052</v>
      </c>
      <c r="E20" s="833">
        <v>19.533708309397646</v>
      </c>
      <c r="F20" s="833">
        <v>1.4472579736217739</v>
      </c>
      <c r="G20" s="833" t="s">
        <v>132</v>
      </c>
      <c r="H20" s="833">
        <v>1.3317595810914302</v>
      </c>
      <c r="I20" s="833" t="s">
        <v>132</v>
      </c>
      <c r="J20" s="833">
        <v>7.4526074527832151E-2</v>
      </c>
      <c r="K20" s="833" t="s">
        <v>132</v>
      </c>
      <c r="L20" s="833" t="s">
        <v>132</v>
      </c>
      <c r="M20" s="833">
        <v>1.7586344475119184E-2</v>
      </c>
      <c r="N20" s="834">
        <v>286374.52241000003</v>
      </c>
      <c r="O20" s="587"/>
    </row>
    <row r="21" spans="1:15" s="24" customFormat="1" ht="20.100000000000001" customHeight="1">
      <c r="A21" s="26" t="s">
        <v>151</v>
      </c>
      <c r="B21" s="833">
        <v>93.270689483588612</v>
      </c>
      <c r="C21" s="833">
        <v>6.2467923940488813E-2</v>
      </c>
      <c r="D21" s="833">
        <v>0.13672008895897025</v>
      </c>
      <c r="E21" s="833">
        <v>1.9142483009360254</v>
      </c>
      <c r="F21" s="833" t="s">
        <v>132</v>
      </c>
      <c r="G21" s="833" t="s">
        <v>132</v>
      </c>
      <c r="H21" s="833" t="s">
        <v>132</v>
      </c>
      <c r="I21" s="833" t="s">
        <v>132</v>
      </c>
      <c r="J21" s="833">
        <v>4.5687018686009884</v>
      </c>
      <c r="K21" s="833" t="s">
        <v>132</v>
      </c>
      <c r="L21" s="833" t="s">
        <v>132</v>
      </c>
      <c r="M21" s="833">
        <v>4.717233397493132E-2</v>
      </c>
      <c r="N21" s="834">
        <v>98643.857699999979</v>
      </c>
      <c r="O21" s="587"/>
    </row>
    <row r="22" spans="1:15" s="24" customFormat="1" ht="20.100000000000001" customHeight="1">
      <c r="A22" s="27" t="s">
        <v>42</v>
      </c>
      <c r="B22" s="833">
        <v>85.573556483401205</v>
      </c>
      <c r="C22" s="833">
        <v>1.2086953357711028E-2</v>
      </c>
      <c r="D22" s="833" t="s">
        <v>132</v>
      </c>
      <c r="E22" s="833">
        <v>6.8332637849022086</v>
      </c>
      <c r="F22" s="833" t="s">
        <v>132</v>
      </c>
      <c r="G22" s="833">
        <v>0.13880880285133118</v>
      </c>
      <c r="H22" s="833" t="s">
        <v>132</v>
      </c>
      <c r="I22" s="833" t="s">
        <v>132</v>
      </c>
      <c r="J22" s="833">
        <v>6.5445869217578734</v>
      </c>
      <c r="K22" s="833" t="s">
        <v>132</v>
      </c>
      <c r="L22" s="833" t="s">
        <v>132</v>
      </c>
      <c r="M22" s="833">
        <v>0.89769705372968589</v>
      </c>
      <c r="N22" s="834">
        <v>49560.379879999993</v>
      </c>
      <c r="O22" s="587"/>
    </row>
    <row r="23" spans="1:15" s="24" customFormat="1" ht="20.100000000000001" customHeight="1">
      <c r="A23" s="26" t="s">
        <v>43</v>
      </c>
      <c r="B23" s="833">
        <v>67.250323747991274</v>
      </c>
      <c r="C23" s="833">
        <v>1.1179780278560429</v>
      </c>
      <c r="D23" s="833">
        <v>0.18436015496342448</v>
      </c>
      <c r="E23" s="833">
        <v>26.565134901323166</v>
      </c>
      <c r="F23" s="833" t="s">
        <v>132</v>
      </c>
      <c r="G23" s="833" t="s">
        <v>132</v>
      </c>
      <c r="H23" s="833">
        <v>1.1631731766970572</v>
      </c>
      <c r="I23" s="833" t="s">
        <v>132</v>
      </c>
      <c r="J23" s="833">
        <v>4.5168053290626078E-2</v>
      </c>
      <c r="K23" s="833" t="s">
        <v>132</v>
      </c>
      <c r="L23" s="833">
        <v>3.6738619378783901</v>
      </c>
      <c r="M23" s="833" t="s">
        <v>132</v>
      </c>
      <c r="N23" s="834">
        <v>61080.139590000006</v>
      </c>
      <c r="O23" s="587"/>
    </row>
    <row r="24" spans="1:15" s="24" customFormat="1" ht="20.100000000000001" customHeight="1">
      <c r="A24" s="26" t="s">
        <v>44</v>
      </c>
      <c r="B24" s="833">
        <v>99.857844222192654</v>
      </c>
      <c r="C24" s="833" t="s">
        <v>132</v>
      </c>
      <c r="D24" s="833">
        <v>8.4288384178233561E-2</v>
      </c>
      <c r="E24" s="833" t="s">
        <v>132</v>
      </c>
      <c r="F24" s="833" t="s">
        <v>132</v>
      </c>
      <c r="G24" s="833" t="s">
        <v>132</v>
      </c>
      <c r="H24" s="833" t="s">
        <v>132</v>
      </c>
      <c r="I24" s="833" t="s">
        <v>132</v>
      </c>
      <c r="J24" s="833">
        <v>5.7867393629115089E-2</v>
      </c>
      <c r="K24" s="833" t="s">
        <v>132</v>
      </c>
      <c r="L24" s="833" t="s">
        <v>132</v>
      </c>
      <c r="M24" s="833" t="s">
        <v>132</v>
      </c>
      <c r="N24" s="834">
        <v>11503.73221</v>
      </c>
      <c r="O24" s="587"/>
    </row>
    <row r="25" spans="1:15" s="24" customFormat="1" ht="20.100000000000001" customHeight="1">
      <c r="A25" s="26" t="s">
        <v>45</v>
      </c>
      <c r="B25" s="833">
        <v>45.768468878552817</v>
      </c>
      <c r="C25" s="833">
        <v>3.7812050717590933</v>
      </c>
      <c r="D25" s="833">
        <v>2.7110955838320816</v>
      </c>
      <c r="E25" s="833">
        <v>10.655264661372128</v>
      </c>
      <c r="F25" s="833" t="s">
        <v>132</v>
      </c>
      <c r="G25" s="833" t="s">
        <v>132</v>
      </c>
      <c r="H25" s="833" t="s">
        <v>132</v>
      </c>
      <c r="I25" s="833" t="s">
        <v>132</v>
      </c>
      <c r="J25" s="833">
        <v>1.2724934249661188E-2</v>
      </c>
      <c r="K25" s="833" t="s">
        <v>132</v>
      </c>
      <c r="L25" s="833">
        <v>37.071240870234227</v>
      </c>
      <c r="M25" s="833" t="s">
        <v>132</v>
      </c>
      <c r="N25" s="834">
        <v>25764.37674</v>
      </c>
      <c r="O25" s="587"/>
    </row>
    <row r="26" spans="1:15" s="19" customFormat="1" ht="30.75" customHeight="1" thickBot="1">
      <c r="A26" s="363" t="s">
        <v>46</v>
      </c>
      <c r="B26" s="835">
        <v>67.391177144034941</v>
      </c>
      <c r="C26" s="835">
        <v>1.4976658293838137</v>
      </c>
      <c r="D26" s="835">
        <v>0.8074925706933257</v>
      </c>
      <c r="E26" s="835">
        <v>14.729832457202216</v>
      </c>
      <c r="F26" s="835">
        <v>3.3373491141382585</v>
      </c>
      <c r="G26" s="835">
        <v>4.1759627405973507</v>
      </c>
      <c r="H26" s="835">
        <v>0.8085551691890599</v>
      </c>
      <c r="I26" s="835">
        <v>0.40144429154554268</v>
      </c>
      <c r="J26" s="835">
        <v>4.0646906666828349</v>
      </c>
      <c r="K26" s="835">
        <v>0.13417784410240319</v>
      </c>
      <c r="L26" s="835">
        <v>2.1622766105843612</v>
      </c>
      <c r="M26" s="835">
        <v>0.48937556184592346</v>
      </c>
      <c r="N26" s="836">
        <v>9966231.8763999958</v>
      </c>
      <c r="O26" s="587"/>
    </row>
    <row r="27" spans="1:15" ht="9.75" customHeight="1">
      <c r="A27" s="19"/>
      <c r="B27" s="703"/>
      <c r="C27" s="703"/>
      <c r="D27" s="703"/>
      <c r="E27" s="703"/>
      <c r="F27" s="703"/>
      <c r="G27" s="703"/>
      <c r="H27" s="703"/>
      <c r="I27" s="703"/>
      <c r="J27" s="703"/>
      <c r="K27" s="703"/>
      <c r="L27" s="703"/>
      <c r="M27" s="703"/>
      <c r="N27" s="703"/>
      <c r="O27" s="837"/>
    </row>
    <row r="28" spans="1:15">
      <c r="A28" s="30" t="s">
        <v>154</v>
      </c>
      <c r="B28" s="705"/>
      <c r="C28" s="18"/>
      <c r="D28" s="18"/>
      <c r="E28" s="18"/>
      <c r="F28" s="18"/>
      <c r="G28" s="18"/>
      <c r="H28" s="18"/>
      <c r="I28" s="18"/>
      <c r="J28" s="18"/>
      <c r="K28" s="18"/>
      <c r="L28" s="18"/>
      <c r="M28" s="18"/>
      <c r="N28" s="18"/>
      <c r="O28" s="35"/>
    </row>
    <row r="29" spans="1:15">
      <c r="A29" s="30"/>
      <c r="B29" s="33"/>
      <c r="C29" s="33"/>
      <c r="D29" s="33"/>
      <c r="E29" s="33"/>
      <c r="F29" s="33"/>
      <c r="G29" s="33"/>
      <c r="H29" s="33"/>
      <c r="I29" s="33"/>
      <c r="J29" s="33"/>
      <c r="K29" s="33"/>
      <c r="L29" s="33"/>
      <c r="M29" s="18"/>
      <c r="N29" s="18"/>
      <c r="O29" s="35"/>
    </row>
    <row r="30" spans="1:15">
      <c r="A30" s="18"/>
      <c r="B30" s="24"/>
      <c r="C30" s="24"/>
      <c r="D30" s="24"/>
      <c r="E30" s="24"/>
      <c r="F30" s="24"/>
      <c r="G30" s="24"/>
      <c r="H30" s="24"/>
      <c r="J30" s="35"/>
      <c r="K30" s="35"/>
      <c r="L30" s="35"/>
      <c r="M30" s="35"/>
      <c r="N30" s="35"/>
      <c r="O30" s="35"/>
    </row>
    <row r="31" spans="1:15">
      <c r="A31" s="35"/>
      <c r="B31" s="35"/>
      <c r="C31" s="35"/>
      <c r="D31" s="35"/>
      <c r="E31" s="35"/>
      <c r="F31" s="35"/>
      <c r="G31" s="35"/>
      <c r="H31" s="35"/>
      <c r="I31" s="35"/>
      <c r="J31" s="35"/>
      <c r="K31" s="35"/>
      <c r="L31" s="35"/>
      <c r="M31" s="35"/>
      <c r="N31" s="35"/>
      <c r="O31" s="35"/>
    </row>
  </sheetData>
  <mergeCells count="9">
    <mergeCell ref="L6:L7"/>
    <mergeCell ref="M6:M7"/>
    <mergeCell ref="N6:N7"/>
    <mergeCell ref="A6:A7"/>
    <mergeCell ref="B6:G6"/>
    <mergeCell ref="H6:H7"/>
    <mergeCell ref="I6:I7"/>
    <mergeCell ref="J6:J7"/>
    <mergeCell ref="K6:K7"/>
  </mergeCells>
  <hyperlinks>
    <hyperlink ref="A1" location="Índice!A1" display="Volver al Índice" xr:uid="{041691B4-4C73-438A-BBC3-4007F4F82095}"/>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7444-5D80-4966-8ACE-BF1E9EE8833D}">
  <dimension ref="A1:Y55"/>
  <sheetViews>
    <sheetView showGridLines="0" zoomScaleNormal="75" workbookViewId="0"/>
  </sheetViews>
  <sheetFormatPr baseColWidth="10" defaultColWidth="12.44140625" defaultRowHeight="13.2"/>
  <cols>
    <col min="1" max="1" width="38.44140625" style="7" customWidth="1"/>
    <col min="2" max="7" width="15.5546875" style="7" customWidth="1"/>
    <col min="8" max="8" width="18.5546875" style="7" customWidth="1"/>
    <col min="9" max="16384" width="12.44140625" style="7"/>
  </cols>
  <sheetData>
    <row r="1" spans="1:9" s="273" customFormat="1" ht="20.100000000000001" customHeight="1">
      <c r="A1" s="1378" t="s">
        <v>1210</v>
      </c>
    </row>
    <row r="2" spans="1:9" s="652" customFormat="1" ht="24.9" customHeight="1">
      <c r="A2" s="167" t="s">
        <v>732</v>
      </c>
      <c r="B2" s="167"/>
      <c r="C2" s="167"/>
      <c r="D2" s="167"/>
      <c r="E2" s="167"/>
      <c r="F2" s="167"/>
      <c r="G2" s="167"/>
      <c r="H2" s="167"/>
    </row>
    <row r="3" spans="1:9" s="165" customFormat="1" ht="20.100000000000001" customHeight="1">
      <c r="A3" s="169">
        <v>45199</v>
      </c>
      <c r="B3" s="169"/>
      <c r="C3" s="169"/>
      <c r="D3" s="169"/>
      <c r="E3" s="169"/>
      <c r="F3" s="169"/>
      <c r="G3" s="169"/>
      <c r="H3" s="169"/>
    </row>
    <row r="4" spans="1:9" s="277" customFormat="1" ht="20.100000000000001" customHeight="1">
      <c r="A4" s="170" t="s">
        <v>173</v>
      </c>
      <c r="B4" s="170"/>
      <c r="C4" s="170"/>
      <c r="D4" s="170"/>
      <c r="E4" s="170"/>
      <c r="F4" s="170"/>
      <c r="G4" s="170"/>
      <c r="H4" s="170"/>
    </row>
    <row r="5" spans="1:9" s="62" customFormat="1" ht="9.75" customHeight="1" thickBot="1"/>
    <row r="6" spans="1:9" s="62" customFormat="1" ht="66.75" customHeight="1">
      <c r="A6" s="706" t="s">
        <v>1</v>
      </c>
      <c r="B6" s="674" t="s">
        <v>733</v>
      </c>
      <c r="C6" s="674" t="s">
        <v>734</v>
      </c>
      <c r="D6" s="674" t="s">
        <v>735</v>
      </c>
      <c r="E6" s="674" t="s">
        <v>736</v>
      </c>
      <c r="F6" s="674" t="s">
        <v>737</v>
      </c>
      <c r="G6" s="674" t="s">
        <v>738</v>
      </c>
      <c r="H6" s="354" t="s">
        <v>739</v>
      </c>
      <c r="I6" s="634"/>
    </row>
    <row r="7" spans="1:9" s="62" customFormat="1" ht="7.5" customHeight="1">
      <c r="A7" s="707"/>
      <c r="B7" s="708"/>
      <c r="C7" s="708"/>
      <c r="D7" s="708"/>
      <c r="E7" s="708"/>
      <c r="F7" s="708"/>
      <c r="G7" s="708"/>
      <c r="H7" s="708"/>
      <c r="I7" s="634"/>
    </row>
    <row r="8" spans="1:9" s="24" customFormat="1" ht="20.100000000000001" customHeight="1">
      <c r="A8" s="288" t="s">
        <v>29</v>
      </c>
      <c r="B8" s="709">
        <v>36.035890861675369</v>
      </c>
      <c r="C8" s="709">
        <v>10.30067644175988</v>
      </c>
      <c r="D8" s="709">
        <v>7.0531681632652193E-2</v>
      </c>
      <c r="E8" s="709">
        <v>1.4393466975872262</v>
      </c>
      <c r="F8" s="709">
        <v>50.042046897646074</v>
      </c>
      <c r="G8" s="709">
        <v>2.1115073642032436</v>
      </c>
      <c r="H8" s="710">
        <v>1801946.2609999999</v>
      </c>
    </row>
    <row r="9" spans="1:9" s="24" customFormat="1" ht="20.100000000000001" customHeight="1">
      <c r="A9" s="288" t="s">
        <v>30</v>
      </c>
      <c r="B9" s="709">
        <v>46.584549576176599</v>
      </c>
      <c r="C9" s="709">
        <v>15.8479376602335</v>
      </c>
      <c r="D9" s="709">
        <v>0.52656165302095725</v>
      </c>
      <c r="E9" s="709">
        <v>2.5633540635374175</v>
      </c>
      <c r="F9" s="709">
        <v>32.15692003221745</v>
      </c>
      <c r="G9" s="709">
        <v>2.3206753542234853</v>
      </c>
      <c r="H9" s="710">
        <v>60219.538999999997</v>
      </c>
    </row>
    <row r="10" spans="1:9" s="24" customFormat="1" ht="20.100000000000001" customHeight="1">
      <c r="A10" s="288" t="s">
        <v>31</v>
      </c>
      <c r="B10" s="709">
        <v>27.409558763898907</v>
      </c>
      <c r="C10" s="709">
        <v>17.063529458483163</v>
      </c>
      <c r="D10" s="709">
        <v>0.1247490257175293</v>
      </c>
      <c r="E10" s="709">
        <v>2.6037820146336652</v>
      </c>
      <c r="F10" s="709">
        <v>50.349686143310521</v>
      </c>
      <c r="G10" s="709">
        <v>2.4486945668566058</v>
      </c>
      <c r="H10" s="710">
        <v>3690089.7409999999</v>
      </c>
    </row>
    <row r="11" spans="1:9" s="24" customFormat="1" ht="20.100000000000001" customHeight="1">
      <c r="A11" s="288" t="s">
        <v>32</v>
      </c>
      <c r="B11" s="709">
        <v>37.168773080322687</v>
      </c>
      <c r="C11" s="709">
        <v>15.941426571606371</v>
      </c>
      <c r="D11" s="709">
        <v>0.29167497187185165</v>
      </c>
      <c r="E11" s="709">
        <v>3.208105080550768</v>
      </c>
      <c r="F11" s="709">
        <v>40.609335308068751</v>
      </c>
      <c r="G11" s="709">
        <v>2.7806845767697563</v>
      </c>
      <c r="H11" s="710">
        <v>243421.64</v>
      </c>
    </row>
    <row r="12" spans="1:9" s="24" customFormat="1" ht="20.100000000000001" customHeight="1">
      <c r="A12" s="288" t="s">
        <v>33</v>
      </c>
      <c r="B12" s="709">
        <v>42.34020128043359</v>
      </c>
      <c r="C12" s="709">
        <v>24.894871421813843</v>
      </c>
      <c r="D12" s="709">
        <v>0.42946045319274551</v>
      </c>
      <c r="E12" s="709">
        <v>3.2763144946641809</v>
      </c>
      <c r="F12" s="709">
        <v>24.001616996176569</v>
      </c>
      <c r="G12" s="709">
        <v>5.0575361627754036</v>
      </c>
      <c r="H12" s="710">
        <v>247201.57399999999</v>
      </c>
    </row>
    <row r="13" spans="1:9" s="24" customFormat="1" ht="20.100000000000001" customHeight="1">
      <c r="A13" s="288" t="s">
        <v>114</v>
      </c>
      <c r="B13" s="709">
        <v>33.707077786225092</v>
      </c>
      <c r="C13" s="709">
        <v>14.433356865692648</v>
      </c>
      <c r="D13" s="709">
        <v>0.10626081088604053</v>
      </c>
      <c r="E13" s="709">
        <v>3.6998856002255449</v>
      </c>
      <c r="F13" s="709">
        <v>42.076340694951952</v>
      </c>
      <c r="G13" s="709">
        <v>5.9770782420187167</v>
      </c>
      <c r="H13" s="710">
        <v>1166229.5719999999</v>
      </c>
    </row>
    <row r="14" spans="1:9" s="24" customFormat="1" ht="20.100000000000001" customHeight="1">
      <c r="A14" s="288" t="s">
        <v>35</v>
      </c>
      <c r="B14" s="709">
        <v>27.246374036216302</v>
      </c>
      <c r="C14" s="709">
        <v>24.752018849794663</v>
      </c>
      <c r="D14" s="709">
        <v>6.7125951663674424E-2</v>
      </c>
      <c r="E14" s="709">
        <v>0.8065830920547773</v>
      </c>
      <c r="F14" s="709">
        <v>37.340984877252538</v>
      </c>
      <c r="G14" s="709">
        <v>9.7869131930180444</v>
      </c>
      <c r="H14" s="710">
        <v>147153.22099999999</v>
      </c>
    </row>
    <row r="15" spans="1:9" s="24" customFormat="1" ht="20.100000000000001" customHeight="1">
      <c r="A15" s="288" t="s">
        <v>36</v>
      </c>
      <c r="B15" s="709">
        <v>27.167774129059275</v>
      </c>
      <c r="C15" s="709">
        <v>11.519967207749783</v>
      </c>
      <c r="D15" s="709">
        <v>7.7821319144731935E-2</v>
      </c>
      <c r="E15" s="709">
        <v>3.5959797400620142</v>
      </c>
      <c r="F15" s="709">
        <v>55.81918080005088</v>
      </c>
      <c r="G15" s="709">
        <v>1.8192767231355651</v>
      </c>
      <c r="H15" s="710">
        <v>1237658.28</v>
      </c>
    </row>
    <row r="16" spans="1:9" s="24" customFormat="1" ht="20.100000000000001" customHeight="1">
      <c r="A16" s="288" t="s">
        <v>37</v>
      </c>
      <c r="B16" s="709">
        <v>53.365820198097794</v>
      </c>
      <c r="C16" s="709">
        <v>17.721277324772899</v>
      </c>
      <c r="D16" s="709">
        <v>6.3504645177982738E-2</v>
      </c>
      <c r="E16" s="709">
        <v>2.5330661165739037</v>
      </c>
      <c r="F16" s="709">
        <v>25.506438356031886</v>
      </c>
      <c r="G16" s="709">
        <v>0.80989347381369448</v>
      </c>
      <c r="H16" s="710">
        <v>873605.38500000001</v>
      </c>
    </row>
    <row r="17" spans="1:25" s="24" customFormat="1" ht="20.100000000000001" customHeight="1">
      <c r="A17" s="288" t="s">
        <v>38</v>
      </c>
      <c r="B17" s="709">
        <v>43.861013401589197</v>
      </c>
      <c r="C17" s="709">
        <v>13.873986465890386</v>
      </c>
      <c r="D17" s="709">
        <v>0.26480644494151845</v>
      </c>
      <c r="E17" s="709">
        <v>0.87385810099312267</v>
      </c>
      <c r="F17" s="709">
        <v>39.080003764289209</v>
      </c>
      <c r="G17" s="709">
        <v>2.0463305553710067</v>
      </c>
      <c r="H17" s="710">
        <v>78931.236000000004</v>
      </c>
    </row>
    <row r="18" spans="1:25" s="24" customFormat="1" ht="20.100000000000001" customHeight="1">
      <c r="A18" s="26" t="s">
        <v>39</v>
      </c>
      <c r="B18" s="709">
        <v>21.761289247282672</v>
      </c>
      <c r="C18" s="709">
        <v>6.1375571438652274</v>
      </c>
      <c r="D18" s="709">
        <v>0.1813866692599814</v>
      </c>
      <c r="E18" s="709">
        <v>6.4373152125140232</v>
      </c>
      <c r="F18" s="709">
        <v>63.233795047847664</v>
      </c>
      <c r="G18" s="709">
        <v>2.2486566792304306</v>
      </c>
      <c r="H18" s="710">
        <v>409092.908</v>
      </c>
    </row>
    <row r="19" spans="1:25" s="24" customFormat="1" ht="20.100000000000001" customHeight="1">
      <c r="A19" s="26" t="s">
        <v>116</v>
      </c>
      <c r="B19" s="709">
        <v>36.809950117443812</v>
      </c>
      <c r="C19" s="709">
        <v>18.796717229062995</v>
      </c>
      <c r="D19" s="709">
        <v>0.46864898421232465</v>
      </c>
      <c r="E19" s="709">
        <v>5.0120059523962546</v>
      </c>
      <c r="F19" s="709">
        <v>36.176083656410427</v>
      </c>
      <c r="G19" s="709">
        <v>2.7365948766088102</v>
      </c>
      <c r="H19" s="710">
        <v>122528.80499999999</v>
      </c>
    </row>
    <row r="20" spans="1:25" s="24" customFormat="1" ht="20.100000000000001" customHeight="1">
      <c r="A20" s="26" t="s">
        <v>151</v>
      </c>
      <c r="B20" s="709">
        <v>33.940284571093351</v>
      </c>
      <c r="C20" s="709">
        <v>9.8216774930477584</v>
      </c>
      <c r="D20" s="709">
        <v>0.1226436071608383</v>
      </c>
      <c r="E20" s="709">
        <v>0.20836424304313456</v>
      </c>
      <c r="F20" s="709">
        <v>55.451770231513905</v>
      </c>
      <c r="G20" s="709">
        <v>0.45525933829855086</v>
      </c>
      <c r="H20" s="710">
        <v>193857.63800000001</v>
      </c>
    </row>
    <row r="21" spans="1:25" s="24" customFormat="1" ht="20.100000000000001" customHeight="1">
      <c r="A21" s="27" t="s">
        <v>42</v>
      </c>
      <c r="B21" s="709">
        <v>45.562972790044356</v>
      </c>
      <c r="C21" s="709">
        <v>11.615572377982012</v>
      </c>
      <c r="D21" s="709">
        <v>0.79777306341032173</v>
      </c>
      <c r="E21" s="709">
        <v>17.757343499179413</v>
      </c>
      <c r="F21" s="709">
        <v>23.834750830396171</v>
      </c>
      <c r="G21" s="709">
        <v>0.43158743898772928</v>
      </c>
      <c r="H21" s="710">
        <v>95758.811000000002</v>
      </c>
    </row>
    <row r="22" spans="1:25" s="24" customFormat="1" ht="20.100000000000001" customHeight="1">
      <c r="A22" s="26" t="s">
        <v>43</v>
      </c>
      <c r="B22" s="709">
        <v>52.217690581679712</v>
      </c>
      <c r="C22" s="709">
        <v>25.052177654120221</v>
      </c>
      <c r="D22" s="709">
        <v>0.51230221767235018</v>
      </c>
      <c r="E22" s="709">
        <v>2.0354460838470136</v>
      </c>
      <c r="F22" s="709">
        <v>14.433995161187271</v>
      </c>
      <c r="G22" s="709">
        <v>5.7483923529467296</v>
      </c>
      <c r="H22" s="710">
        <v>24682.501</v>
      </c>
    </row>
    <row r="23" spans="1:25" s="24" customFormat="1" ht="20.100000000000001" customHeight="1">
      <c r="A23" s="26" t="s">
        <v>44</v>
      </c>
      <c r="B23" s="709">
        <v>45.65754953159</v>
      </c>
      <c r="C23" s="709">
        <v>12.026696339626215</v>
      </c>
      <c r="D23" s="709">
        <v>0.47866636329658663</v>
      </c>
      <c r="E23" s="709">
        <v>2.9136319709310516</v>
      </c>
      <c r="F23" s="709">
        <v>31.918455305047829</v>
      </c>
      <c r="G23" s="709">
        <v>7.0050004895083191</v>
      </c>
      <c r="H23" s="710">
        <v>17589.078000000001</v>
      </c>
    </row>
    <row r="24" spans="1:25" s="24" customFormat="1" ht="20.100000000000001" customHeight="1">
      <c r="A24" s="26" t="s">
        <v>45</v>
      </c>
      <c r="B24" s="709">
        <v>35.507242631511446</v>
      </c>
      <c r="C24" s="709">
        <v>11.678573894637942</v>
      </c>
      <c r="D24" s="709">
        <v>4.3860085866497132</v>
      </c>
      <c r="E24" s="709">
        <v>5.4908063845205755</v>
      </c>
      <c r="F24" s="709">
        <v>42.143808218525074</v>
      </c>
      <c r="G24" s="709">
        <v>0.79356028415524305</v>
      </c>
      <c r="H24" s="710">
        <v>26893.609</v>
      </c>
    </row>
    <row r="25" spans="1:25" s="470" customFormat="1" ht="24.75" customHeight="1" thickBot="1">
      <c r="A25" s="363" t="s">
        <v>46</v>
      </c>
      <c r="B25" s="711">
        <v>32.84770164612614</v>
      </c>
      <c r="C25" s="711">
        <v>14.640378547064547</v>
      </c>
      <c r="D25" s="711">
        <v>0.14119342679502062</v>
      </c>
      <c r="E25" s="711">
        <v>2.9080234557628168</v>
      </c>
      <c r="F25" s="711">
        <v>46.76933158063207</v>
      </c>
      <c r="G25" s="711">
        <v>2.6933713244565545</v>
      </c>
      <c r="H25" s="712">
        <v>10436859.799000001</v>
      </c>
      <c r="I25" s="24"/>
    </row>
    <row r="26" spans="1:25" s="62" customFormat="1" ht="6.75" customHeight="1">
      <c r="A26" s="24"/>
      <c r="B26" s="713"/>
      <c r="C26" s="713"/>
      <c r="D26" s="713"/>
      <c r="E26" s="713"/>
      <c r="F26" s="713"/>
      <c r="G26" s="713"/>
      <c r="H26" s="713"/>
      <c r="I26" s="24"/>
      <c r="J26" s="470"/>
      <c r="K26" s="470"/>
      <c r="L26" s="470"/>
      <c r="M26" s="470"/>
      <c r="N26" s="470"/>
      <c r="O26" s="470"/>
      <c r="P26" s="470"/>
      <c r="Q26" s="470"/>
      <c r="R26" s="470"/>
      <c r="S26" s="470"/>
      <c r="T26" s="470"/>
      <c r="U26" s="470"/>
      <c r="V26" s="470"/>
      <c r="W26" s="470"/>
      <c r="X26" s="470"/>
      <c r="Y26" s="470"/>
    </row>
    <row r="27" spans="1:25" s="365" customFormat="1" ht="11.1" customHeight="1">
      <c r="A27" s="202" t="s">
        <v>666</v>
      </c>
      <c r="B27" s="24"/>
      <c r="C27" s="24"/>
      <c r="D27" s="24"/>
      <c r="E27" s="24"/>
      <c r="F27" s="24"/>
      <c r="G27" s="24"/>
      <c r="H27" s="714"/>
      <c r="I27" s="715"/>
    </row>
    <row r="28" spans="1:25" s="365" customFormat="1" ht="11.1" customHeight="1">
      <c r="A28" s="202" t="s">
        <v>740</v>
      </c>
      <c r="B28" s="24"/>
      <c r="C28" s="24"/>
      <c r="D28" s="24"/>
      <c r="E28" s="24"/>
      <c r="F28" s="24"/>
      <c r="G28" s="24"/>
      <c r="H28" s="24"/>
      <c r="I28" s="715"/>
    </row>
    <row r="29" spans="1:25" s="365" customFormat="1" ht="11.1" customHeight="1">
      <c r="A29" s="202" t="s">
        <v>741</v>
      </c>
      <c r="B29" s="24"/>
      <c r="C29" s="24"/>
      <c r="D29" s="24"/>
      <c r="E29" s="24"/>
      <c r="F29" s="24"/>
      <c r="G29" s="24"/>
      <c r="H29" s="24"/>
      <c r="I29" s="715"/>
    </row>
    <row r="30" spans="1:25" s="365" customFormat="1" ht="11.1" customHeight="1">
      <c r="A30" s="202" t="s">
        <v>742</v>
      </c>
      <c r="B30" s="24"/>
      <c r="C30" s="24"/>
      <c r="D30" s="24"/>
      <c r="E30" s="24"/>
      <c r="F30" s="24"/>
      <c r="G30" s="24"/>
      <c r="H30" s="24"/>
      <c r="I30" s="715"/>
    </row>
    <row r="31" spans="1:25" ht="11.25" customHeight="1">
      <c r="A31" s="30"/>
      <c r="B31" s="312"/>
      <c r="C31" s="312"/>
      <c r="D31" s="312"/>
      <c r="E31" s="312"/>
      <c r="F31" s="312"/>
      <c r="G31" s="312"/>
      <c r="H31" s="312"/>
      <c r="I31" s="312"/>
      <c r="J31" s="312"/>
      <c r="K31" s="312"/>
      <c r="L31" s="312"/>
    </row>
    <row r="32" spans="1:25" ht="12" customHeight="1">
      <c r="A32" s="18"/>
      <c r="B32" s="24"/>
      <c r="C32" s="24"/>
      <c r="D32" s="24"/>
      <c r="E32" s="24"/>
      <c r="F32" s="24"/>
      <c r="G32" s="24"/>
      <c r="H32" s="24"/>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sheetData>
  <hyperlinks>
    <hyperlink ref="A1" location="Índice!A1" display="Volver al Índice" xr:uid="{D9EC2937-491A-4648-89AB-09F598015769}"/>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61EA-0F0D-4A01-BDBE-DD617EDAB6C5}">
  <dimension ref="A1:AF284"/>
  <sheetViews>
    <sheetView showGridLines="0" zoomScaleNormal="100" workbookViewId="0"/>
  </sheetViews>
  <sheetFormatPr baseColWidth="10" defaultRowHeight="13.2"/>
  <cols>
    <col min="1" max="1" width="51.44140625" style="7" customWidth="1"/>
    <col min="2" max="7" width="15.5546875" style="7" customWidth="1"/>
    <col min="8" max="9" width="17.88671875" style="7" customWidth="1"/>
    <col min="10" max="16384" width="11.5546875" style="7"/>
  </cols>
  <sheetData>
    <row r="1" spans="1:32" s="598" customFormat="1" ht="18.75" customHeight="1">
      <c r="A1" s="1378" t="s">
        <v>1210</v>
      </c>
      <c r="B1" s="716"/>
      <c r="C1" s="716"/>
      <c r="D1" s="716"/>
      <c r="E1" s="716"/>
      <c r="F1" s="716"/>
      <c r="G1" s="716"/>
      <c r="H1" s="716"/>
      <c r="I1" s="716"/>
    </row>
    <row r="2" spans="1:32" s="41" customFormat="1" ht="24.9" customHeight="1">
      <c r="A2" s="167" t="s">
        <v>743</v>
      </c>
      <c r="B2" s="167"/>
      <c r="C2" s="167"/>
      <c r="D2" s="167"/>
      <c r="E2" s="167"/>
      <c r="F2" s="167"/>
      <c r="G2" s="167"/>
      <c r="H2" s="167"/>
      <c r="I2" s="167"/>
    </row>
    <row r="3" spans="1:32" s="599" customFormat="1" ht="18" customHeight="1">
      <c r="A3" s="169">
        <v>45199</v>
      </c>
      <c r="B3" s="169"/>
      <c r="C3" s="169"/>
      <c r="D3" s="169"/>
      <c r="E3" s="169"/>
      <c r="F3" s="169"/>
      <c r="G3" s="169"/>
      <c r="H3" s="169"/>
      <c r="I3" s="169"/>
    </row>
    <row r="4" spans="1:32" s="383" customFormat="1" ht="18" customHeight="1">
      <c r="A4" s="170" t="s">
        <v>123</v>
      </c>
      <c r="B4" s="170"/>
      <c r="C4" s="170"/>
      <c r="D4" s="170"/>
      <c r="E4" s="170"/>
      <c r="F4" s="170"/>
      <c r="G4" s="170"/>
      <c r="H4" s="170"/>
      <c r="I4" s="170"/>
    </row>
    <row r="5" spans="1:32" ht="6.75" customHeight="1" thickBot="1">
      <c r="A5" s="600"/>
      <c r="B5" s="600"/>
      <c r="C5" s="600"/>
      <c r="D5" s="600"/>
      <c r="E5" s="600"/>
      <c r="F5" s="600"/>
    </row>
    <row r="6" spans="1:32" ht="27" customHeight="1">
      <c r="A6" s="46" t="s">
        <v>1</v>
      </c>
      <c r="B6" s="47" t="s">
        <v>744</v>
      </c>
      <c r="C6" s="47" t="s">
        <v>745</v>
      </c>
      <c r="D6" s="47" t="s">
        <v>746</v>
      </c>
      <c r="E6" s="47" t="s">
        <v>747</v>
      </c>
      <c r="F6" s="47" t="s">
        <v>748</v>
      </c>
      <c r="G6" s="47" t="s">
        <v>749</v>
      </c>
      <c r="H6" s="717" t="s">
        <v>750</v>
      </c>
      <c r="I6" s="717"/>
      <c r="J6" s="600"/>
      <c r="K6" s="600"/>
      <c r="L6" s="600"/>
      <c r="M6" s="600"/>
      <c r="N6" s="600"/>
      <c r="O6" s="600"/>
      <c r="P6" s="600"/>
      <c r="Q6" s="600"/>
      <c r="R6" s="600"/>
      <c r="S6" s="600"/>
      <c r="T6" s="600"/>
      <c r="U6" s="600"/>
      <c r="V6" s="600"/>
      <c r="W6" s="600"/>
      <c r="X6" s="600"/>
      <c r="Y6" s="600"/>
      <c r="Z6" s="600"/>
      <c r="AA6" s="600"/>
      <c r="AB6" s="600"/>
      <c r="AC6" s="600"/>
      <c r="AD6" s="600"/>
      <c r="AE6" s="600"/>
      <c r="AF6" s="600"/>
    </row>
    <row r="7" spans="1:32" ht="26.25" customHeight="1">
      <c r="A7" s="601"/>
      <c r="B7" s="49"/>
      <c r="C7" s="49"/>
      <c r="D7" s="49"/>
      <c r="E7" s="49"/>
      <c r="F7" s="49"/>
      <c r="G7" s="49"/>
      <c r="H7" s="718" t="s">
        <v>751</v>
      </c>
      <c r="I7" s="718" t="s">
        <v>752</v>
      </c>
      <c r="J7" s="600"/>
      <c r="K7" s="600"/>
      <c r="L7" s="600"/>
      <c r="M7" s="600"/>
      <c r="N7" s="600"/>
      <c r="O7" s="600"/>
      <c r="P7" s="600"/>
      <c r="Q7" s="600"/>
      <c r="R7" s="600"/>
      <c r="S7" s="600"/>
      <c r="T7" s="600"/>
      <c r="U7" s="600"/>
      <c r="V7" s="600"/>
      <c r="W7" s="600"/>
      <c r="X7" s="600"/>
      <c r="Y7" s="600"/>
      <c r="Z7" s="600"/>
      <c r="AA7" s="600"/>
      <c r="AB7" s="600"/>
      <c r="AC7" s="600"/>
      <c r="AD7" s="600"/>
      <c r="AE7" s="600"/>
      <c r="AF7" s="600"/>
    </row>
    <row r="8" spans="1:32" s="24" customFormat="1" ht="9" customHeight="1">
      <c r="A8" s="288"/>
      <c r="B8" s="604"/>
      <c r="C8" s="604"/>
      <c r="D8" s="604"/>
      <c r="E8" s="604"/>
      <c r="F8" s="604"/>
      <c r="G8" s="604"/>
      <c r="H8" s="604"/>
      <c r="I8" s="604"/>
      <c r="J8" s="606"/>
      <c r="K8" s="606"/>
      <c r="L8" s="606"/>
      <c r="M8" s="606"/>
      <c r="N8" s="606"/>
      <c r="O8" s="606"/>
      <c r="P8" s="607"/>
      <c r="Q8" s="607"/>
    </row>
    <row r="9" spans="1:32" s="24" customFormat="1" ht="18" customHeight="1">
      <c r="A9" s="288" t="s">
        <v>29</v>
      </c>
      <c r="B9" s="719">
        <v>923783.62607</v>
      </c>
      <c r="C9" s="719">
        <v>1933.4408599999999</v>
      </c>
      <c r="D9" s="719">
        <v>15460.70772</v>
      </c>
      <c r="E9" s="719">
        <v>26213.283589999999</v>
      </c>
      <c r="F9" s="719">
        <v>908322.91846000007</v>
      </c>
      <c r="G9" s="719">
        <v>2048004.7952699999</v>
      </c>
      <c r="H9" s="719">
        <v>412.49858</v>
      </c>
      <c r="I9" s="719">
        <v>600.71378000000004</v>
      </c>
      <c r="J9" s="606"/>
      <c r="K9" s="606"/>
      <c r="L9" s="606"/>
      <c r="M9" s="606"/>
      <c r="N9" s="606"/>
      <c r="O9" s="606"/>
      <c r="P9" s="607"/>
      <c r="Q9" s="607"/>
    </row>
    <row r="10" spans="1:32" s="24" customFormat="1" ht="18" customHeight="1">
      <c r="A10" s="288" t="s">
        <v>30</v>
      </c>
      <c r="B10" s="719">
        <v>188442.92601</v>
      </c>
      <c r="C10" s="719">
        <v>1347.6226099999999</v>
      </c>
      <c r="D10" s="719">
        <v>170427.08488000001</v>
      </c>
      <c r="E10" s="719">
        <v>6.1370000000000008E-2</v>
      </c>
      <c r="F10" s="719">
        <v>18015.841130000001</v>
      </c>
      <c r="G10" s="719" t="s">
        <v>132</v>
      </c>
      <c r="H10" s="719">
        <v>738.84068000000002</v>
      </c>
      <c r="I10" s="719" t="s">
        <v>132</v>
      </c>
      <c r="J10" s="606"/>
      <c r="K10" s="606"/>
      <c r="L10" s="606"/>
      <c r="M10" s="606"/>
      <c r="N10" s="606"/>
      <c r="O10" s="606"/>
      <c r="P10" s="607"/>
      <c r="Q10" s="607"/>
    </row>
    <row r="11" spans="1:32" s="24" customFormat="1" ht="18" customHeight="1">
      <c r="A11" s="288" t="s">
        <v>31</v>
      </c>
      <c r="B11" s="719">
        <v>3822954.8575900001</v>
      </c>
      <c r="C11" s="719">
        <v>91755.107029999999</v>
      </c>
      <c r="D11" s="719">
        <v>1491.32474</v>
      </c>
      <c r="E11" s="719">
        <v>335477.06406999996</v>
      </c>
      <c r="F11" s="719">
        <v>3821463.5328500001</v>
      </c>
      <c r="G11" s="719">
        <v>1671327.36356</v>
      </c>
      <c r="H11" s="719">
        <v>3296.23252</v>
      </c>
      <c r="I11" s="719">
        <v>4559.3804800000007</v>
      </c>
      <c r="J11" s="606"/>
      <c r="K11" s="606"/>
      <c r="L11" s="606"/>
      <c r="M11" s="606"/>
      <c r="N11" s="606"/>
      <c r="O11" s="606"/>
      <c r="P11" s="607"/>
      <c r="Q11" s="607"/>
    </row>
    <row r="12" spans="1:32" s="24" customFormat="1" ht="18" customHeight="1">
      <c r="A12" s="288" t="s">
        <v>32</v>
      </c>
      <c r="B12" s="719">
        <v>619016236.91391003</v>
      </c>
      <c r="C12" s="719">
        <v>70.750860000000003</v>
      </c>
      <c r="D12" s="719">
        <v>152316510.19626999</v>
      </c>
      <c r="E12" s="719">
        <v>40.96931</v>
      </c>
      <c r="F12" s="719">
        <v>-342.08726000000001</v>
      </c>
      <c r="G12" s="719">
        <v>4380.915</v>
      </c>
      <c r="H12" s="719">
        <v>1.0803</v>
      </c>
      <c r="I12" s="719" t="s">
        <v>132</v>
      </c>
      <c r="J12" s="606"/>
      <c r="K12" s="606"/>
      <c r="L12" s="606"/>
      <c r="M12" s="606"/>
      <c r="N12" s="606"/>
      <c r="O12" s="606"/>
      <c r="P12" s="607"/>
      <c r="Q12" s="607"/>
    </row>
    <row r="13" spans="1:32" s="24" customFormat="1" ht="18" customHeight="1">
      <c r="A13" s="288" t="s">
        <v>33</v>
      </c>
      <c r="B13" s="719">
        <v>2628.2096699999997</v>
      </c>
      <c r="C13" s="719" t="s">
        <v>132</v>
      </c>
      <c r="D13" s="719" t="s">
        <v>132</v>
      </c>
      <c r="E13" s="719" t="s">
        <v>132</v>
      </c>
      <c r="F13" s="719">
        <v>2628.2096699999997</v>
      </c>
      <c r="G13" s="719" t="s">
        <v>132</v>
      </c>
      <c r="H13" s="719">
        <v>159.10972000000001</v>
      </c>
      <c r="I13" s="719">
        <v>2943.8414900000002</v>
      </c>
      <c r="J13" s="606"/>
      <c r="K13" s="606"/>
      <c r="L13" s="606"/>
      <c r="M13" s="606"/>
      <c r="N13" s="606"/>
      <c r="O13" s="606"/>
      <c r="P13" s="607"/>
      <c r="Q13" s="607"/>
    </row>
    <row r="14" spans="1:32" s="24" customFormat="1" ht="18" customHeight="1">
      <c r="A14" s="288" t="s">
        <v>114</v>
      </c>
      <c r="B14" s="719">
        <v>3426092.4854099997</v>
      </c>
      <c r="C14" s="719">
        <v>469664.85670999996</v>
      </c>
      <c r="D14" s="719">
        <v>3550284.28743</v>
      </c>
      <c r="E14" s="719">
        <v>452304.89163999999</v>
      </c>
      <c r="F14" s="719">
        <v>-125448.09262000001</v>
      </c>
      <c r="G14" s="719">
        <v>231934.10038999998</v>
      </c>
      <c r="H14" s="719">
        <v>3855.5795099999996</v>
      </c>
      <c r="I14" s="719">
        <v>4677.1860399999996</v>
      </c>
      <c r="J14" s="606"/>
      <c r="K14" s="606"/>
      <c r="L14" s="606"/>
      <c r="M14" s="606"/>
      <c r="N14" s="606"/>
      <c r="O14" s="606"/>
      <c r="P14" s="607"/>
      <c r="Q14" s="607"/>
    </row>
    <row r="15" spans="1:32" s="24" customFormat="1" ht="18" customHeight="1">
      <c r="A15" s="288" t="s">
        <v>35</v>
      </c>
      <c r="B15" s="719">
        <v>2912427.06</v>
      </c>
      <c r="C15" s="719" t="s">
        <v>132</v>
      </c>
      <c r="D15" s="719">
        <v>9159987.1630000006</v>
      </c>
      <c r="E15" s="719" t="s">
        <v>132</v>
      </c>
      <c r="F15" s="719" t="s">
        <v>132</v>
      </c>
      <c r="G15" s="719">
        <v>28321592.183359999</v>
      </c>
      <c r="H15" s="719">
        <v>3145.7275299999997</v>
      </c>
      <c r="I15" s="719">
        <v>1491.19325</v>
      </c>
      <c r="J15" s="606"/>
      <c r="K15" s="606"/>
      <c r="L15" s="606"/>
      <c r="M15" s="606"/>
      <c r="N15" s="606"/>
      <c r="O15" s="606"/>
      <c r="P15" s="607"/>
      <c r="Q15" s="607"/>
    </row>
    <row r="16" spans="1:32" s="24" customFormat="1" ht="18" customHeight="1">
      <c r="A16" s="288" t="s">
        <v>36</v>
      </c>
      <c r="B16" s="719">
        <v>1194672.2990000001</v>
      </c>
      <c r="C16" s="719" t="s">
        <v>132</v>
      </c>
      <c r="D16" s="719">
        <v>43.537999999999997</v>
      </c>
      <c r="E16" s="719" t="s">
        <v>132</v>
      </c>
      <c r="F16" s="719">
        <v>1194628.7609999999</v>
      </c>
      <c r="G16" s="719">
        <v>22404.29768</v>
      </c>
      <c r="H16" s="719">
        <v>1061.7441699999999</v>
      </c>
      <c r="I16" s="719">
        <v>757.62686999999994</v>
      </c>
      <c r="J16" s="606"/>
      <c r="K16" s="606"/>
      <c r="L16" s="606"/>
      <c r="M16" s="606"/>
      <c r="N16" s="606"/>
      <c r="O16" s="606"/>
      <c r="P16" s="607"/>
      <c r="Q16" s="607"/>
    </row>
    <row r="17" spans="1:17" s="24" customFormat="1" ht="18" customHeight="1">
      <c r="A17" s="288" t="s">
        <v>37</v>
      </c>
      <c r="B17" s="719" t="s">
        <v>132</v>
      </c>
      <c r="C17" s="719" t="s">
        <v>132</v>
      </c>
      <c r="D17" s="719" t="s">
        <v>132</v>
      </c>
      <c r="E17" s="719" t="s">
        <v>132</v>
      </c>
      <c r="F17" s="719" t="s">
        <v>132</v>
      </c>
      <c r="G17" s="719" t="s">
        <v>132</v>
      </c>
      <c r="H17" s="719" t="s">
        <v>132</v>
      </c>
      <c r="I17" s="719" t="s">
        <v>132</v>
      </c>
      <c r="J17" s="606"/>
      <c r="K17" s="606"/>
      <c r="L17" s="606"/>
      <c r="M17" s="606"/>
      <c r="N17" s="606"/>
      <c r="O17" s="606"/>
      <c r="P17" s="607"/>
      <c r="Q17" s="607"/>
    </row>
    <row r="18" spans="1:17" s="24" customFormat="1" ht="18" customHeight="1">
      <c r="A18" s="288" t="s">
        <v>38</v>
      </c>
      <c r="B18" s="719" t="s">
        <v>132</v>
      </c>
      <c r="C18" s="719" t="s">
        <v>132</v>
      </c>
      <c r="D18" s="719" t="s">
        <v>132</v>
      </c>
      <c r="E18" s="719" t="s">
        <v>132</v>
      </c>
      <c r="F18" s="719" t="s">
        <v>132</v>
      </c>
      <c r="G18" s="719" t="s">
        <v>132</v>
      </c>
      <c r="H18" s="719" t="s">
        <v>132</v>
      </c>
      <c r="I18" s="719" t="s">
        <v>132</v>
      </c>
      <c r="J18" s="606"/>
      <c r="K18" s="606"/>
      <c r="L18" s="606"/>
      <c r="M18" s="606"/>
      <c r="N18" s="606"/>
      <c r="O18" s="606"/>
      <c r="P18" s="607"/>
      <c r="Q18" s="607"/>
    </row>
    <row r="19" spans="1:17" s="24" customFormat="1" ht="18" customHeight="1">
      <c r="A19" s="26" t="s">
        <v>39</v>
      </c>
      <c r="B19" s="719" t="s">
        <v>132</v>
      </c>
      <c r="C19" s="719" t="s">
        <v>132</v>
      </c>
      <c r="D19" s="719" t="s">
        <v>132</v>
      </c>
      <c r="E19" s="719" t="s">
        <v>132</v>
      </c>
      <c r="F19" s="719" t="s">
        <v>132</v>
      </c>
      <c r="G19" s="719" t="s">
        <v>132</v>
      </c>
      <c r="H19" s="719" t="s">
        <v>132</v>
      </c>
      <c r="I19" s="719" t="s">
        <v>132</v>
      </c>
      <c r="J19" s="606"/>
      <c r="K19" s="606"/>
      <c r="L19" s="606"/>
      <c r="M19" s="606"/>
      <c r="N19" s="606"/>
      <c r="O19" s="606"/>
      <c r="P19" s="607"/>
      <c r="Q19" s="607"/>
    </row>
    <row r="20" spans="1:17" s="24" customFormat="1" ht="18" customHeight="1">
      <c r="A20" s="26" t="s">
        <v>116</v>
      </c>
      <c r="B20" s="719" t="s">
        <v>132</v>
      </c>
      <c r="C20" s="719" t="s">
        <v>132</v>
      </c>
      <c r="D20" s="719" t="s">
        <v>132</v>
      </c>
      <c r="E20" s="719" t="s">
        <v>132</v>
      </c>
      <c r="F20" s="719" t="s">
        <v>132</v>
      </c>
      <c r="G20" s="719" t="s">
        <v>132</v>
      </c>
      <c r="H20" s="719" t="s">
        <v>132</v>
      </c>
      <c r="I20" s="719" t="s">
        <v>132</v>
      </c>
      <c r="J20" s="606"/>
      <c r="K20" s="606"/>
      <c r="L20" s="606"/>
      <c r="M20" s="606"/>
      <c r="N20" s="606"/>
      <c r="O20" s="606"/>
      <c r="P20" s="607"/>
      <c r="Q20" s="607"/>
    </row>
    <row r="21" spans="1:17" s="24" customFormat="1" ht="18" customHeight="1">
      <c r="A21" s="26" t="s">
        <v>151</v>
      </c>
      <c r="B21" s="719" t="s">
        <v>132</v>
      </c>
      <c r="C21" s="719" t="s">
        <v>132</v>
      </c>
      <c r="D21" s="719" t="s">
        <v>132</v>
      </c>
      <c r="E21" s="719" t="s">
        <v>132</v>
      </c>
      <c r="F21" s="719" t="s">
        <v>132</v>
      </c>
      <c r="G21" s="719" t="s">
        <v>132</v>
      </c>
      <c r="H21" s="719" t="s">
        <v>132</v>
      </c>
      <c r="I21" s="719" t="s">
        <v>132</v>
      </c>
      <c r="J21" s="606"/>
      <c r="K21" s="606"/>
      <c r="L21" s="606"/>
      <c r="M21" s="606"/>
      <c r="N21" s="606"/>
      <c r="O21" s="606"/>
      <c r="P21" s="607"/>
      <c r="Q21" s="607"/>
    </row>
    <row r="22" spans="1:17" s="24" customFormat="1" ht="18" customHeight="1">
      <c r="A22" s="27" t="s">
        <v>42</v>
      </c>
      <c r="B22" s="719" t="s">
        <v>132</v>
      </c>
      <c r="C22" s="719" t="s">
        <v>132</v>
      </c>
      <c r="D22" s="719" t="s">
        <v>132</v>
      </c>
      <c r="E22" s="719" t="s">
        <v>132</v>
      </c>
      <c r="F22" s="719" t="s">
        <v>132</v>
      </c>
      <c r="G22" s="719" t="s">
        <v>132</v>
      </c>
      <c r="H22" s="719" t="s">
        <v>132</v>
      </c>
      <c r="I22" s="719" t="s">
        <v>132</v>
      </c>
      <c r="J22" s="606"/>
      <c r="K22" s="606"/>
      <c r="L22" s="606"/>
      <c r="M22" s="606"/>
      <c r="N22" s="606"/>
      <c r="O22" s="606"/>
      <c r="P22" s="607"/>
      <c r="Q22" s="607"/>
    </row>
    <row r="23" spans="1:17" s="24" customFormat="1" ht="18" customHeight="1">
      <c r="A23" s="26" t="s">
        <v>43</v>
      </c>
      <c r="B23" s="719" t="s">
        <v>132</v>
      </c>
      <c r="C23" s="719" t="s">
        <v>132</v>
      </c>
      <c r="D23" s="719" t="s">
        <v>132</v>
      </c>
      <c r="E23" s="719" t="s">
        <v>132</v>
      </c>
      <c r="F23" s="719" t="s">
        <v>132</v>
      </c>
      <c r="G23" s="719" t="s">
        <v>132</v>
      </c>
      <c r="H23" s="719" t="s">
        <v>132</v>
      </c>
      <c r="I23" s="719" t="s">
        <v>132</v>
      </c>
      <c r="J23" s="606"/>
      <c r="K23" s="606"/>
      <c r="L23" s="606"/>
      <c r="M23" s="606"/>
      <c r="N23" s="606"/>
      <c r="O23" s="606"/>
      <c r="P23" s="607"/>
      <c r="Q23" s="607"/>
    </row>
    <row r="24" spans="1:17" s="24" customFormat="1" ht="18" customHeight="1">
      <c r="A24" s="26" t="s">
        <v>44</v>
      </c>
      <c r="B24" s="719" t="s">
        <v>132</v>
      </c>
      <c r="C24" s="719" t="s">
        <v>132</v>
      </c>
      <c r="D24" s="719" t="s">
        <v>132</v>
      </c>
      <c r="E24" s="719" t="s">
        <v>132</v>
      </c>
      <c r="F24" s="719" t="s">
        <v>132</v>
      </c>
      <c r="G24" s="719" t="s">
        <v>132</v>
      </c>
      <c r="H24" s="719" t="s">
        <v>132</v>
      </c>
      <c r="I24" s="719" t="s">
        <v>132</v>
      </c>
      <c r="J24" s="606"/>
      <c r="K24" s="606"/>
      <c r="L24" s="606"/>
      <c r="M24" s="606"/>
      <c r="N24" s="606"/>
      <c r="O24" s="606"/>
      <c r="P24" s="607"/>
      <c r="Q24" s="607"/>
    </row>
    <row r="25" spans="1:17" s="24" customFormat="1" ht="18" customHeight="1">
      <c r="A25" s="26" t="s">
        <v>45</v>
      </c>
      <c r="B25" s="719" t="s">
        <v>132</v>
      </c>
      <c r="C25" s="719" t="s">
        <v>132</v>
      </c>
      <c r="D25" s="719" t="s">
        <v>132</v>
      </c>
      <c r="E25" s="719" t="s">
        <v>132</v>
      </c>
      <c r="F25" s="719" t="s">
        <v>132</v>
      </c>
      <c r="G25" s="719" t="s">
        <v>132</v>
      </c>
      <c r="H25" s="719" t="s">
        <v>132</v>
      </c>
      <c r="I25" s="719" t="s">
        <v>132</v>
      </c>
      <c r="J25" s="606"/>
      <c r="K25" s="606"/>
      <c r="L25" s="606"/>
      <c r="M25" s="606"/>
      <c r="N25" s="606"/>
      <c r="O25" s="606"/>
      <c r="P25" s="607"/>
      <c r="Q25" s="607"/>
    </row>
    <row r="26" spans="1:17" s="470" customFormat="1" ht="24.75" customHeight="1" thickBot="1">
      <c r="A26" s="363" t="s">
        <v>46</v>
      </c>
      <c r="B26" s="611">
        <v>631487238.37765992</v>
      </c>
      <c r="C26" s="611">
        <v>564771.77807</v>
      </c>
      <c r="D26" s="611">
        <v>165214204.30203995</v>
      </c>
      <c r="E26" s="611">
        <v>814036.26997999998</v>
      </c>
      <c r="F26" s="611">
        <v>5819269.0832299991</v>
      </c>
      <c r="G26" s="611">
        <v>32299643.65526</v>
      </c>
      <c r="H26" s="611">
        <v>12670.81301</v>
      </c>
      <c r="I26" s="611">
        <v>15029.941910000001</v>
      </c>
      <c r="J26" s="612"/>
      <c r="K26" s="612"/>
      <c r="L26" s="612"/>
      <c r="M26" s="612"/>
      <c r="N26" s="612"/>
      <c r="O26" s="612"/>
    </row>
    <row r="27" spans="1:17" s="62" customFormat="1" ht="6" customHeight="1">
      <c r="A27" s="24"/>
      <c r="B27" s="182"/>
      <c r="C27" s="182"/>
      <c r="D27" s="613"/>
      <c r="E27" s="613"/>
      <c r="F27" s="613"/>
      <c r="G27" s="182"/>
      <c r="H27" s="182"/>
      <c r="I27" s="182"/>
    </row>
    <row r="28" spans="1:17" s="365" customFormat="1" ht="11.25" customHeight="1">
      <c r="A28" s="202" t="s">
        <v>753</v>
      </c>
      <c r="B28" s="24"/>
      <c r="C28" s="24"/>
      <c r="D28" s="24"/>
      <c r="E28" s="24"/>
      <c r="F28" s="24"/>
      <c r="G28" s="24"/>
      <c r="H28" s="192"/>
      <c r="I28" s="192"/>
    </row>
    <row r="29" spans="1:17" s="62" customFormat="1" ht="13.2" customHeight="1">
      <c r="A29" s="30"/>
      <c r="B29" s="33"/>
      <c r="C29" s="33"/>
      <c r="D29" s="33"/>
      <c r="E29" s="33"/>
      <c r="F29" s="33"/>
      <c r="G29" s="33"/>
      <c r="H29" s="33"/>
      <c r="I29" s="33"/>
      <c r="J29" s="33"/>
      <c r="K29" s="33"/>
      <c r="L29" s="33"/>
    </row>
    <row r="30" spans="1:17" s="62" customFormat="1">
      <c r="A30" s="18"/>
      <c r="B30" s="24"/>
      <c r="C30" s="24"/>
      <c r="D30" s="24"/>
      <c r="E30" s="24"/>
      <c r="F30" s="24"/>
      <c r="G30" s="24"/>
      <c r="H30" s="24"/>
      <c r="I30" s="24"/>
      <c r="J30" s="24"/>
      <c r="K30" s="24"/>
      <c r="L30" s="7"/>
    </row>
    <row r="31" spans="1:17" s="62" customFormat="1"/>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c r="C202" s="62" t="s">
        <v>115</v>
      </c>
    </row>
    <row r="203" spans="3:3" s="62" customFormat="1"/>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sheetData>
  <mergeCells count="8">
    <mergeCell ref="G6:G7"/>
    <mergeCell ref="H6:I6"/>
    <mergeCell ref="A6:A7"/>
    <mergeCell ref="B6:B7"/>
    <mergeCell ref="C6:C7"/>
    <mergeCell ref="D6:D7"/>
    <mergeCell ref="E6:E7"/>
    <mergeCell ref="F6:F7"/>
  </mergeCells>
  <hyperlinks>
    <hyperlink ref="A1" location="Índice!A1" display="Volver al Índice" xr:uid="{2C9219EB-A1BB-4C26-8469-F18FE2E51C75}"/>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95A2-6DB0-49AB-9C0D-E1C7F6638769}">
  <dimension ref="A1:R149"/>
  <sheetViews>
    <sheetView showGridLines="0" zoomScaleNormal="100" workbookViewId="0"/>
  </sheetViews>
  <sheetFormatPr baseColWidth="10" defaultColWidth="11.44140625" defaultRowHeight="13.2"/>
  <cols>
    <col min="1" max="1" width="44" style="764" customWidth="1"/>
    <col min="2" max="8" width="15.5546875" style="764" customWidth="1"/>
    <col min="9" max="9" width="22.44140625" style="764" customWidth="1"/>
    <col min="10" max="10" width="13.44140625" style="764" customWidth="1"/>
    <col min="11" max="11" width="19.5546875" style="764" customWidth="1"/>
    <col min="12" max="16384" width="11.44140625" style="764"/>
  </cols>
  <sheetData>
    <row r="1" spans="1:18" s="753" customFormat="1" ht="18" customHeight="1">
      <c r="A1" s="1378" t="s">
        <v>1210</v>
      </c>
      <c r="B1" s="752"/>
      <c r="C1" s="752"/>
      <c r="D1" s="752"/>
      <c r="E1" s="752"/>
      <c r="F1" s="752"/>
      <c r="G1" s="752"/>
      <c r="H1" s="752"/>
      <c r="I1" s="752"/>
    </row>
    <row r="2" spans="1:18" s="755" customFormat="1" ht="24.9" customHeight="1">
      <c r="A2" s="754" t="s">
        <v>766</v>
      </c>
      <c r="B2" s="754"/>
      <c r="C2" s="754"/>
      <c r="D2" s="754"/>
      <c r="E2" s="754"/>
      <c r="F2" s="754"/>
      <c r="G2" s="754"/>
      <c r="H2" s="754"/>
      <c r="I2" s="754"/>
      <c r="K2" s="756"/>
    </row>
    <row r="3" spans="1:18" s="758" customFormat="1" ht="18" customHeight="1">
      <c r="A3" s="757">
        <v>45199</v>
      </c>
      <c r="B3" s="757"/>
      <c r="C3" s="757"/>
      <c r="D3" s="757"/>
      <c r="E3" s="757"/>
      <c r="F3" s="757"/>
      <c r="G3" s="757"/>
      <c r="H3" s="757"/>
      <c r="I3" s="757"/>
      <c r="K3" s="759"/>
    </row>
    <row r="4" spans="1:18" s="761" customFormat="1" ht="18" customHeight="1">
      <c r="A4" s="760" t="s">
        <v>173</v>
      </c>
      <c r="B4" s="760"/>
      <c r="C4" s="760"/>
      <c r="D4" s="760"/>
      <c r="E4" s="760"/>
      <c r="F4" s="760"/>
      <c r="G4" s="760"/>
      <c r="H4" s="760"/>
      <c r="I4" s="760"/>
      <c r="K4" s="762"/>
    </row>
    <row r="5" spans="1:18" ht="7.5" customHeight="1" thickBot="1">
      <c r="A5" s="763"/>
      <c r="B5" s="763"/>
      <c r="C5" s="763"/>
      <c r="D5" s="763"/>
      <c r="E5" s="763"/>
      <c r="F5" s="763"/>
      <c r="G5" s="763"/>
      <c r="H5" s="763"/>
      <c r="I5" s="763"/>
      <c r="J5" s="763"/>
      <c r="K5" s="763"/>
    </row>
    <row r="6" spans="1:18" s="766" customFormat="1" ht="35.1" customHeight="1">
      <c r="A6" s="765" t="s">
        <v>1</v>
      </c>
      <c r="B6" s="765" t="s">
        <v>767</v>
      </c>
      <c r="C6" s="765"/>
      <c r="D6" s="765" t="s">
        <v>768</v>
      </c>
      <c r="E6" s="765"/>
      <c r="F6" s="765" t="s">
        <v>769</v>
      </c>
      <c r="G6" s="765" t="s">
        <v>770</v>
      </c>
      <c r="H6" s="765" t="s">
        <v>771</v>
      </c>
      <c r="I6" s="765" t="s">
        <v>772</v>
      </c>
    </row>
    <row r="7" spans="1:18" s="766" customFormat="1" ht="35.1" customHeight="1">
      <c r="A7" s="767"/>
      <c r="B7" s="768" t="s">
        <v>773</v>
      </c>
      <c r="C7" s="768" t="s">
        <v>774</v>
      </c>
      <c r="D7" s="768" t="s">
        <v>775</v>
      </c>
      <c r="E7" s="768" t="s">
        <v>776</v>
      </c>
      <c r="F7" s="767"/>
      <c r="G7" s="767" t="s">
        <v>777</v>
      </c>
      <c r="H7" s="767"/>
      <c r="I7" s="767"/>
    </row>
    <row r="8" spans="1:18" s="766" customFormat="1" ht="7.5" customHeight="1">
      <c r="A8" s="769"/>
      <c r="B8" s="770"/>
      <c r="C8" s="770"/>
      <c r="D8" s="770"/>
      <c r="E8" s="770"/>
      <c r="F8" s="769"/>
      <c r="G8" s="769"/>
      <c r="H8" s="769"/>
      <c r="I8" s="769"/>
    </row>
    <row r="9" spans="1:18" s="766" customFormat="1" ht="8.25" customHeight="1">
      <c r="A9" s="771"/>
      <c r="B9" s="772"/>
      <c r="C9" s="772"/>
      <c r="D9" s="772"/>
      <c r="E9" s="772"/>
      <c r="F9" s="772"/>
      <c r="G9" s="772"/>
      <c r="H9" s="772"/>
      <c r="I9" s="773"/>
    </row>
    <row r="10" spans="1:18" s="779" customFormat="1" ht="20.100000000000001" customHeight="1">
      <c r="A10" s="774" t="s">
        <v>29</v>
      </c>
      <c r="B10" s="775">
        <v>0</v>
      </c>
      <c r="C10" s="775">
        <v>37.721539913751414</v>
      </c>
      <c r="D10" s="775">
        <v>0.36051043007227018</v>
      </c>
      <c r="E10" s="775">
        <v>59.599147272556635</v>
      </c>
      <c r="F10" s="775">
        <v>0</v>
      </c>
      <c r="G10" s="775">
        <v>2.318802383619667</v>
      </c>
      <c r="H10" s="775">
        <v>0</v>
      </c>
      <c r="I10" s="776">
        <v>11051247.951970002</v>
      </c>
      <c r="J10" s="777"/>
      <c r="K10" s="778"/>
      <c r="L10" s="778"/>
      <c r="M10" s="778"/>
      <c r="N10" s="778"/>
      <c r="O10" s="778"/>
      <c r="P10" s="778"/>
      <c r="Q10" s="778"/>
      <c r="R10" s="778"/>
    </row>
    <row r="11" spans="1:18" s="779" customFormat="1" ht="20.100000000000001" customHeight="1">
      <c r="A11" s="774" t="s">
        <v>30</v>
      </c>
      <c r="B11" s="775">
        <v>0</v>
      </c>
      <c r="C11" s="775">
        <v>0</v>
      </c>
      <c r="D11" s="775">
        <v>0</v>
      </c>
      <c r="E11" s="775">
        <v>0</v>
      </c>
      <c r="F11" s="775">
        <v>0</v>
      </c>
      <c r="G11" s="775">
        <v>100</v>
      </c>
      <c r="H11" s="775">
        <v>0</v>
      </c>
      <c r="I11" s="776">
        <v>23212.47984</v>
      </c>
      <c r="J11" s="777"/>
      <c r="K11" s="778"/>
      <c r="L11" s="778"/>
      <c r="M11" s="778"/>
      <c r="N11" s="778"/>
      <c r="O11" s="778"/>
      <c r="P11" s="778"/>
      <c r="Q11" s="778"/>
      <c r="R11" s="778"/>
    </row>
    <row r="12" spans="1:18" s="779" customFormat="1" ht="20.100000000000001" customHeight="1">
      <c r="A12" s="774" t="s">
        <v>31</v>
      </c>
      <c r="B12" s="775">
        <v>0</v>
      </c>
      <c r="C12" s="775">
        <v>3.9981327928694652</v>
      </c>
      <c r="D12" s="775">
        <v>3.3369022678895466E-2</v>
      </c>
      <c r="E12" s="775">
        <v>58.572633123972153</v>
      </c>
      <c r="F12" s="775">
        <v>28.508480329812411</v>
      </c>
      <c r="G12" s="775">
        <v>8.8873847306670815</v>
      </c>
      <c r="H12" s="775">
        <v>0</v>
      </c>
      <c r="I12" s="776">
        <v>30745985.90653</v>
      </c>
      <c r="J12" s="777"/>
      <c r="K12" s="778"/>
      <c r="L12" s="778"/>
      <c r="M12" s="778"/>
      <c r="N12" s="778"/>
      <c r="O12" s="778"/>
      <c r="P12" s="778"/>
      <c r="Q12" s="778"/>
      <c r="R12" s="778"/>
    </row>
    <row r="13" spans="1:18" s="779" customFormat="1" ht="20.100000000000001" customHeight="1">
      <c r="A13" s="774" t="s">
        <v>32</v>
      </c>
      <c r="B13" s="775">
        <v>0</v>
      </c>
      <c r="C13" s="775">
        <v>0</v>
      </c>
      <c r="D13" s="775">
        <v>1.2817487277758008</v>
      </c>
      <c r="E13" s="775">
        <v>49.372475284175714</v>
      </c>
      <c r="F13" s="775">
        <v>49.340694362177452</v>
      </c>
      <c r="G13" s="775">
        <v>5.0816258710225598E-3</v>
      </c>
      <c r="H13" s="775">
        <v>0</v>
      </c>
      <c r="I13" s="776">
        <v>1029320.16893</v>
      </c>
      <c r="J13" s="777"/>
      <c r="K13" s="778"/>
      <c r="L13" s="778"/>
      <c r="M13" s="778"/>
      <c r="N13" s="778"/>
      <c r="O13" s="778"/>
      <c r="P13" s="778"/>
      <c r="Q13" s="778"/>
      <c r="R13" s="778"/>
    </row>
    <row r="14" spans="1:18" s="779" customFormat="1" ht="20.100000000000001" customHeight="1">
      <c r="A14" s="774" t="s">
        <v>33</v>
      </c>
      <c r="B14" s="775">
        <v>0</v>
      </c>
      <c r="C14" s="775">
        <v>2.3702608804800609</v>
      </c>
      <c r="D14" s="775">
        <v>3.9783161240940057E-2</v>
      </c>
      <c r="E14" s="775">
        <v>74.651546734133049</v>
      </c>
      <c r="F14" s="775">
        <v>22.938409224145953</v>
      </c>
      <c r="G14" s="775">
        <v>0</v>
      </c>
      <c r="H14" s="775">
        <v>0</v>
      </c>
      <c r="I14" s="776">
        <v>3005353.5282399999</v>
      </c>
      <c r="J14" s="777"/>
      <c r="K14" s="778"/>
      <c r="L14" s="778"/>
      <c r="M14" s="778"/>
      <c r="N14" s="778"/>
      <c r="O14" s="778"/>
      <c r="P14" s="778"/>
      <c r="Q14" s="778"/>
      <c r="R14" s="778"/>
    </row>
    <row r="15" spans="1:18" s="779" customFormat="1" ht="20.100000000000001" customHeight="1">
      <c r="A15" s="774" t="s">
        <v>114</v>
      </c>
      <c r="B15" s="775">
        <v>0</v>
      </c>
      <c r="C15" s="775">
        <v>19.99399574224071</v>
      </c>
      <c r="D15" s="775">
        <v>5.1708788481310337E-2</v>
      </c>
      <c r="E15" s="775">
        <v>59.52631883561196</v>
      </c>
      <c r="F15" s="775">
        <v>0</v>
      </c>
      <c r="G15" s="775">
        <v>20.42797663366602</v>
      </c>
      <c r="H15" s="775">
        <v>0</v>
      </c>
      <c r="I15" s="776">
        <v>7385252.3954999996</v>
      </c>
      <c r="J15" s="777"/>
      <c r="K15" s="778"/>
      <c r="L15" s="778"/>
      <c r="M15" s="778"/>
      <c r="N15" s="778"/>
      <c r="O15" s="778"/>
      <c r="P15" s="778"/>
      <c r="Q15" s="778"/>
      <c r="R15" s="778"/>
    </row>
    <row r="16" spans="1:18" s="779" customFormat="1" ht="20.100000000000001" customHeight="1">
      <c r="A16" s="774" t="s">
        <v>35</v>
      </c>
      <c r="B16" s="775">
        <v>0</v>
      </c>
      <c r="C16" s="775">
        <v>11.001849926746416</v>
      </c>
      <c r="D16" s="775">
        <v>8.3961846222121335E-3</v>
      </c>
      <c r="E16" s="775">
        <v>88.989753888631355</v>
      </c>
      <c r="F16" s="775">
        <v>0</v>
      </c>
      <c r="G16" s="775">
        <v>0</v>
      </c>
      <c r="H16" s="775">
        <v>0</v>
      </c>
      <c r="I16" s="776">
        <v>2403318.4009100003</v>
      </c>
      <c r="J16" s="777"/>
      <c r="K16" s="778"/>
      <c r="L16" s="778"/>
      <c r="M16" s="778"/>
      <c r="N16" s="778"/>
      <c r="O16" s="778"/>
      <c r="P16" s="778"/>
      <c r="Q16" s="778"/>
      <c r="R16" s="778"/>
    </row>
    <row r="17" spans="1:18" s="779" customFormat="1" ht="20.100000000000001" customHeight="1">
      <c r="A17" s="774" t="s">
        <v>36</v>
      </c>
      <c r="B17" s="775">
        <v>0</v>
      </c>
      <c r="C17" s="775">
        <v>0.25637069326968054</v>
      </c>
      <c r="D17" s="775">
        <v>0.78101779114608927</v>
      </c>
      <c r="E17" s="775">
        <v>69.917045542344894</v>
      </c>
      <c r="F17" s="775">
        <v>27.70133898104168</v>
      </c>
      <c r="G17" s="775">
        <v>1.3442269921976597</v>
      </c>
      <c r="H17" s="775">
        <v>0</v>
      </c>
      <c r="I17" s="776">
        <v>11666554.5693</v>
      </c>
      <c r="J17" s="777"/>
      <c r="K17" s="778"/>
      <c r="L17" s="778"/>
      <c r="M17" s="778"/>
      <c r="N17" s="778"/>
      <c r="O17" s="778"/>
      <c r="P17" s="778"/>
      <c r="Q17" s="778"/>
      <c r="R17" s="778"/>
    </row>
    <row r="18" spans="1:18" s="779" customFormat="1" ht="20.100000000000001" customHeight="1">
      <c r="A18" s="774" t="s">
        <v>37</v>
      </c>
      <c r="B18" s="775">
        <v>0</v>
      </c>
      <c r="C18" s="775">
        <v>0</v>
      </c>
      <c r="D18" s="775">
        <v>6.0411437488155341E-2</v>
      </c>
      <c r="E18" s="775">
        <v>92.059916040734393</v>
      </c>
      <c r="F18" s="775">
        <v>7.8641978535969734</v>
      </c>
      <c r="G18" s="775">
        <v>1.5474668180475696E-2</v>
      </c>
      <c r="H18" s="775">
        <v>0</v>
      </c>
      <c r="I18" s="776">
        <v>1784889.1283400001</v>
      </c>
      <c r="J18" s="777"/>
      <c r="K18" s="778"/>
      <c r="L18" s="778"/>
      <c r="M18" s="778"/>
      <c r="N18" s="778"/>
      <c r="O18" s="778"/>
      <c r="P18" s="778"/>
      <c r="Q18" s="778"/>
      <c r="R18" s="778"/>
    </row>
    <row r="19" spans="1:18" s="779" customFormat="1" ht="20.100000000000001" customHeight="1">
      <c r="A19" s="774" t="s">
        <v>38</v>
      </c>
      <c r="B19" s="775">
        <v>0</v>
      </c>
      <c r="C19" s="775">
        <v>0</v>
      </c>
      <c r="D19" s="775">
        <v>0.105281850227346</v>
      </c>
      <c r="E19" s="775">
        <v>79.059478207398953</v>
      </c>
      <c r="F19" s="775">
        <v>20.8352399423737</v>
      </c>
      <c r="G19" s="775">
        <v>0</v>
      </c>
      <c r="H19" s="775">
        <v>0</v>
      </c>
      <c r="I19" s="776">
        <v>1158949.7784899999</v>
      </c>
      <c r="J19" s="777"/>
      <c r="K19" s="778"/>
      <c r="L19" s="778"/>
      <c r="M19" s="778"/>
      <c r="N19" s="778"/>
      <c r="O19" s="778"/>
      <c r="P19" s="778"/>
      <c r="Q19" s="778"/>
      <c r="R19" s="778"/>
    </row>
    <row r="20" spans="1:18" s="779" customFormat="1" ht="20.100000000000001" customHeight="1">
      <c r="A20" s="780" t="s">
        <v>39</v>
      </c>
      <c r="B20" s="775">
        <v>0</v>
      </c>
      <c r="C20" s="775">
        <v>0</v>
      </c>
      <c r="D20" s="775">
        <v>0</v>
      </c>
      <c r="E20" s="775">
        <v>92.018301778581517</v>
      </c>
      <c r="F20" s="775">
        <v>0</v>
      </c>
      <c r="G20" s="775">
        <v>7.9816982214184815</v>
      </c>
      <c r="H20" s="775">
        <v>0</v>
      </c>
      <c r="I20" s="776">
        <v>471063.00197000004</v>
      </c>
      <c r="J20" s="777"/>
      <c r="K20" s="778"/>
      <c r="L20" s="778"/>
      <c r="M20" s="778"/>
      <c r="N20" s="778"/>
      <c r="O20" s="778"/>
      <c r="P20" s="778"/>
      <c r="Q20" s="778"/>
      <c r="R20" s="778"/>
    </row>
    <row r="21" spans="1:18" s="779" customFormat="1" ht="20.100000000000001" customHeight="1">
      <c r="A21" s="780" t="s">
        <v>116</v>
      </c>
      <c r="B21" s="775">
        <v>0</v>
      </c>
      <c r="C21" s="775">
        <v>46.09713853519974</v>
      </c>
      <c r="D21" s="775">
        <v>0.1329612719892086</v>
      </c>
      <c r="E21" s="775">
        <v>53.769900192811043</v>
      </c>
      <c r="F21" s="775">
        <v>0</v>
      </c>
      <c r="G21" s="775">
        <v>0</v>
      </c>
      <c r="H21" s="775">
        <v>0</v>
      </c>
      <c r="I21" s="776">
        <v>1089229.9376600001</v>
      </c>
      <c r="J21" s="777"/>
      <c r="K21" s="778"/>
      <c r="L21" s="778"/>
      <c r="M21" s="778"/>
      <c r="N21" s="778"/>
      <c r="O21" s="778"/>
      <c r="P21" s="778"/>
      <c r="Q21" s="778"/>
      <c r="R21" s="778"/>
    </row>
    <row r="22" spans="1:18" s="779" customFormat="1" ht="20.100000000000001" customHeight="1">
      <c r="A22" s="780" t="s">
        <v>151</v>
      </c>
      <c r="B22" s="775">
        <v>0</v>
      </c>
      <c r="C22" s="775">
        <v>0</v>
      </c>
      <c r="D22" s="775">
        <v>5.4201867333993625E-2</v>
      </c>
      <c r="E22" s="775">
        <v>99.945798132666013</v>
      </c>
      <c r="F22" s="775">
        <v>0</v>
      </c>
      <c r="G22" s="775">
        <v>0</v>
      </c>
      <c r="H22" s="775">
        <v>0</v>
      </c>
      <c r="I22" s="776">
        <v>136542.91566</v>
      </c>
      <c r="J22" s="777"/>
      <c r="K22" s="778"/>
      <c r="L22" s="778"/>
      <c r="M22" s="778"/>
      <c r="N22" s="778"/>
      <c r="O22" s="778"/>
      <c r="P22" s="778"/>
      <c r="Q22" s="778"/>
      <c r="R22" s="778"/>
    </row>
    <row r="23" spans="1:18" s="779" customFormat="1" ht="20.100000000000001" customHeight="1">
      <c r="A23" s="27" t="s">
        <v>42</v>
      </c>
      <c r="B23" s="775">
        <v>0</v>
      </c>
      <c r="C23" s="775">
        <v>0</v>
      </c>
      <c r="D23" s="775">
        <v>1.3263319538199563</v>
      </c>
      <c r="E23" s="775">
        <v>98.67366804618004</v>
      </c>
      <c r="F23" s="775">
        <v>0</v>
      </c>
      <c r="G23" s="775">
        <v>0</v>
      </c>
      <c r="H23" s="775">
        <v>0</v>
      </c>
      <c r="I23" s="776">
        <v>79186.961980000007</v>
      </c>
      <c r="J23" s="777"/>
      <c r="K23" s="778"/>
      <c r="L23" s="778"/>
      <c r="M23" s="778"/>
      <c r="N23" s="778"/>
      <c r="O23" s="778"/>
      <c r="P23" s="778"/>
      <c r="Q23" s="778"/>
      <c r="R23" s="778"/>
    </row>
    <row r="24" spans="1:18" s="779" customFormat="1" ht="20.100000000000001" customHeight="1">
      <c r="A24" s="780" t="s">
        <v>43</v>
      </c>
      <c r="B24" s="775">
        <v>0</v>
      </c>
      <c r="C24" s="775">
        <v>0</v>
      </c>
      <c r="D24" s="775">
        <v>0</v>
      </c>
      <c r="E24" s="775">
        <v>44.493842953335573</v>
      </c>
      <c r="F24" s="775">
        <v>55.506157046664427</v>
      </c>
      <c r="G24" s="775">
        <v>0</v>
      </c>
      <c r="H24" s="775">
        <v>0</v>
      </c>
      <c r="I24" s="776">
        <v>324951.56510000001</v>
      </c>
      <c r="J24" s="777"/>
      <c r="K24" s="778"/>
      <c r="L24" s="778"/>
      <c r="M24" s="778"/>
      <c r="N24" s="778"/>
      <c r="O24" s="778"/>
      <c r="P24" s="778"/>
      <c r="Q24" s="778"/>
      <c r="R24" s="778"/>
    </row>
    <row r="25" spans="1:18" s="779" customFormat="1" ht="20.100000000000001" customHeight="1">
      <c r="A25" s="780" t="s">
        <v>44</v>
      </c>
      <c r="B25" s="775">
        <v>0</v>
      </c>
      <c r="C25" s="775">
        <v>0</v>
      </c>
      <c r="D25" s="775">
        <v>0</v>
      </c>
      <c r="E25" s="775">
        <v>74.646549153718794</v>
      </c>
      <c r="F25" s="775">
        <v>25.353450846281202</v>
      </c>
      <c r="G25" s="775">
        <v>0</v>
      </c>
      <c r="H25" s="775">
        <v>0</v>
      </c>
      <c r="I25" s="776">
        <v>200909.60665999999</v>
      </c>
      <c r="J25" s="777"/>
      <c r="K25" s="778"/>
      <c r="L25" s="778"/>
      <c r="M25" s="778"/>
      <c r="N25" s="778"/>
      <c r="O25" s="778"/>
      <c r="P25" s="778"/>
      <c r="Q25" s="778"/>
      <c r="R25" s="778"/>
    </row>
    <row r="26" spans="1:18" s="779" customFormat="1" ht="20.100000000000001" customHeight="1">
      <c r="A26" s="780" t="s">
        <v>45</v>
      </c>
      <c r="B26" s="775">
        <v>0</v>
      </c>
      <c r="C26" s="775">
        <v>0</v>
      </c>
      <c r="D26" s="775">
        <v>0</v>
      </c>
      <c r="E26" s="775">
        <v>100</v>
      </c>
      <c r="F26" s="775">
        <v>0</v>
      </c>
      <c r="G26" s="775">
        <v>0</v>
      </c>
      <c r="H26" s="775">
        <v>0</v>
      </c>
      <c r="I26" s="776">
        <v>134703.65700000001</v>
      </c>
      <c r="J26" s="777"/>
      <c r="K26" s="778"/>
      <c r="L26" s="778"/>
      <c r="M26" s="778"/>
      <c r="N26" s="778"/>
      <c r="O26" s="778"/>
      <c r="P26" s="778"/>
      <c r="Q26" s="778"/>
      <c r="R26" s="778"/>
    </row>
    <row r="27" spans="1:18" s="785" customFormat="1" ht="30" customHeight="1" thickBot="1">
      <c r="A27" s="781" t="s">
        <v>46</v>
      </c>
      <c r="B27" s="782">
        <v>0</v>
      </c>
      <c r="C27" s="782">
        <v>10.650927768945245</v>
      </c>
      <c r="D27" s="782">
        <v>0.22629990757812349</v>
      </c>
      <c r="E27" s="782">
        <v>63.641105151337705</v>
      </c>
      <c r="F27" s="782">
        <v>18.994737062469834</v>
      </c>
      <c r="G27" s="782">
        <v>6.4869301096690899</v>
      </c>
      <c r="H27" s="782">
        <v>0</v>
      </c>
      <c r="I27" s="783">
        <v>72690671.954080001</v>
      </c>
      <c r="J27" s="777"/>
      <c r="K27" s="784"/>
      <c r="L27" s="784"/>
      <c r="M27" s="784"/>
      <c r="N27" s="784"/>
      <c r="O27" s="784"/>
      <c r="P27" s="784"/>
      <c r="Q27" s="784"/>
      <c r="R27" s="784"/>
    </row>
    <row r="28" spans="1:18" ht="5.25" customHeight="1">
      <c r="A28" s="786"/>
      <c r="B28" s="787"/>
      <c r="C28" s="787"/>
      <c r="D28" s="787"/>
      <c r="E28" s="787"/>
      <c r="F28" s="787"/>
      <c r="G28" s="787"/>
      <c r="H28" s="787"/>
      <c r="I28" s="788"/>
      <c r="J28" s="789"/>
      <c r="K28" s="790"/>
    </row>
    <row r="29" spans="1:18">
      <c r="A29" s="791" t="s">
        <v>154</v>
      </c>
      <c r="I29" s="792"/>
      <c r="K29" s="793"/>
    </row>
    <row r="30" spans="1:18">
      <c r="A30" s="30"/>
    </row>
    <row r="149" spans="3:3">
      <c r="C149" s="764" t="s">
        <v>115</v>
      </c>
    </row>
  </sheetData>
  <mergeCells count="11">
    <mergeCell ref="I6:I8"/>
    <mergeCell ref="B7:B8"/>
    <mergeCell ref="C7:C8"/>
    <mergeCell ref="D7:D8"/>
    <mergeCell ref="E7:E8"/>
    <mergeCell ref="A6:A8"/>
    <mergeCell ref="B6:C6"/>
    <mergeCell ref="D6:E6"/>
    <mergeCell ref="F6:F8"/>
    <mergeCell ref="G6:G8"/>
    <mergeCell ref="H6:H8"/>
  </mergeCells>
  <hyperlinks>
    <hyperlink ref="A1" location="Índice!A1" display="Volver al Índice" xr:uid="{1090F393-204D-4575-821D-2654AA9516DA}"/>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C078-7F65-4B15-ABFE-D60953B6E027}">
  <dimension ref="A1:H206"/>
  <sheetViews>
    <sheetView showGridLines="0" workbookViewId="0"/>
  </sheetViews>
  <sheetFormatPr baseColWidth="10" defaultColWidth="11.44140625" defaultRowHeight="13.2"/>
  <cols>
    <col min="1" max="1" width="5" style="164" customWidth="1"/>
    <col min="2" max="2" width="1.88671875" style="164" customWidth="1"/>
    <col min="3" max="3" width="30.109375" style="164" customWidth="1"/>
    <col min="4" max="6" width="20.5546875" style="164" customWidth="1"/>
    <col min="7" max="7" width="14.44140625" style="164" customWidth="1"/>
    <col min="8" max="16384" width="11.44140625" style="164"/>
  </cols>
  <sheetData>
    <row r="1" spans="1:8" s="204" customFormat="1" ht="18" customHeight="1">
      <c r="A1" s="1379" t="s">
        <v>1210</v>
      </c>
      <c r="B1" s="116"/>
      <c r="C1" s="116"/>
      <c r="D1" s="116"/>
      <c r="E1" s="116"/>
      <c r="F1" s="116"/>
    </row>
    <row r="2" spans="1:8" s="207" customFormat="1" ht="24" customHeight="1">
      <c r="A2" s="205" t="s">
        <v>145</v>
      </c>
      <c r="B2" s="205"/>
      <c r="C2" s="206"/>
      <c r="D2" s="206"/>
      <c r="E2" s="206"/>
      <c r="F2" s="206"/>
    </row>
    <row r="3" spans="1:8" s="211" customFormat="1" ht="18" customHeight="1">
      <c r="A3" s="208">
        <v>45199</v>
      </c>
      <c r="B3" s="209"/>
      <c r="C3" s="210"/>
      <c r="D3" s="210"/>
      <c r="E3" s="210"/>
      <c r="F3" s="210"/>
    </row>
    <row r="4" spans="1:8" s="213" customFormat="1" ht="18" customHeight="1">
      <c r="A4" s="122" t="s">
        <v>123</v>
      </c>
      <c r="B4" s="122"/>
      <c r="C4" s="212"/>
      <c r="D4" s="212"/>
      <c r="E4" s="212"/>
      <c r="F4" s="212"/>
    </row>
    <row r="5" spans="1:8" s="126" customFormat="1" ht="6" customHeight="1">
      <c r="A5" s="124"/>
      <c r="B5" s="124"/>
    </row>
    <row r="6" spans="1:8" s="126" customFormat="1" ht="12.75" customHeight="1">
      <c r="A6" s="123" t="s">
        <v>146</v>
      </c>
      <c r="B6" s="123"/>
      <c r="C6" s="214"/>
      <c r="D6" s="214"/>
      <c r="E6" s="214"/>
      <c r="F6" s="214"/>
    </row>
    <row r="7" spans="1:8" s="126" customFormat="1" ht="14.4" thickBot="1">
      <c r="A7" s="215"/>
      <c r="B7" s="125"/>
      <c r="C7" s="125"/>
      <c r="D7" s="125"/>
      <c r="E7" s="125"/>
      <c r="F7" s="125"/>
    </row>
    <row r="8" spans="1:8" s="126" customFormat="1" ht="12.15" customHeight="1">
      <c r="A8" s="216" t="s">
        <v>1</v>
      </c>
      <c r="B8" s="216"/>
      <c r="C8" s="216"/>
      <c r="D8" s="129" t="s">
        <v>125</v>
      </c>
      <c r="E8" s="217" t="s">
        <v>147</v>
      </c>
      <c r="F8" s="217" t="s">
        <v>148</v>
      </c>
    </row>
    <row r="9" spans="1:8" s="126" customFormat="1" ht="12.15" customHeight="1">
      <c r="A9" s="218"/>
      <c r="B9" s="218"/>
      <c r="C9" s="218"/>
      <c r="D9" s="132"/>
      <c r="E9" s="219" t="s">
        <v>149</v>
      </c>
      <c r="F9" s="219" t="s">
        <v>150</v>
      </c>
    </row>
    <row r="10" spans="1:8" s="126" customFormat="1" ht="6" customHeight="1">
      <c r="A10" s="142"/>
      <c r="B10" s="142"/>
      <c r="C10" s="142"/>
      <c r="D10" s="137"/>
      <c r="E10" s="142"/>
      <c r="F10" s="142"/>
    </row>
    <row r="11" spans="1:8" s="142" customFormat="1" ht="11.1" customHeight="1">
      <c r="A11" s="136">
        <v>1</v>
      </c>
      <c r="B11" s="136"/>
      <c r="C11" s="138" t="s">
        <v>130</v>
      </c>
      <c r="D11" s="220">
        <v>117151854.708</v>
      </c>
      <c r="E11" s="221">
        <v>33.323405727426326</v>
      </c>
      <c r="F11" s="222">
        <v>33.323405727426326</v>
      </c>
      <c r="G11" s="223"/>
      <c r="H11" s="126"/>
    </row>
    <row r="12" spans="1:8" s="142" customFormat="1" ht="11.1" customHeight="1">
      <c r="A12" s="136">
        <v>2</v>
      </c>
      <c r="B12" s="136"/>
      <c r="C12" s="138" t="s">
        <v>29</v>
      </c>
      <c r="D12" s="220">
        <v>73529791.584999993</v>
      </c>
      <c r="E12" s="221">
        <v>20.915273464063482</v>
      </c>
      <c r="F12" s="222">
        <v>54.238679191489808</v>
      </c>
      <c r="G12" s="223"/>
      <c r="H12" s="126"/>
    </row>
    <row r="13" spans="1:8" s="142" customFormat="1" ht="11.1" customHeight="1">
      <c r="A13" s="136">
        <v>3</v>
      </c>
      <c r="B13" s="136"/>
      <c r="C13" s="138" t="s">
        <v>114</v>
      </c>
      <c r="D13" s="220">
        <v>54777802.854999997</v>
      </c>
      <c r="E13" s="221">
        <v>15.581340593743809</v>
      </c>
      <c r="F13" s="222">
        <v>69.820019785233612</v>
      </c>
      <c r="G13" s="223"/>
      <c r="H13" s="126"/>
    </row>
    <row r="14" spans="1:8" s="142" customFormat="1" ht="11.1" customHeight="1">
      <c r="A14" s="136">
        <v>4</v>
      </c>
      <c r="B14" s="136"/>
      <c r="C14" s="138" t="s">
        <v>36</v>
      </c>
      <c r="D14" s="220">
        <v>47217387.663000003</v>
      </c>
      <c r="E14" s="221">
        <v>13.43080884553744</v>
      </c>
      <c r="F14" s="222">
        <v>83.250828630771053</v>
      </c>
      <c r="G14" s="223"/>
      <c r="H14" s="126"/>
    </row>
    <row r="15" spans="1:8" s="142" customFormat="1" ht="11.1" customHeight="1">
      <c r="A15" s="136">
        <v>5</v>
      </c>
      <c r="B15" s="136"/>
      <c r="C15" s="138" t="s">
        <v>33</v>
      </c>
      <c r="D15" s="220">
        <v>13916617.622</v>
      </c>
      <c r="E15" s="221">
        <v>3.9585296923147109</v>
      </c>
      <c r="F15" s="222">
        <v>87.209358323085766</v>
      </c>
      <c r="G15" s="223"/>
      <c r="H15" s="126"/>
    </row>
    <row r="16" spans="1:8" s="142" customFormat="1" ht="11.1" customHeight="1">
      <c r="A16" s="136">
        <v>6</v>
      </c>
      <c r="B16" s="136"/>
      <c r="C16" s="138" t="s">
        <v>37</v>
      </c>
      <c r="D16" s="220">
        <v>13456180.044</v>
      </c>
      <c r="E16" s="221">
        <v>3.8275599499910342</v>
      </c>
      <c r="F16" s="222">
        <v>91.036918273076793</v>
      </c>
      <c r="G16" s="223"/>
      <c r="H16" s="126"/>
    </row>
    <row r="17" spans="1:8" s="142" customFormat="1" ht="11.1" customHeight="1">
      <c r="A17" s="136">
        <v>7</v>
      </c>
      <c r="B17" s="136"/>
      <c r="C17" s="138" t="s">
        <v>32</v>
      </c>
      <c r="D17" s="220">
        <v>9025894.7599999998</v>
      </c>
      <c r="E17" s="221">
        <v>2.567381915465246</v>
      </c>
      <c r="F17" s="222">
        <v>93.604300188542041</v>
      </c>
      <c r="G17" s="223"/>
      <c r="H17" s="126"/>
    </row>
    <row r="18" spans="1:8" s="142" customFormat="1" ht="11.1" customHeight="1">
      <c r="A18" s="136">
        <v>8</v>
      </c>
      <c r="B18" s="136"/>
      <c r="C18" s="138" t="s">
        <v>40</v>
      </c>
      <c r="D18" s="220">
        <v>6809979.5470000003</v>
      </c>
      <c r="E18" s="221">
        <v>1.9370731432787069</v>
      </c>
      <c r="F18" s="222">
        <v>95.541373331820751</v>
      </c>
      <c r="G18" s="223"/>
      <c r="H18" s="126"/>
    </row>
    <row r="19" spans="1:8" s="142" customFormat="1" ht="11.1" customHeight="1">
      <c r="A19" s="136">
        <v>9</v>
      </c>
      <c r="B19" s="136"/>
      <c r="C19" s="138" t="s">
        <v>39</v>
      </c>
      <c r="D19" s="220">
        <v>3753112.15</v>
      </c>
      <c r="E19" s="221">
        <v>1.0675586761021449</v>
      </c>
      <c r="F19" s="222">
        <v>96.608932007922903</v>
      </c>
      <c r="G19" s="223"/>
      <c r="H19" s="126"/>
    </row>
    <row r="20" spans="1:8" s="142" customFormat="1" ht="11.1" customHeight="1">
      <c r="A20" s="136">
        <v>10</v>
      </c>
      <c r="B20" s="136"/>
      <c r="C20" s="138" t="s">
        <v>38</v>
      </c>
      <c r="D20" s="220">
        <v>3504272.108</v>
      </c>
      <c r="E20" s="221">
        <v>0.99677705935809913</v>
      </c>
      <c r="F20" s="222">
        <v>97.605709067280998</v>
      </c>
      <c r="G20" s="223"/>
      <c r="H20" s="126"/>
    </row>
    <row r="21" spans="1:8" s="142" customFormat="1" ht="11.1" customHeight="1">
      <c r="A21" s="136">
        <v>11</v>
      </c>
      <c r="B21" s="136"/>
      <c r="C21" s="138" t="s">
        <v>30</v>
      </c>
      <c r="D21" s="220">
        <v>1941542.402</v>
      </c>
      <c r="E21" s="221">
        <v>0.55226445505373412</v>
      </c>
      <c r="F21" s="222">
        <v>98.157973522334729</v>
      </c>
      <c r="G21" s="223"/>
      <c r="H21" s="126"/>
    </row>
    <row r="22" spans="1:8" s="142" customFormat="1" ht="11.1" customHeight="1">
      <c r="A22" s="136">
        <v>12</v>
      </c>
      <c r="B22" s="136"/>
      <c r="C22" s="138" t="s">
        <v>35</v>
      </c>
      <c r="D22" s="220">
        <v>1928697.138</v>
      </c>
      <c r="E22" s="221">
        <v>0.54861066788139445</v>
      </c>
      <c r="F22" s="222">
        <v>98.70658419021612</v>
      </c>
      <c r="G22" s="223"/>
      <c r="H22" s="126"/>
    </row>
    <row r="23" spans="1:8" s="142" customFormat="1" ht="11.1" customHeight="1">
      <c r="A23" s="136">
        <v>13</v>
      </c>
      <c r="B23" s="136"/>
      <c r="C23" s="138" t="s">
        <v>151</v>
      </c>
      <c r="D23" s="220">
        <v>1659203.8259999999</v>
      </c>
      <c r="E23" s="221">
        <v>0.47195430593998466</v>
      </c>
      <c r="F23" s="222">
        <v>99.178538496156108</v>
      </c>
      <c r="G23" s="223"/>
      <c r="H23" s="126"/>
    </row>
    <row r="24" spans="1:8" s="142" customFormat="1" ht="11.1" customHeight="1">
      <c r="A24" s="136">
        <v>14</v>
      </c>
      <c r="B24" s="136"/>
      <c r="C24" s="138" t="s">
        <v>43</v>
      </c>
      <c r="D24" s="220">
        <v>1136470.0290000001</v>
      </c>
      <c r="E24" s="221">
        <v>0.32326463774577224</v>
      </c>
      <c r="F24" s="222">
        <v>99.501803133901873</v>
      </c>
      <c r="G24" s="223"/>
      <c r="H24" s="126"/>
    </row>
    <row r="25" spans="1:8" s="142" customFormat="1" ht="11.1" customHeight="1">
      <c r="A25" s="136">
        <v>15</v>
      </c>
      <c r="B25" s="136"/>
      <c r="C25" s="224" t="s">
        <v>45</v>
      </c>
      <c r="D25" s="220">
        <v>831475.09900000005</v>
      </c>
      <c r="E25" s="221">
        <v>0.23650997370284818</v>
      </c>
      <c r="F25" s="222">
        <v>99.738313107604725</v>
      </c>
      <c r="G25" s="223"/>
      <c r="H25" s="126"/>
    </row>
    <row r="26" spans="1:8" s="142" customFormat="1" ht="11.1" customHeight="1">
      <c r="A26" s="225">
        <v>16</v>
      </c>
      <c r="B26" s="147"/>
      <c r="C26" s="224" t="s">
        <v>42</v>
      </c>
      <c r="D26" s="220">
        <v>754576.14199999999</v>
      </c>
      <c r="E26" s="221">
        <v>0.21463635377157175</v>
      </c>
      <c r="F26" s="222">
        <v>99.952949461376292</v>
      </c>
      <c r="G26" s="223"/>
      <c r="H26" s="126"/>
    </row>
    <row r="27" spans="1:8" s="142" customFormat="1" ht="11.1" customHeight="1">
      <c r="A27" s="225">
        <v>17</v>
      </c>
      <c r="B27" s="147"/>
      <c r="C27" s="224" t="s">
        <v>44</v>
      </c>
      <c r="D27" s="220">
        <v>165411</v>
      </c>
      <c r="E27" s="221">
        <v>4.7050538623721092E-2</v>
      </c>
      <c r="F27" s="222">
        <v>100.00000000000001</v>
      </c>
      <c r="G27" s="223"/>
      <c r="H27" s="126"/>
    </row>
    <row r="28" spans="1:8" s="147" customFormat="1" ht="9.75" customHeight="1">
      <c r="A28" s="143"/>
      <c r="B28" s="143"/>
      <c r="C28" s="143"/>
      <c r="D28" s="226"/>
      <c r="E28" s="227"/>
      <c r="F28" s="227"/>
    </row>
    <row r="29" spans="1:8" s="126" customFormat="1" ht="9.75" customHeight="1">
      <c r="A29" s="147"/>
      <c r="B29" s="147"/>
      <c r="C29" s="147"/>
      <c r="D29" s="228"/>
      <c r="E29" s="229"/>
      <c r="F29" s="125"/>
    </row>
    <row r="30" spans="1:8" s="126" customFormat="1" ht="15" customHeight="1">
      <c r="A30" s="123" t="s">
        <v>152</v>
      </c>
      <c r="B30" s="123"/>
      <c r="C30" s="214"/>
      <c r="D30" s="214"/>
      <c r="E30" s="214"/>
      <c r="F30" s="214"/>
    </row>
    <row r="31" spans="1:8" s="126" customFormat="1" ht="6.9" customHeight="1" thickBot="1">
      <c r="A31" s="125"/>
      <c r="B31" s="125"/>
      <c r="C31" s="125"/>
      <c r="D31" s="125"/>
      <c r="E31" s="125"/>
      <c r="F31" s="125"/>
    </row>
    <row r="32" spans="1:8" s="126" customFormat="1" ht="12.15" customHeight="1">
      <c r="A32" s="127" t="s">
        <v>1</v>
      </c>
      <c r="B32" s="127"/>
      <c r="C32" s="127"/>
      <c r="D32" s="129" t="s">
        <v>125</v>
      </c>
      <c r="E32" s="217" t="s">
        <v>147</v>
      </c>
      <c r="F32" s="217" t="s">
        <v>148</v>
      </c>
    </row>
    <row r="33" spans="1:7" s="126" customFormat="1" ht="12.15" customHeight="1">
      <c r="A33" s="230"/>
      <c r="B33" s="230"/>
      <c r="C33" s="230"/>
      <c r="D33" s="132"/>
      <c r="E33" s="219" t="s">
        <v>149</v>
      </c>
      <c r="F33" s="219" t="s">
        <v>150</v>
      </c>
    </row>
    <row r="34" spans="1:7" s="126" customFormat="1" ht="8.25" customHeight="1">
      <c r="A34" s="125"/>
      <c r="B34" s="125"/>
      <c r="C34" s="125"/>
      <c r="D34" s="231"/>
      <c r="E34" s="151"/>
      <c r="F34" s="151"/>
    </row>
    <row r="35" spans="1:7" s="142" customFormat="1" ht="11.1" customHeight="1">
      <c r="A35" s="136">
        <v>1</v>
      </c>
      <c r="B35" s="136"/>
      <c r="C35" s="138" t="s">
        <v>130</v>
      </c>
      <c r="D35" s="220">
        <v>118767860.66</v>
      </c>
      <c r="E35" s="221">
        <v>36.033440582787094</v>
      </c>
      <c r="F35" s="222">
        <v>36.033440582787094</v>
      </c>
      <c r="G35" s="232"/>
    </row>
    <row r="36" spans="1:7" s="142" customFormat="1" ht="11.1" customHeight="1">
      <c r="A36" s="136">
        <v>2</v>
      </c>
      <c r="B36" s="136"/>
      <c r="C36" s="138" t="s">
        <v>29</v>
      </c>
      <c r="D36" s="220">
        <v>66741995.115999997</v>
      </c>
      <c r="E36" s="221">
        <v>20.249112024285346</v>
      </c>
      <c r="F36" s="222">
        <v>56.282552607072439</v>
      </c>
      <c r="G36" s="232"/>
    </row>
    <row r="37" spans="1:7" s="142" customFormat="1" ht="11.1" customHeight="1">
      <c r="A37" s="136">
        <v>3</v>
      </c>
      <c r="B37" s="136"/>
      <c r="C37" s="138" t="s">
        <v>36</v>
      </c>
      <c r="D37" s="220">
        <v>44858052.278999999</v>
      </c>
      <c r="E37" s="221">
        <v>13.60965797036782</v>
      </c>
      <c r="F37" s="222">
        <v>69.892210577440267</v>
      </c>
      <c r="G37" s="232"/>
    </row>
    <row r="38" spans="1:7" s="142" customFormat="1" ht="11.1" customHeight="1">
      <c r="A38" s="136">
        <v>4</v>
      </c>
      <c r="B38" s="136"/>
      <c r="C38" s="138" t="s">
        <v>114</v>
      </c>
      <c r="D38" s="220">
        <v>40335370.321999997</v>
      </c>
      <c r="E38" s="221">
        <v>12.237503999867878</v>
      </c>
      <c r="F38" s="222">
        <v>82.12971457730815</v>
      </c>
      <c r="G38" s="232"/>
    </row>
    <row r="39" spans="1:7" s="142" customFormat="1" ht="11.1" customHeight="1">
      <c r="A39" s="136">
        <v>5</v>
      </c>
      <c r="B39" s="136"/>
      <c r="C39" s="138" t="s">
        <v>33</v>
      </c>
      <c r="D39" s="220">
        <v>13408744.547</v>
      </c>
      <c r="E39" s="221">
        <v>4.0681308667103089</v>
      </c>
      <c r="F39" s="222">
        <v>86.197845444018455</v>
      </c>
      <c r="G39" s="232"/>
    </row>
    <row r="40" spans="1:7" s="142" customFormat="1" ht="11.1" customHeight="1">
      <c r="A40" s="136">
        <v>6</v>
      </c>
      <c r="B40" s="136"/>
      <c r="C40" s="138" t="s">
        <v>37</v>
      </c>
      <c r="D40" s="220">
        <v>9762458.3910000008</v>
      </c>
      <c r="E40" s="221">
        <v>2.9618700077545865</v>
      </c>
      <c r="F40" s="222">
        <v>89.159715451773039</v>
      </c>
      <c r="G40" s="232"/>
    </row>
    <row r="41" spans="1:7" s="142" customFormat="1" ht="11.1" customHeight="1">
      <c r="A41" s="136">
        <v>7</v>
      </c>
      <c r="B41" s="136"/>
      <c r="C41" s="138" t="s">
        <v>32</v>
      </c>
      <c r="D41" s="220">
        <v>7825169.8569999998</v>
      </c>
      <c r="E41" s="221">
        <v>2.3741085469209806</v>
      </c>
      <c r="F41" s="222">
        <v>91.533823998694018</v>
      </c>
      <c r="G41" s="232"/>
    </row>
    <row r="42" spans="1:7" s="142" customFormat="1" ht="11.1" customHeight="1">
      <c r="A42" s="136">
        <v>8</v>
      </c>
      <c r="B42" s="136"/>
      <c r="C42" s="138" t="s">
        <v>40</v>
      </c>
      <c r="D42" s="220">
        <v>7469852.9230000004</v>
      </c>
      <c r="E42" s="221">
        <v>2.2663075681191529</v>
      </c>
      <c r="F42" s="222">
        <v>93.800131566813178</v>
      </c>
      <c r="G42" s="232"/>
    </row>
    <row r="43" spans="1:7" s="142" customFormat="1" ht="11.1" customHeight="1">
      <c r="A43" s="136">
        <v>9</v>
      </c>
      <c r="B43" s="136"/>
      <c r="C43" s="138" t="s">
        <v>35</v>
      </c>
      <c r="D43" s="220">
        <v>5752601.1169999996</v>
      </c>
      <c r="E43" s="221">
        <v>1.7453039011900491</v>
      </c>
      <c r="F43" s="222">
        <v>95.545435468003234</v>
      </c>
      <c r="G43" s="232"/>
    </row>
    <row r="44" spans="1:7" s="142" customFormat="1" ht="11.1" customHeight="1">
      <c r="A44" s="136">
        <v>10</v>
      </c>
      <c r="B44" s="136"/>
      <c r="C44" s="138" t="s">
        <v>38</v>
      </c>
      <c r="D44" s="220">
        <v>4151013.3080000002</v>
      </c>
      <c r="E44" s="221">
        <v>1.2593919816436685</v>
      </c>
      <c r="F44" s="222">
        <v>96.804827449646908</v>
      </c>
      <c r="G44" s="232"/>
    </row>
    <row r="45" spans="1:7" s="142" customFormat="1" ht="11.1" customHeight="1">
      <c r="A45" s="136">
        <v>11</v>
      </c>
      <c r="B45" s="136"/>
      <c r="C45" s="138" t="s">
        <v>39</v>
      </c>
      <c r="D45" s="220">
        <v>3264637.0619999999</v>
      </c>
      <c r="E45" s="221">
        <v>0.99047086429132292</v>
      </c>
      <c r="F45" s="222">
        <v>97.795298313938233</v>
      </c>
      <c r="G45" s="232"/>
    </row>
    <row r="46" spans="1:7" s="142" customFormat="1" ht="11.1" customHeight="1">
      <c r="A46" s="136">
        <v>12</v>
      </c>
      <c r="B46" s="136"/>
      <c r="C46" s="138" t="s">
        <v>43</v>
      </c>
      <c r="D46" s="220">
        <v>1525661.5759999999</v>
      </c>
      <c r="E46" s="221">
        <v>0.46287636607023913</v>
      </c>
      <c r="F46" s="222">
        <v>98.258174680008466</v>
      </c>
      <c r="G46" s="232"/>
    </row>
    <row r="47" spans="1:7" s="142" customFormat="1" ht="11.1" customHeight="1">
      <c r="A47" s="136">
        <v>13</v>
      </c>
      <c r="B47" s="136"/>
      <c r="C47" s="138" t="s">
        <v>30</v>
      </c>
      <c r="D47" s="220">
        <v>1519508.216</v>
      </c>
      <c r="E47" s="221">
        <v>0.46100947438159251</v>
      </c>
      <c r="F47" s="222">
        <v>98.719184154390064</v>
      </c>
      <c r="G47" s="232"/>
    </row>
    <row r="48" spans="1:7" s="142" customFormat="1" ht="11.1" customHeight="1">
      <c r="A48" s="136">
        <v>14</v>
      </c>
      <c r="B48" s="136"/>
      <c r="C48" s="138" t="s">
        <v>41</v>
      </c>
      <c r="D48" s="220">
        <v>1349970.6459999999</v>
      </c>
      <c r="E48" s="221">
        <v>0.40957281532924522</v>
      </c>
      <c r="F48" s="222">
        <v>99.128756969719305</v>
      </c>
      <c r="G48" s="232"/>
    </row>
    <row r="49" spans="1:8" s="142" customFormat="1" ht="11.1" customHeight="1">
      <c r="A49" s="136">
        <v>15</v>
      </c>
      <c r="B49" s="136"/>
      <c r="C49" s="138" t="s">
        <v>44</v>
      </c>
      <c r="D49" s="220">
        <v>1331226.7490000001</v>
      </c>
      <c r="E49" s="221">
        <v>0.40388603192600714</v>
      </c>
      <c r="F49" s="222">
        <v>99.532643001645312</v>
      </c>
      <c r="G49" s="232"/>
    </row>
    <row r="50" spans="1:8" s="142" customFormat="1" ht="11.1" customHeight="1">
      <c r="A50" s="136">
        <v>16</v>
      </c>
      <c r="B50" s="136"/>
      <c r="C50" s="138" t="s">
        <v>42</v>
      </c>
      <c r="D50" s="220">
        <v>935194.19400000002</v>
      </c>
      <c r="E50" s="221">
        <v>0.28373218340048584</v>
      </c>
      <c r="F50" s="222">
        <v>99.8163751850458</v>
      </c>
      <c r="G50" s="232"/>
    </row>
    <row r="51" spans="1:8" s="142" customFormat="1" ht="11.1" customHeight="1">
      <c r="A51" s="136">
        <v>17</v>
      </c>
      <c r="B51" s="136"/>
      <c r="C51" s="138" t="s">
        <v>45</v>
      </c>
      <c r="D51" s="220">
        <v>605235.75</v>
      </c>
      <c r="E51" s="221">
        <v>0.18362481495424104</v>
      </c>
      <c r="F51" s="222">
        <v>100.00000000000004</v>
      </c>
      <c r="G51" s="232"/>
    </row>
    <row r="52" spans="1:8" s="147" customFormat="1" ht="6.75" customHeight="1">
      <c r="A52" s="143"/>
      <c r="B52" s="143"/>
      <c r="C52" s="143"/>
      <c r="D52" s="226"/>
      <c r="E52" s="227"/>
      <c r="F52" s="227"/>
    </row>
    <row r="53" spans="1:8" s="126" customFormat="1" ht="9.75" customHeight="1">
      <c r="A53" s="24"/>
      <c r="B53" s="125"/>
      <c r="C53" s="125"/>
      <c r="D53" s="229"/>
      <c r="E53" s="229"/>
      <c r="F53" s="233"/>
    </row>
    <row r="54" spans="1:8" s="126" customFormat="1" ht="12.75" customHeight="1">
      <c r="A54" s="123" t="s">
        <v>153</v>
      </c>
      <c r="B54" s="123"/>
      <c r="C54" s="214"/>
      <c r="D54" s="214"/>
      <c r="E54" s="214"/>
      <c r="F54" s="214"/>
    </row>
    <row r="55" spans="1:8" s="126" customFormat="1" ht="6.9" customHeight="1" thickBot="1">
      <c r="A55" s="125"/>
      <c r="B55" s="125"/>
      <c r="C55" s="125"/>
      <c r="D55" s="125"/>
      <c r="E55" s="125"/>
      <c r="F55" s="125"/>
    </row>
    <row r="56" spans="1:8" s="126" customFormat="1" ht="12.15" customHeight="1">
      <c r="A56" s="216" t="s">
        <v>1</v>
      </c>
      <c r="B56" s="216"/>
      <c r="C56" s="216"/>
      <c r="D56" s="129" t="s">
        <v>125</v>
      </c>
      <c r="E56" s="217" t="s">
        <v>147</v>
      </c>
      <c r="F56" s="217" t="s">
        <v>148</v>
      </c>
    </row>
    <row r="57" spans="1:8" s="126" customFormat="1" ht="12.15" customHeight="1">
      <c r="A57" s="218"/>
      <c r="B57" s="218"/>
      <c r="C57" s="218"/>
      <c r="D57" s="132"/>
      <c r="E57" s="219" t="s">
        <v>149</v>
      </c>
      <c r="F57" s="219" t="s">
        <v>150</v>
      </c>
    </row>
    <row r="58" spans="1:8" s="126" customFormat="1" ht="6" customHeight="1">
      <c r="A58" s="125"/>
      <c r="B58" s="125"/>
      <c r="C58" s="125"/>
      <c r="D58" s="231"/>
      <c r="E58" s="151"/>
      <c r="F58" s="151"/>
    </row>
    <row r="59" spans="1:8" s="142" customFormat="1" ht="11.1" customHeight="1">
      <c r="A59" s="136">
        <v>1</v>
      </c>
      <c r="B59" s="136"/>
      <c r="C59" s="138" t="s">
        <v>130</v>
      </c>
      <c r="D59" s="220">
        <v>23253875.379000001</v>
      </c>
      <c r="E59" s="221">
        <v>35.184721237698035</v>
      </c>
      <c r="F59" s="222">
        <v>35.184721237698035</v>
      </c>
    </row>
    <row r="60" spans="1:8" s="142" customFormat="1" ht="11.1" customHeight="1">
      <c r="A60" s="136">
        <v>2</v>
      </c>
      <c r="B60" s="136"/>
      <c r="C60" s="138" t="s">
        <v>114</v>
      </c>
      <c r="D60" s="220">
        <v>11809706.945</v>
      </c>
      <c r="E60" s="221">
        <v>17.86890313921517</v>
      </c>
      <c r="F60" s="222">
        <v>53.053624376913206</v>
      </c>
    </row>
    <row r="61" spans="1:8" s="142" customFormat="1" ht="11.1" customHeight="1">
      <c r="A61" s="136">
        <v>3</v>
      </c>
      <c r="B61" s="136"/>
      <c r="C61" s="138" t="s">
        <v>29</v>
      </c>
      <c r="D61" s="220">
        <v>11891241.573000001</v>
      </c>
      <c r="E61" s="221">
        <v>17.992270668740602</v>
      </c>
      <c r="F61" s="222">
        <v>71.045895045653808</v>
      </c>
    </row>
    <row r="62" spans="1:8" s="142" customFormat="1" ht="11.1" customHeight="1">
      <c r="A62" s="136">
        <v>4</v>
      </c>
      <c r="B62" s="136"/>
      <c r="C62" s="138" t="s">
        <v>36</v>
      </c>
      <c r="D62" s="220">
        <v>7419846.0149999997</v>
      </c>
      <c r="E62" s="221">
        <v>11.226740034058201</v>
      </c>
      <c r="F62" s="222">
        <v>82.272635079712003</v>
      </c>
      <c r="H62" s="136"/>
    </row>
    <row r="63" spans="1:8" s="142" customFormat="1" ht="11.1" customHeight="1">
      <c r="A63" s="136">
        <v>5</v>
      </c>
      <c r="B63" s="136"/>
      <c r="C63" s="138" t="s">
        <v>37</v>
      </c>
      <c r="D63" s="220">
        <v>2805146.56</v>
      </c>
      <c r="E63" s="221">
        <v>4.2443806950827465</v>
      </c>
      <c r="F63" s="222">
        <v>86.517015774794743</v>
      </c>
      <c r="H63" s="136"/>
    </row>
    <row r="64" spans="1:8" s="142" customFormat="1" ht="11.1" customHeight="1">
      <c r="A64" s="136">
        <v>6</v>
      </c>
      <c r="B64" s="136"/>
      <c r="C64" s="138" t="s">
        <v>33</v>
      </c>
      <c r="D64" s="220">
        <v>1689026.2069999999</v>
      </c>
      <c r="E64" s="221">
        <v>2.5556134316488741</v>
      </c>
      <c r="F64" s="222">
        <v>89.072629206443622</v>
      </c>
      <c r="H64" s="136"/>
    </row>
    <row r="65" spans="1:8" s="142" customFormat="1" ht="11.1" customHeight="1">
      <c r="A65" s="136">
        <v>7</v>
      </c>
      <c r="B65" s="136"/>
      <c r="C65" s="138" t="s">
        <v>35</v>
      </c>
      <c r="D65" s="220">
        <v>1057889.672</v>
      </c>
      <c r="E65" s="221">
        <v>1.600660216970702</v>
      </c>
      <c r="F65" s="222">
        <v>90.673289423414317</v>
      </c>
      <c r="H65" s="136"/>
    </row>
    <row r="66" spans="1:8" s="142" customFormat="1" ht="11.1" customHeight="1">
      <c r="A66" s="136">
        <v>8</v>
      </c>
      <c r="B66" s="136"/>
      <c r="C66" s="138" t="s">
        <v>40</v>
      </c>
      <c r="D66" s="220">
        <v>1213504.3330000001</v>
      </c>
      <c r="E66" s="221">
        <v>1.8361159583706259</v>
      </c>
      <c r="F66" s="222">
        <v>92.509405381784944</v>
      </c>
      <c r="G66" s="232"/>
      <c r="H66" s="136"/>
    </row>
    <row r="67" spans="1:8" s="142" customFormat="1" ht="11.1" customHeight="1">
      <c r="A67" s="136">
        <v>9</v>
      </c>
      <c r="B67" s="136"/>
      <c r="C67" s="138" t="s">
        <v>32</v>
      </c>
      <c r="D67" s="220">
        <v>1136755.362</v>
      </c>
      <c r="E67" s="221">
        <v>1.7199894587698827</v>
      </c>
      <c r="F67" s="222">
        <v>94.229394840554832</v>
      </c>
      <c r="G67" s="232"/>
      <c r="H67" s="136"/>
    </row>
    <row r="68" spans="1:8" s="142" customFormat="1" ht="11.1" customHeight="1">
      <c r="A68" s="136">
        <v>10</v>
      </c>
      <c r="B68" s="136"/>
      <c r="C68" s="138" t="s">
        <v>39</v>
      </c>
      <c r="D68" s="220">
        <v>926773.76500000001</v>
      </c>
      <c r="E68" s="221">
        <v>1.4022727842338312</v>
      </c>
      <c r="F68" s="222">
        <v>95.631667624788662</v>
      </c>
      <c r="G68" s="232"/>
      <c r="H68" s="136"/>
    </row>
    <row r="69" spans="1:8" s="142" customFormat="1" ht="11.1" customHeight="1">
      <c r="A69" s="136">
        <v>11</v>
      </c>
      <c r="B69" s="136"/>
      <c r="C69" s="138" t="s">
        <v>38</v>
      </c>
      <c r="D69" s="220">
        <v>776168.82299999997</v>
      </c>
      <c r="E69" s="221">
        <v>1.1743970940563964</v>
      </c>
      <c r="F69" s="222">
        <v>96.806064718845064</v>
      </c>
      <c r="G69" s="232"/>
      <c r="H69" s="136"/>
    </row>
    <row r="70" spans="1:8" s="142" customFormat="1" ht="11.1" customHeight="1">
      <c r="A70" s="136">
        <v>12</v>
      </c>
      <c r="B70" s="136"/>
      <c r="C70" s="138" t="s">
        <v>45</v>
      </c>
      <c r="D70" s="220">
        <v>469609.11499999999</v>
      </c>
      <c r="E70" s="221">
        <v>0.71055106009893942</v>
      </c>
      <c r="F70" s="222">
        <v>97.516615778944001</v>
      </c>
      <c r="G70" s="232"/>
      <c r="H70" s="136"/>
    </row>
    <row r="71" spans="1:8" s="142" customFormat="1" ht="11.1" customHeight="1">
      <c r="A71" s="136">
        <v>13</v>
      </c>
      <c r="B71" s="136"/>
      <c r="C71" s="138" t="s">
        <v>43</v>
      </c>
      <c r="D71" s="220">
        <v>464693.77799999999</v>
      </c>
      <c r="E71" s="221">
        <v>0.70311381536808804</v>
      </c>
      <c r="F71" s="222">
        <v>98.219729594312085</v>
      </c>
      <c r="G71" s="232"/>
      <c r="H71" s="136"/>
    </row>
    <row r="72" spans="1:8" s="142" customFormat="1" ht="11.1" customHeight="1">
      <c r="A72" s="136">
        <v>14</v>
      </c>
      <c r="B72" s="136"/>
      <c r="C72" s="138" t="s">
        <v>151</v>
      </c>
      <c r="D72" s="220">
        <v>423548.696</v>
      </c>
      <c r="E72" s="221">
        <v>0.64085846150222925</v>
      </c>
      <c r="F72" s="222">
        <v>98.860588055814318</v>
      </c>
      <c r="G72" s="232"/>
      <c r="H72" s="136"/>
    </row>
    <row r="73" spans="1:8" s="142" customFormat="1" ht="11.1" customHeight="1">
      <c r="A73" s="136">
        <v>15</v>
      </c>
      <c r="B73" s="136"/>
      <c r="C73" s="138" t="s">
        <v>30</v>
      </c>
      <c r="D73" s="220">
        <v>398846.58500000002</v>
      </c>
      <c r="E73" s="221">
        <v>0.60348245963793057</v>
      </c>
      <c r="F73" s="222">
        <v>99.464070515452249</v>
      </c>
      <c r="G73" s="232"/>
      <c r="H73" s="136"/>
    </row>
    <row r="74" spans="1:8" s="142" customFormat="1" ht="11.1" customHeight="1">
      <c r="A74" s="136">
        <v>16</v>
      </c>
      <c r="B74" s="136"/>
      <c r="C74" s="138" t="s">
        <v>44</v>
      </c>
      <c r="D74" s="220">
        <v>252100.71</v>
      </c>
      <c r="E74" s="221">
        <v>0.38144580465009775</v>
      </c>
      <c r="F74" s="222">
        <v>99.845516320102348</v>
      </c>
      <c r="G74" s="232"/>
      <c r="H74" s="136"/>
    </row>
    <row r="75" spans="1:8" s="142" customFormat="1" ht="11.1" customHeight="1">
      <c r="A75" s="136">
        <v>17</v>
      </c>
      <c r="B75" s="136"/>
      <c r="C75" s="138" t="s">
        <v>42</v>
      </c>
      <c r="D75" s="220">
        <v>102099.55100000001</v>
      </c>
      <c r="E75" s="221">
        <v>0.15448367989764369</v>
      </c>
      <c r="F75" s="222">
        <v>99.999999999999986</v>
      </c>
      <c r="G75" s="232"/>
      <c r="H75" s="136"/>
    </row>
    <row r="76" spans="1:8" ht="7.5" customHeight="1">
      <c r="A76" s="234"/>
      <c r="B76" s="234"/>
      <c r="C76" s="234"/>
      <c r="D76" s="226"/>
      <c r="E76" s="234"/>
      <c r="F76" s="234"/>
      <c r="H76" s="235"/>
    </row>
    <row r="77" spans="1:8">
      <c r="A77" s="236" t="s">
        <v>154</v>
      </c>
      <c r="B77" s="236"/>
      <c r="C77" s="161"/>
      <c r="D77" s="237"/>
      <c r="E77" s="161"/>
      <c r="F77" s="161"/>
      <c r="H77" s="235"/>
    </row>
    <row r="78" spans="1:8">
      <c r="A78" s="236" t="s">
        <v>155</v>
      </c>
      <c r="B78" s="161"/>
      <c r="C78" s="161"/>
      <c r="D78" s="238"/>
      <c r="E78" s="161"/>
      <c r="F78" s="161"/>
      <c r="H78" s="235"/>
    </row>
    <row r="79" spans="1:8" ht="12.75" customHeight="1">
      <c r="A79" s="162"/>
      <c r="B79" s="33"/>
      <c r="C79" s="33"/>
      <c r="D79" s="33"/>
      <c r="E79" s="33"/>
      <c r="F79" s="239"/>
      <c r="H79" s="235"/>
    </row>
    <row r="80" spans="1:8">
      <c r="F80" s="239"/>
      <c r="H80" s="235"/>
    </row>
    <row r="81" spans="8:8">
      <c r="H81" s="235"/>
    </row>
    <row r="82" spans="8:8">
      <c r="H82" s="235"/>
    </row>
    <row r="83" spans="8:8">
      <c r="H83" s="235"/>
    </row>
    <row r="84" spans="8:8">
      <c r="H84" s="235"/>
    </row>
    <row r="85" spans="8:8">
      <c r="H85" s="235"/>
    </row>
    <row r="86" spans="8:8">
      <c r="H86" s="235"/>
    </row>
    <row r="87" spans="8:8">
      <c r="H87" s="235"/>
    </row>
    <row r="88" spans="8:8">
      <c r="H88" s="235"/>
    </row>
    <row r="89" spans="8:8">
      <c r="H89" s="235"/>
    </row>
    <row r="90" spans="8:8">
      <c r="H90" s="235"/>
    </row>
    <row r="91" spans="8:8">
      <c r="H91" s="235"/>
    </row>
    <row r="92" spans="8:8">
      <c r="H92" s="235"/>
    </row>
    <row r="93" spans="8:8">
      <c r="H93" s="235"/>
    </row>
    <row r="94" spans="8:8">
      <c r="H94" s="235"/>
    </row>
    <row r="95" spans="8:8">
      <c r="H95" s="235"/>
    </row>
    <row r="96" spans="8:8">
      <c r="H96" s="235"/>
    </row>
    <row r="97" spans="8:8">
      <c r="H97" s="235"/>
    </row>
    <row r="98" spans="8:8">
      <c r="H98" s="235"/>
    </row>
    <row r="206" spans="3:3">
      <c r="C206" s="164" t="s">
        <v>115</v>
      </c>
    </row>
  </sheetData>
  <mergeCells count="6">
    <mergeCell ref="A8:C9"/>
    <mergeCell ref="D8:D9"/>
    <mergeCell ref="A32:C33"/>
    <mergeCell ref="D32:D33"/>
    <mergeCell ref="A56:C57"/>
    <mergeCell ref="D56:D57"/>
  </mergeCells>
  <hyperlinks>
    <hyperlink ref="A1" location="Índice!A1" display="Volver al Índice" xr:uid="{127A5F8E-DF2E-4F28-87F1-FB4B7B1EA049}"/>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8BEB-2F3F-4B87-AA11-B135F2A60C89}">
  <dimension ref="A1:V81"/>
  <sheetViews>
    <sheetView showGridLines="0" zoomScaleNormal="100" workbookViewId="0"/>
  </sheetViews>
  <sheetFormatPr baseColWidth="10" defaultColWidth="11.44140625" defaultRowHeight="13.2"/>
  <cols>
    <col min="1" max="1" width="3.5546875" style="164" customWidth="1"/>
    <col min="2" max="2" width="1.44140625" style="164" customWidth="1"/>
    <col min="3" max="3" width="19.109375" style="164" customWidth="1"/>
    <col min="4" max="4" width="12.5546875" style="164" bestFit="1" customWidth="1"/>
    <col min="5" max="6" width="10.5546875" style="164" customWidth="1"/>
    <col min="7" max="7" width="1.88671875" style="164" customWidth="1"/>
    <col min="8" max="8" width="3.44140625" style="164" customWidth="1"/>
    <col min="9" max="9" width="1" style="164" customWidth="1"/>
    <col min="10" max="10" width="19" style="164" customWidth="1"/>
    <col min="11" max="11" width="11.44140625" style="164" bestFit="1" customWidth="1"/>
    <col min="12" max="13" width="10.5546875" style="164" customWidth="1"/>
    <col min="14" max="14" width="1.44140625" style="164" customWidth="1"/>
    <col min="15" max="15" width="2.5546875" style="164" customWidth="1"/>
    <col min="16" max="16" width="1.109375" style="164" customWidth="1"/>
    <col min="17" max="17" width="17.5546875" style="164" customWidth="1"/>
    <col min="18" max="18" width="11.44140625" style="164" bestFit="1" customWidth="1"/>
    <col min="19" max="20" width="10.5546875" style="164" customWidth="1"/>
    <col min="21" max="16384" width="11.44140625" style="164"/>
  </cols>
  <sheetData>
    <row r="1" spans="1:22" ht="21.75" customHeight="1">
      <c r="A1" s="1379" t="s">
        <v>1210</v>
      </c>
      <c r="B1" s="240"/>
      <c r="C1" s="240"/>
      <c r="D1" s="240"/>
      <c r="E1" s="240"/>
      <c r="F1" s="240"/>
      <c r="G1" s="240"/>
      <c r="H1" s="240"/>
      <c r="I1" s="240"/>
      <c r="J1" s="240"/>
      <c r="K1" s="240"/>
      <c r="L1" s="240"/>
      <c r="M1" s="240"/>
      <c r="N1" s="240"/>
      <c r="O1" s="240"/>
      <c r="P1" s="240"/>
      <c r="Q1" s="240"/>
      <c r="R1" s="240"/>
      <c r="S1" s="240"/>
      <c r="T1" s="240"/>
    </row>
    <row r="2" spans="1:22" s="242" customFormat="1" ht="24.9" customHeight="1">
      <c r="A2" s="241" t="s">
        <v>156</v>
      </c>
      <c r="B2" s="241"/>
      <c r="C2" s="241"/>
      <c r="D2" s="241"/>
      <c r="E2" s="241"/>
      <c r="F2" s="241"/>
      <c r="G2" s="241"/>
      <c r="H2" s="241"/>
      <c r="I2" s="241"/>
      <c r="J2" s="241"/>
      <c r="K2" s="241"/>
      <c r="L2" s="241"/>
      <c r="M2" s="241"/>
      <c r="N2" s="241"/>
      <c r="O2" s="241"/>
      <c r="P2" s="241"/>
      <c r="Q2" s="241"/>
      <c r="R2" s="241"/>
      <c r="S2" s="241"/>
      <c r="T2" s="241"/>
    </row>
    <row r="3" spans="1:22" s="244" customFormat="1" ht="18" customHeight="1">
      <c r="A3" s="243">
        <v>45199</v>
      </c>
      <c r="B3" s="243"/>
      <c r="C3" s="243"/>
      <c r="D3" s="243"/>
      <c r="E3" s="243"/>
      <c r="F3" s="243"/>
      <c r="G3" s="243"/>
      <c r="H3" s="243"/>
      <c r="I3" s="243"/>
      <c r="J3" s="243"/>
      <c r="K3" s="243"/>
      <c r="L3" s="243"/>
      <c r="M3" s="243"/>
      <c r="N3" s="243"/>
      <c r="O3" s="243"/>
      <c r="P3" s="243"/>
      <c r="Q3" s="243"/>
      <c r="R3" s="243"/>
      <c r="S3" s="243"/>
      <c r="T3" s="243"/>
    </row>
    <row r="4" spans="1:22" s="246" customFormat="1" ht="18" customHeight="1">
      <c r="A4" s="245" t="s">
        <v>123</v>
      </c>
      <c r="B4" s="245"/>
      <c r="C4" s="245"/>
      <c r="D4" s="245"/>
      <c r="E4" s="245"/>
      <c r="F4" s="245"/>
      <c r="G4" s="245"/>
      <c r="H4" s="245"/>
      <c r="I4" s="245"/>
      <c r="J4" s="245"/>
      <c r="K4" s="245"/>
      <c r="L4" s="245"/>
      <c r="M4" s="245"/>
      <c r="N4" s="245"/>
      <c r="O4" s="245"/>
      <c r="P4" s="245"/>
      <c r="Q4" s="245"/>
      <c r="R4" s="245"/>
      <c r="S4" s="245"/>
      <c r="T4" s="245"/>
    </row>
    <row r="5" spans="1:22" s="247" customFormat="1" ht="9.75" customHeight="1"/>
    <row r="6" spans="1:22" s="250" customFormat="1" ht="12" customHeight="1">
      <c r="A6" s="123" t="s">
        <v>157</v>
      </c>
      <c r="B6" s="123"/>
      <c r="C6" s="123"/>
      <c r="D6" s="123"/>
      <c r="E6" s="123"/>
      <c r="F6" s="123"/>
      <c r="G6" s="248"/>
      <c r="H6" s="123" t="s">
        <v>158</v>
      </c>
      <c r="I6" s="123"/>
      <c r="J6" s="123"/>
      <c r="K6" s="123"/>
      <c r="L6" s="123"/>
      <c r="M6" s="123"/>
      <c r="N6" s="248"/>
      <c r="O6" s="248"/>
      <c r="P6" s="248"/>
      <c r="Q6" s="249" t="s">
        <v>159</v>
      </c>
      <c r="R6" s="249"/>
      <c r="S6" s="249"/>
      <c r="T6" s="249"/>
      <c r="U6" s="248"/>
      <c r="V6" s="248"/>
    </row>
    <row r="7" spans="1:22" s="247" customFormat="1" ht="9" customHeight="1" thickBot="1"/>
    <row r="8" spans="1:22" s="251" customFormat="1" ht="12.9" customHeight="1">
      <c r="A8" s="127" t="s">
        <v>1</v>
      </c>
      <c r="B8" s="127"/>
      <c r="C8" s="128"/>
      <c r="D8" s="128" t="s">
        <v>125</v>
      </c>
      <c r="E8" s="129" t="s">
        <v>160</v>
      </c>
      <c r="F8" s="129" t="s">
        <v>161</v>
      </c>
      <c r="G8" s="125"/>
      <c r="H8" s="127" t="s">
        <v>1</v>
      </c>
      <c r="I8" s="127"/>
      <c r="J8" s="128"/>
      <c r="K8" s="128" t="s">
        <v>125</v>
      </c>
      <c r="L8" s="129" t="s">
        <v>160</v>
      </c>
      <c r="M8" s="129" t="s">
        <v>161</v>
      </c>
      <c r="N8" s="125"/>
      <c r="O8" s="127" t="s">
        <v>1</v>
      </c>
      <c r="P8" s="127"/>
      <c r="Q8" s="128"/>
      <c r="R8" s="128" t="s">
        <v>125</v>
      </c>
      <c r="S8" s="129" t="s">
        <v>160</v>
      </c>
      <c r="T8" s="129" t="s">
        <v>161</v>
      </c>
    </row>
    <row r="9" spans="1:22" s="251" customFormat="1" ht="12.9" customHeight="1">
      <c r="A9" s="131"/>
      <c r="B9" s="131"/>
      <c r="C9" s="131"/>
      <c r="D9" s="131"/>
      <c r="E9" s="132" t="s">
        <v>128</v>
      </c>
      <c r="F9" s="132" t="s">
        <v>129</v>
      </c>
      <c r="G9" s="125"/>
      <c r="H9" s="131"/>
      <c r="I9" s="131"/>
      <c r="J9" s="131"/>
      <c r="K9" s="131"/>
      <c r="L9" s="132" t="s">
        <v>128</v>
      </c>
      <c r="M9" s="132" t="s">
        <v>129</v>
      </c>
      <c r="N9" s="125"/>
      <c r="O9" s="131"/>
      <c r="P9" s="131"/>
      <c r="Q9" s="131"/>
      <c r="R9" s="131"/>
      <c r="S9" s="132" t="s">
        <v>128</v>
      </c>
      <c r="T9" s="132" t="s">
        <v>129</v>
      </c>
    </row>
    <row r="10" spans="1:22" s="247" customFormat="1" ht="4.5" customHeight="1">
      <c r="C10" s="252"/>
      <c r="D10" s="252"/>
      <c r="E10" s="253"/>
      <c r="F10" s="253"/>
      <c r="H10" s="252"/>
      <c r="I10" s="252"/>
      <c r="J10" s="252"/>
      <c r="K10" s="252"/>
      <c r="L10" s="253"/>
      <c r="M10" s="253"/>
      <c r="Q10" s="252"/>
      <c r="R10" s="252"/>
      <c r="S10" s="253"/>
      <c r="T10" s="253"/>
    </row>
    <row r="11" spans="1:22" s="142" customFormat="1" ht="9.9" customHeight="1">
      <c r="A11" s="136">
        <v>1</v>
      </c>
      <c r="B11" s="137"/>
      <c r="C11" s="138" t="s">
        <v>130</v>
      </c>
      <c r="D11" s="254">
        <v>32141227.84</v>
      </c>
      <c r="E11" s="255">
        <v>38.998154648613585</v>
      </c>
      <c r="F11" s="256">
        <v>38.998154648613585</v>
      </c>
      <c r="H11" s="136">
        <v>1</v>
      </c>
      <c r="I11" s="136"/>
      <c r="J11" s="138" t="s">
        <v>130</v>
      </c>
      <c r="K11" s="254">
        <v>18292749.241</v>
      </c>
      <c r="L11" s="255">
        <v>33.459942889516263</v>
      </c>
      <c r="M11" s="256">
        <v>33.459942889516263</v>
      </c>
      <c r="O11" s="136">
        <v>1</v>
      </c>
      <c r="P11" s="137"/>
      <c r="Q11" s="138" t="s">
        <v>130</v>
      </c>
      <c r="R11" s="254">
        <v>20587912.580990002</v>
      </c>
      <c r="S11" s="255">
        <v>40.183133614911007</v>
      </c>
      <c r="T11" s="256">
        <v>40.183133614911007</v>
      </c>
    </row>
    <row r="12" spans="1:22" s="142" customFormat="1" ht="9.9" customHeight="1">
      <c r="A12" s="136">
        <v>2</v>
      </c>
      <c r="B12" s="137"/>
      <c r="C12" s="138" t="s">
        <v>114</v>
      </c>
      <c r="D12" s="254">
        <v>16073777.664000001</v>
      </c>
      <c r="E12" s="255">
        <v>19.502916013307566</v>
      </c>
      <c r="F12" s="256">
        <v>58.501070661921148</v>
      </c>
      <c r="H12" s="136">
        <v>2</v>
      </c>
      <c r="I12" s="136"/>
      <c r="J12" s="138" t="s">
        <v>29</v>
      </c>
      <c r="K12" s="254">
        <v>12738026.908</v>
      </c>
      <c r="L12" s="255">
        <v>23.299595224949456</v>
      </c>
      <c r="M12" s="256">
        <v>56.75953811446572</v>
      </c>
      <c r="O12" s="136">
        <v>2</v>
      </c>
      <c r="P12" s="137"/>
      <c r="Q12" s="138" t="s">
        <v>29</v>
      </c>
      <c r="R12" s="254">
        <v>15589018.170629999</v>
      </c>
      <c r="S12" s="255">
        <v>30.426377497547087</v>
      </c>
      <c r="T12" s="256">
        <v>70.609511112458094</v>
      </c>
    </row>
    <row r="13" spans="1:22" s="142" customFormat="1" ht="9.9" customHeight="1">
      <c r="A13" s="136">
        <v>3</v>
      </c>
      <c r="B13" s="137"/>
      <c r="C13" s="138" t="s">
        <v>29</v>
      </c>
      <c r="D13" s="254">
        <v>13609794.619000001</v>
      </c>
      <c r="E13" s="255">
        <v>16.513273168335534</v>
      </c>
      <c r="F13" s="256">
        <v>75.014343830256678</v>
      </c>
      <c r="H13" s="136">
        <v>3</v>
      </c>
      <c r="I13" s="136"/>
      <c r="J13" s="138" t="s">
        <v>114</v>
      </c>
      <c r="K13" s="254">
        <v>7854887.2570000002</v>
      </c>
      <c r="L13" s="255">
        <v>14.367664234621158</v>
      </c>
      <c r="M13" s="256">
        <v>71.127202349086872</v>
      </c>
      <c r="O13" s="136">
        <v>3</v>
      </c>
      <c r="P13" s="137"/>
      <c r="Q13" s="138" t="s">
        <v>114</v>
      </c>
      <c r="R13" s="254">
        <v>6924278.66732</v>
      </c>
      <c r="S13" s="255">
        <v>13.514687988947049</v>
      </c>
      <c r="T13" s="256">
        <v>84.124199101405139</v>
      </c>
    </row>
    <row r="14" spans="1:22" s="142" customFormat="1" ht="9.9" customHeight="1">
      <c r="A14" s="136">
        <v>4</v>
      </c>
      <c r="B14" s="137"/>
      <c r="C14" s="138" t="s">
        <v>36</v>
      </c>
      <c r="D14" s="254">
        <v>9594815.7349999994</v>
      </c>
      <c r="E14" s="255">
        <v>11.64174902468446</v>
      </c>
      <c r="F14" s="256">
        <v>86.656092854941136</v>
      </c>
      <c r="H14" s="136">
        <v>4</v>
      </c>
      <c r="I14" s="136"/>
      <c r="J14" s="138" t="s">
        <v>36</v>
      </c>
      <c r="K14" s="254">
        <v>6445951.6160000004</v>
      </c>
      <c r="L14" s="255">
        <v>11.790528044660089</v>
      </c>
      <c r="M14" s="256">
        <v>82.917730393746965</v>
      </c>
      <c r="O14" s="136">
        <v>4</v>
      </c>
      <c r="P14" s="137"/>
      <c r="Q14" s="138" t="s">
        <v>36</v>
      </c>
      <c r="R14" s="254">
        <v>3697967.4437100003</v>
      </c>
      <c r="S14" s="255">
        <v>7.2176292428692816</v>
      </c>
      <c r="T14" s="256">
        <v>91.341828344274418</v>
      </c>
    </row>
    <row r="15" spans="1:22" s="142" customFormat="1" ht="9.9" customHeight="1">
      <c r="A15" s="136">
        <v>5</v>
      </c>
      <c r="B15" s="137"/>
      <c r="C15" s="138" t="s">
        <v>33</v>
      </c>
      <c r="D15" s="254">
        <v>3632815.0469999998</v>
      </c>
      <c r="E15" s="255">
        <v>4.4078304574414302</v>
      </c>
      <c r="F15" s="256">
        <v>91.06392331238257</v>
      </c>
      <c r="H15" s="136">
        <v>5</v>
      </c>
      <c r="I15" s="136"/>
      <c r="J15" s="138" t="s">
        <v>33</v>
      </c>
      <c r="K15" s="254">
        <v>3232110.2740000002</v>
      </c>
      <c r="L15" s="255">
        <v>5.9119722112774555</v>
      </c>
      <c r="M15" s="256">
        <v>88.829702605024423</v>
      </c>
      <c r="O15" s="136">
        <v>5</v>
      </c>
      <c r="P15" s="137"/>
      <c r="Q15" s="138" t="s">
        <v>33</v>
      </c>
      <c r="R15" s="254">
        <v>1869782.8329</v>
      </c>
      <c r="S15" s="255">
        <v>3.6494099685784946</v>
      </c>
      <c r="T15" s="256">
        <v>94.991238312852914</v>
      </c>
    </row>
    <row r="16" spans="1:22" s="142" customFormat="1" ht="9.9" customHeight="1">
      <c r="A16" s="136">
        <v>6</v>
      </c>
      <c r="B16" s="137"/>
      <c r="C16" s="138" t="s">
        <v>142</v>
      </c>
      <c r="D16" s="254">
        <v>3396054.514</v>
      </c>
      <c r="E16" s="255">
        <v>4.1205600418062396</v>
      </c>
      <c r="F16" s="256">
        <v>95.184483354188814</v>
      </c>
      <c r="H16" s="136">
        <v>6</v>
      </c>
      <c r="I16" s="136"/>
      <c r="J16" s="138" t="s">
        <v>40</v>
      </c>
      <c r="K16" s="254">
        <v>2609029.14</v>
      </c>
      <c r="L16" s="255">
        <v>4.772271508856667</v>
      </c>
      <c r="M16" s="256">
        <v>93.601974113881084</v>
      </c>
      <c r="O16" s="136">
        <v>6</v>
      </c>
      <c r="P16" s="137"/>
      <c r="Q16" s="138" t="s">
        <v>142</v>
      </c>
      <c r="R16" s="254">
        <v>799952.2696</v>
      </c>
      <c r="S16" s="255">
        <v>1.5613330787390776</v>
      </c>
      <c r="T16" s="256">
        <v>96.552571391591997</v>
      </c>
    </row>
    <row r="17" spans="1:22" s="142" customFormat="1" ht="9.9" customHeight="1">
      <c r="A17" s="136">
        <v>7</v>
      </c>
      <c r="B17" s="137"/>
      <c r="C17" s="138" t="s">
        <v>43</v>
      </c>
      <c r="D17" s="254">
        <v>974135.82400000002</v>
      </c>
      <c r="E17" s="255">
        <v>1.1819554530467691</v>
      </c>
      <c r="F17" s="256">
        <v>96.366438807235582</v>
      </c>
      <c r="H17" s="136">
        <v>7</v>
      </c>
      <c r="I17" s="136"/>
      <c r="J17" s="138" t="s">
        <v>32</v>
      </c>
      <c r="K17" s="254">
        <v>1465068.304</v>
      </c>
      <c r="L17" s="255">
        <v>2.6798105159178709</v>
      </c>
      <c r="M17" s="256">
        <v>96.281784629798949</v>
      </c>
      <c r="O17" s="136">
        <v>7</v>
      </c>
      <c r="P17" s="137"/>
      <c r="Q17" s="138" t="s">
        <v>32</v>
      </c>
      <c r="R17" s="254">
        <v>816832.88809999998</v>
      </c>
      <c r="S17" s="255">
        <v>1.5942803795409164</v>
      </c>
      <c r="T17" s="256">
        <v>98.146851771132916</v>
      </c>
    </row>
    <row r="18" spans="1:22" s="142" customFormat="1" ht="9.9" customHeight="1">
      <c r="A18" s="136">
        <v>8</v>
      </c>
      <c r="B18" s="137"/>
      <c r="C18" s="138" t="s">
        <v>35</v>
      </c>
      <c r="D18" s="254">
        <v>833564.64399999997</v>
      </c>
      <c r="E18" s="255">
        <v>1.0113951793675013</v>
      </c>
      <c r="F18" s="256">
        <v>97.377833986603079</v>
      </c>
      <c r="H18" s="136">
        <v>8</v>
      </c>
      <c r="I18" s="136"/>
      <c r="J18" s="138" t="s">
        <v>35</v>
      </c>
      <c r="K18" s="254">
        <v>925637.95</v>
      </c>
      <c r="L18" s="255">
        <v>1.693118543053717</v>
      </c>
      <c r="M18" s="256">
        <v>97.974903172852663</v>
      </c>
      <c r="O18" s="136">
        <v>8</v>
      </c>
      <c r="P18" s="137"/>
      <c r="Q18" s="138" t="s">
        <v>37</v>
      </c>
      <c r="R18" s="254">
        <v>499851.28032000002</v>
      </c>
      <c r="S18" s="255">
        <v>0.97560113030735662</v>
      </c>
      <c r="T18" s="256">
        <v>99.122452901440269</v>
      </c>
    </row>
    <row r="19" spans="1:22" s="142" customFormat="1" ht="9.9" customHeight="1">
      <c r="A19" s="136">
        <v>9</v>
      </c>
      <c r="B19" s="137"/>
      <c r="C19" s="138" t="s">
        <v>38</v>
      </c>
      <c r="D19" s="254">
        <v>715137.51399999997</v>
      </c>
      <c r="E19" s="255">
        <v>0.86770311031145286</v>
      </c>
      <c r="F19" s="256">
        <v>98.245537096914532</v>
      </c>
      <c r="H19" s="136">
        <v>9</v>
      </c>
      <c r="I19" s="136"/>
      <c r="J19" s="138" t="s">
        <v>38</v>
      </c>
      <c r="K19" s="254">
        <v>543027.91200000001</v>
      </c>
      <c r="L19" s="255">
        <v>0.99327239900108033</v>
      </c>
      <c r="M19" s="256">
        <v>98.968175571853749</v>
      </c>
      <c r="O19" s="136">
        <v>9</v>
      </c>
      <c r="P19" s="137"/>
      <c r="Q19" s="138" t="s">
        <v>38</v>
      </c>
      <c r="R19" s="254">
        <v>176679.06503</v>
      </c>
      <c r="S19" s="255">
        <v>0.3448391598288324</v>
      </c>
      <c r="T19" s="256">
        <v>99.467292061269106</v>
      </c>
    </row>
    <row r="20" spans="1:22" s="142" customFormat="1" ht="9.9" customHeight="1">
      <c r="A20" s="136">
        <v>10</v>
      </c>
      <c r="B20" s="137"/>
      <c r="C20" s="138" t="s">
        <v>32</v>
      </c>
      <c r="D20" s="254">
        <v>634618.84600000002</v>
      </c>
      <c r="E20" s="255">
        <v>0.77000679695355068</v>
      </c>
      <c r="F20" s="256">
        <v>99.015543893868085</v>
      </c>
      <c r="H20" s="136">
        <v>10</v>
      </c>
      <c r="I20" s="136"/>
      <c r="J20" s="138" t="s">
        <v>45</v>
      </c>
      <c r="K20" s="254">
        <v>249121.99900000001</v>
      </c>
      <c r="L20" s="255">
        <v>0.45567824438216864</v>
      </c>
      <c r="M20" s="256">
        <v>99.423853816235919</v>
      </c>
      <c r="O20" s="136">
        <v>10</v>
      </c>
      <c r="P20" s="137"/>
      <c r="Q20" s="138" t="s">
        <v>35</v>
      </c>
      <c r="R20" s="254">
        <v>168884.51299000002</v>
      </c>
      <c r="S20" s="255">
        <v>0.32962588724184361</v>
      </c>
      <c r="T20" s="256">
        <v>99.796917948510952</v>
      </c>
    </row>
    <row r="21" spans="1:22" s="142" customFormat="1" ht="9.9" customHeight="1">
      <c r="A21" s="136">
        <v>11</v>
      </c>
      <c r="B21" s="137"/>
      <c r="C21" s="138" t="s">
        <v>45</v>
      </c>
      <c r="D21" s="254">
        <v>582353.1</v>
      </c>
      <c r="E21" s="255">
        <v>0.70659081124573286</v>
      </c>
      <c r="F21" s="256">
        <v>99.722134705113817</v>
      </c>
      <c r="H21" s="136">
        <v>11</v>
      </c>
      <c r="I21" s="136"/>
      <c r="J21" s="138" t="s">
        <v>30</v>
      </c>
      <c r="K21" s="254">
        <v>134807.91500000001</v>
      </c>
      <c r="L21" s="255">
        <v>0.24658213358355646</v>
      </c>
      <c r="M21" s="256">
        <v>99.670435949819478</v>
      </c>
      <c r="O21" s="136">
        <v>11</v>
      </c>
      <c r="P21" s="137"/>
      <c r="Q21" s="138" t="s">
        <v>30</v>
      </c>
      <c r="R21" s="254">
        <v>101053.81466</v>
      </c>
      <c r="S21" s="255">
        <v>0.19723509708938006</v>
      </c>
      <c r="T21" s="256">
        <v>99.994153045600328</v>
      </c>
    </row>
    <row r="22" spans="1:22" s="142" customFormat="1" ht="9.9" customHeight="1">
      <c r="A22" s="136">
        <v>12</v>
      </c>
      <c r="B22" s="137"/>
      <c r="C22" s="138" t="s">
        <v>44</v>
      </c>
      <c r="D22" s="254">
        <v>165411</v>
      </c>
      <c r="E22" s="255">
        <v>0.20069935693476673</v>
      </c>
      <c r="F22" s="256">
        <v>99.92283406204858</v>
      </c>
      <c r="H22" s="136">
        <v>12</v>
      </c>
      <c r="I22" s="136"/>
      <c r="J22" s="138" t="s">
        <v>43</v>
      </c>
      <c r="K22" s="254">
        <v>162334.204</v>
      </c>
      <c r="L22" s="255">
        <v>0.29693148489024773</v>
      </c>
      <c r="M22" s="256">
        <v>99.967367434709729</v>
      </c>
      <c r="O22" s="136">
        <v>12</v>
      </c>
      <c r="P22" s="137"/>
      <c r="Q22" s="138" t="s">
        <v>42</v>
      </c>
      <c r="R22" s="254">
        <v>2995.6993200000002</v>
      </c>
      <c r="S22" s="255">
        <v>5.8469543996805496E-3</v>
      </c>
      <c r="T22" s="256">
        <v>100.00000000000001</v>
      </c>
    </row>
    <row r="23" spans="1:22" s="142" customFormat="1" ht="9.9" customHeight="1">
      <c r="A23" s="136">
        <v>13</v>
      </c>
      <c r="B23" s="137"/>
      <c r="C23" s="138" t="s">
        <v>30</v>
      </c>
      <c r="D23" s="254">
        <v>51598.086000000003</v>
      </c>
      <c r="E23" s="255">
        <v>6.2605888842125326E-2</v>
      </c>
      <c r="F23" s="256">
        <v>99.985439950890708</v>
      </c>
      <c r="H23" s="136">
        <v>13</v>
      </c>
      <c r="I23" s="136"/>
      <c r="J23" s="138" t="s">
        <v>42</v>
      </c>
      <c r="K23" s="254">
        <v>17840.417000000001</v>
      </c>
      <c r="L23" s="255">
        <v>3.263256529025281E-2</v>
      </c>
      <c r="M23" s="256">
        <v>99.999999999999986</v>
      </c>
      <c r="O23" s="136">
        <v>13</v>
      </c>
      <c r="P23" s="137"/>
      <c r="Q23" s="138" t="s">
        <v>96</v>
      </c>
      <c r="R23" s="254">
        <v>0</v>
      </c>
      <c r="S23" s="255" t="s">
        <v>132</v>
      </c>
      <c r="T23" s="256" t="s">
        <v>132</v>
      </c>
    </row>
    <row r="24" spans="1:22" s="142" customFormat="1" ht="9.9" customHeight="1">
      <c r="A24" s="136">
        <v>14</v>
      </c>
      <c r="B24" s="137"/>
      <c r="C24" s="138" t="s">
        <v>42</v>
      </c>
      <c r="D24" s="254">
        <v>12000</v>
      </c>
      <c r="E24" s="255">
        <v>1.4560049109292615E-2</v>
      </c>
      <c r="F24" s="256">
        <v>100</v>
      </c>
      <c r="H24" s="136">
        <v>14</v>
      </c>
      <c r="I24" s="136"/>
      <c r="J24" s="138" t="s">
        <v>44</v>
      </c>
      <c r="K24" s="254">
        <v>0</v>
      </c>
      <c r="L24" s="255" t="s">
        <v>132</v>
      </c>
      <c r="M24" s="256" t="s">
        <v>132</v>
      </c>
      <c r="O24" s="136">
        <v>14</v>
      </c>
      <c r="P24" s="137"/>
      <c r="Q24" s="138" t="s">
        <v>44</v>
      </c>
      <c r="R24" s="254">
        <v>0</v>
      </c>
      <c r="S24" s="255" t="s">
        <v>132</v>
      </c>
      <c r="T24" s="256" t="s">
        <v>132</v>
      </c>
    </row>
    <row r="25" spans="1:22" s="142" customFormat="1" ht="9.9" customHeight="1">
      <c r="A25" s="136">
        <v>15</v>
      </c>
      <c r="B25" s="137"/>
      <c r="C25" s="138" t="s">
        <v>41</v>
      </c>
      <c r="D25" s="254">
        <v>0</v>
      </c>
      <c r="E25" s="255" t="s">
        <v>132</v>
      </c>
      <c r="F25" s="256" t="s">
        <v>132</v>
      </c>
      <c r="H25" s="136">
        <v>15</v>
      </c>
      <c r="I25" s="136"/>
      <c r="J25" s="138" t="s">
        <v>39</v>
      </c>
      <c r="K25" s="254">
        <v>0</v>
      </c>
      <c r="L25" s="255" t="s">
        <v>132</v>
      </c>
      <c r="M25" s="256" t="s">
        <v>132</v>
      </c>
      <c r="O25" s="136">
        <v>15</v>
      </c>
      <c r="P25" s="137"/>
      <c r="Q25" s="138" t="s">
        <v>43</v>
      </c>
      <c r="R25" s="254">
        <v>0</v>
      </c>
      <c r="S25" s="255" t="s">
        <v>132</v>
      </c>
      <c r="T25" s="256" t="s">
        <v>132</v>
      </c>
    </row>
    <row r="26" spans="1:22" s="142" customFormat="1" ht="9.9" customHeight="1">
      <c r="A26" s="136">
        <v>16</v>
      </c>
      <c r="B26" s="137"/>
      <c r="C26" s="138" t="s">
        <v>37</v>
      </c>
      <c r="D26" s="254">
        <v>0</v>
      </c>
      <c r="E26" s="255" t="s">
        <v>132</v>
      </c>
      <c r="F26" s="256" t="s">
        <v>132</v>
      </c>
      <c r="H26" s="136">
        <v>16</v>
      </c>
      <c r="I26" s="136"/>
      <c r="J26" s="138" t="s">
        <v>37</v>
      </c>
      <c r="K26" s="254">
        <v>0</v>
      </c>
      <c r="L26" s="255" t="s">
        <v>132</v>
      </c>
      <c r="M26" s="256" t="s">
        <v>132</v>
      </c>
      <c r="O26" s="136">
        <v>16</v>
      </c>
      <c r="P26" s="137"/>
      <c r="Q26" s="138" t="s">
        <v>41</v>
      </c>
      <c r="R26" s="254">
        <v>0</v>
      </c>
      <c r="S26" s="255" t="s">
        <v>132</v>
      </c>
      <c r="T26" s="256" t="s">
        <v>132</v>
      </c>
    </row>
    <row r="27" spans="1:22" s="142" customFormat="1" ht="9.9" customHeight="1">
      <c r="A27" s="136">
        <v>17</v>
      </c>
      <c r="B27" s="137"/>
      <c r="C27" s="138" t="s">
        <v>162</v>
      </c>
      <c r="D27" s="254">
        <v>0</v>
      </c>
      <c r="E27" s="255" t="s">
        <v>132</v>
      </c>
      <c r="F27" s="256" t="s">
        <v>132</v>
      </c>
      <c r="H27" s="136">
        <v>17</v>
      </c>
      <c r="I27" s="136"/>
      <c r="J27" s="138" t="s">
        <v>41</v>
      </c>
      <c r="K27" s="254">
        <v>0</v>
      </c>
      <c r="L27" s="255" t="s">
        <v>132</v>
      </c>
      <c r="M27" s="256" t="s">
        <v>132</v>
      </c>
      <c r="O27" s="136">
        <v>17</v>
      </c>
      <c r="P27" s="137"/>
      <c r="Q27" s="138" t="s">
        <v>45</v>
      </c>
      <c r="R27" s="254">
        <v>0</v>
      </c>
      <c r="S27" s="255" t="s">
        <v>132</v>
      </c>
      <c r="T27" s="256" t="s">
        <v>132</v>
      </c>
    </row>
    <row r="28" spans="1:22" s="261" customFormat="1" ht="6.75" customHeight="1">
      <c r="A28" s="257"/>
      <c r="B28" s="257"/>
      <c r="C28" s="258"/>
      <c r="D28" s="259"/>
      <c r="E28" s="260"/>
      <c r="F28" s="260"/>
      <c r="G28" s="247"/>
      <c r="H28" s="257"/>
      <c r="I28" s="257"/>
      <c r="J28" s="258"/>
      <c r="K28" s="259"/>
      <c r="L28" s="257"/>
      <c r="M28" s="260"/>
      <c r="O28" s="262"/>
      <c r="P28" s="262"/>
      <c r="Q28" s="258"/>
      <c r="R28" s="259"/>
      <c r="S28" s="263"/>
      <c r="T28" s="263"/>
    </row>
    <row r="29" spans="1:22" s="247" customFormat="1" ht="13.5" customHeight="1">
      <c r="A29" s="148"/>
      <c r="B29" s="148"/>
      <c r="C29" s="148"/>
      <c r="D29" s="148"/>
      <c r="E29" s="148"/>
      <c r="F29" s="148"/>
      <c r="G29" s="148"/>
      <c r="H29" s="148"/>
      <c r="I29" s="148"/>
      <c r="J29" s="148"/>
      <c r="K29" s="148"/>
      <c r="L29" s="148"/>
    </row>
    <row r="30" spans="1:22" s="250" customFormat="1" ht="12" customHeight="1">
      <c r="A30" s="123" t="s">
        <v>163</v>
      </c>
      <c r="B30" s="123"/>
      <c r="C30" s="123"/>
      <c r="D30" s="123"/>
      <c r="E30" s="123"/>
      <c r="F30" s="123"/>
      <c r="G30" s="248"/>
      <c r="H30" s="123" t="s">
        <v>164</v>
      </c>
      <c r="I30" s="123"/>
      <c r="J30" s="123"/>
      <c r="K30" s="123"/>
      <c r="L30" s="123"/>
      <c r="M30" s="123"/>
      <c r="N30" s="248"/>
      <c r="O30" s="123" t="s">
        <v>165</v>
      </c>
      <c r="P30" s="123"/>
      <c r="Q30" s="123"/>
      <c r="R30" s="123"/>
      <c r="S30" s="123"/>
      <c r="T30" s="123"/>
      <c r="U30" s="248"/>
      <c r="V30" s="248"/>
    </row>
    <row r="31" spans="1:22" s="247" customFormat="1" ht="9" customHeight="1" thickBot="1"/>
    <row r="32" spans="1:22" s="251" customFormat="1" ht="12.9" customHeight="1">
      <c r="A32" s="127" t="s">
        <v>1</v>
      </c>
      <c r="B32" s="127"/>
      <c r="C32" s="128"/>
      <c r="D32" s="128" t="s">
        <v>125</v>
      </c>
      <c r="E32" s="129" t="s">
        <v>160</v>
      </c>
      <c r="F32" s="129" t="s">
        <v>161</v>
      </c>
      <c r="G32" s="125"/>
      <c r="H32" s="127" t="s">
        <v>1</v>
      </c>
      <c r="I32" s="127"/>
      <c r="J32" s="128"/>
      <c r="K32" s="128" t="s">
        <v>125</v>
      </c>
      <c r="L32" s="129" t="s">
        <v>160</v>
      </c>
      <c r="M32" s="129" t="s">
        <v>161</v>
      </c>
      <c r="N32" s="125"/>
      <c r="O32" s="127" t="s">
        <v>1</v>
      </c>
      <c r="P32" s="127"/>
      <c r="Q32" s="128"/>
      <c r="R32" s="128" t="s">
        <v>125</v>
      </c>
      <c r="S32" s="129" t="s">
        <v>160</v>
      </c>
      <c r="T32" s="129" t="s">
        <v>161</v>
      </c>
    </row>
    <row r="33" spans="1:20" s="247" customFormat="1" ht="12.9" customHeight="1">
      <c r="A33" s="131"/>
      <c r="B33" s="131"/>
      <c r="C33" s="131"/>
      <c r="D33" s="131"/>
      <c r="E33" s="132" t="s">
        <v>128</v>
      </c>
      <c r="F33" s="132" t="s">
        <v>129</v>
      </c>
      <c r="G33" s="125"/>
      <c r="H33" s="131"/>
      <c r="I33" s="131"/>
      <c r="J33" s="131"/>
      <c r="K33" s="131"/>
      <c r="L33" s="132" t="s">
        <v>128</v>
      </c>
      <c r="M33" s="132" t="s">
        <v>129</v>
      </c>
      <c r="N33" s="125"/>
      <c r="O33" s="131"/>
      <c r="P33" s="131"/>
      <c r="Q33" s="131"/>
      <c r="R33" s="131"/>
      <c r="S33" s="132" t="s">
        <v>128</v>
      </c>
      <c r="T33" s="132" t="s">
        <v>129</v>
      </c>
    </row>
    <row r="34" spans="1:20" s="247" customFormat="1" ht="5.25" customHeight="1">
      <c r="C34" s="252"/>
      <c r="D34" s="252"/>
      <c r="E34" s="253"/>
      <c r="F34" s="253"/>
      <c r="H34" s="252"/>
      <c r="I34" s="252"/>
      <c r="J34" s="252"/>
      <c r="K34" s="252"/>
      <c r="L34" s="253"/>
      <c r="M34" s="253"/>
      <c r="O34" s="252"/>
      <c r="P34" s="252"/>
      <c r="Q34" s="252"/>
      <c r="R34" s="252"/>
      <c r="S34" s="253"/>
      <c r="T34" s="253"/>
    </row>
    <row r="35" spans="1:20" s="142" customFormat="1" ht="9.9" customHeight="1">
      <c r="A35" s="136">
        <v>1</v>
      </c>
      <c r="B35" s="137"/>
      <c r="C35" s="138" t="s">
        <v>37</v>
      </c>
      <c r="D35" s="254">
        <v>9178155.4849999994</v>
      </c>
      <c r="E35" s="255">
        <v>39.561912700108699</v>
      </c>
      <c r="F35" s="256">
        <v>39.561912700108699</v>
      </c>
      <c r="H35" s="136">
        <v>1</v>
      </c>
      <c r="I35" s="136"/>
      <c r="J35" s="138" t="s">
        <v>37</v>
      </c>
      <c r="K35" s="254">
        <v>2836522.7310300004</v>
      </c>
      <c r="L35" s="255">
        <v>78.162477498893807</v>
      </c>
      <c r="M35" s="256">
        <v>78.162477498893807</v>
      </c>
      <c r="O35" s="136">
        <v>1</v>
      </c>
      <c r="P35" s="136"/>
      <c r="Q35" s="138" t="s">
        <v>130</v>
      </c>
      <c r="R35" s="254">
        <v>20803723.021639999</v>
      </c>
      <c r="S35" s="255">
        <v>33.198513491195058</v>
      </c>
      <c r="T35" s="256">
        <v>33.198513491195058</v>
      </c>
    </row>
    <row r="36" spans="1:20" s="142" customFormat="1" ht="9.9" customHeight="1">
      <c r="A36" s="136">
        <v>2</v>
      </c>
      <c r="B36" s="137"/>
      <c r="C36" s="138" t="s">
        <v>130</v>
      </c>
      <c r="D36" s="254">
        <v>6685110.4359999998</v>
      </c>
      <c r="E36" s="255">
        <v>28.815785033480239</v>
      </c>
      <c r="F36" s="256">
        <v>68.377697733588946</v>
      </c>
      <c r="H36" s="136">
        <v>2</v>
      </c>
      <c r="I36" s="136"/>
      <c r="J36" s="138" t="s">
        <v>130</v>
      </c>
      <c r="K36" s="254">
        <v>442545.27129</v>
      </c>
      <c r="L36" s="255">
        <v>12.194661594298585</v>
      </c>
      <c r="M36" s="256">
        <v>90.357139093192387</v>
      </c>
      <c r="O36" s="136">
        <v>2</v>
      </c>
      <c r="P36" s="136"/>
      <c r="Q36" s="138" t="s">
        <v>29</v>
      </c>
      <c r="R36" s="254">
        <v>15073229.151180001</v>
      </c>
      <c r="S36" s="255">
        <v>24.053810022888666</v>
      </c>
      <c r="T36" s="256">
        <v>57.252323514083727</v>
      </c>
    </row>
    <row r="37" spans="1:20" s="142" customFormat="1" ht="9.9" customHeight="1">
      <c r="A37" s="136">
        <v>3</v>
      </c>
      <c r="B37" s="137"/>
      <c r="C37" s="138" t="s">
        <v>29</v>
      </c>
      <c r="D37" s="254">
        <v>4283880.7369999997</v>
      </c>
      <c r="E37" s="255">
        <v>18.46542216590824</v>
      </c>
      <c r="F37" s="256">
        <v>86.843119899497182</v>
      </c>
      <c r="H37" s="136">
        <v>3</v>
      </c>
      <c r="I37" s="136"/>
      <c r="J37" s="138" t="s">
        <v>114</v>
      </c>
      <c r="K37" s="254">
        <v>60034.373820000001</v>
      </c>
      <c r="L37" s="255">
        <v>1.654291482149346</v>
      </c>
      <c r="M37" s="256">
        <v>98.045510403417438</v>
      </c>
      <c r="O37" s="136">
        <v>3</v>
      </c>
      <c r="P37" s="136"/>
      <c r="Q37" s="138" t="s">
        <v>114</v>
      </c>
      <c r="R37" s="254">
        <v>11304887.49739</v>
      </c>
      <c r="S37" s="255">
        <v>18.040302676023526</v>
      </c>
      <c r="T37" s="256">
        <v>75.292626190107256</v>
      </c>
    </row>
    <row r="38" spans="1:20" s="142" customFormat="1" ht="9.9" customHeight="1">
      <c r="A38" s="136">
        <v>4</v>
      </c>
      <c r="B38" s="137"/>
      <c r="C38" s="138" t="s">
        <v>114</v>
      </c>
      <c r="D38" s="254">
        <v>1737769.6140000001</v>
      </c>
      <c r="E38" s="255">
        <v>7.4905562315138301</v>
      </c>
      <c r="F38" s="256">
        <v>94.333676131011018</v>
      </c>
      <c r="H38" s="136">
        <v>4</v>
      </c>
      <c r="I38" s="136"/>
      <c r="J38" s="138" t="s">
        <v>29</v>
      </c>
      <c r="K38" s="254">
        <v>218977.25278000001</v>
      </c>
      <c r="L38" s="255">
        <v>6.0340798280757042</v>
      </c>
      <c r="M38" s="256">
        <v>96.391218921268091</v>
      </c>
      <c r="O38" s="136">
        <v>4</v>
      </c>
      <c r="P38" s="136"/>
      <c r="Q38" s="138" t="s">
        <v>36</v>
      </c>
      <c r="R38" s="254">
        <v>9727043.5473799985</v>
      </c>
      <c r="S38" s="255">
        <v>15.522384435768172</v>
      </c>
      <c r="T38" s="256">
        <v>90.815010625875431</v>
      </c>
    </row>
    <row r="39" spans="1:20" s="142" customFormat="1" ht="9.9" customHeight="1">
      <c r="A39" s="136">
        <v>5</v>
      </c>
      <c r="B39" s="137"/>
      <c r="C39" s="138" t="s">
        <v>36</v>
      </c>
      <c r="D39" s="254">
        <v>988326.89300000004</v>
      </c>
      <c r="E39" s="255">
        <v>4.2601263754942451</v>
      </c>
      <c r="F39" s="256">
        <v>98.593802506505256</v>
      </c>
      <c r="H39" s="136">
        <v>5</v>
      </c>
      <c r="I39" s="136"/>
      <c r="J39" s="138" t="s">
        <v>36</v>
      </c>
      <c r="K39" s="254">
        <v>41790.157279999999</v>
      </c>
      <c r="L39" s="255">
        <v>1.1515586292823847</v>
      </c>
      <c r="M39" s="256">
        <v>99.197069032699829</v>
      </c>
      <c r="O39" s="136">
        <v>5</v>
      </c>
      <c r="P39" s="136"/>
      <c r="Q39" s="138" t="s">
        <v>33</v>
      </c>
      <c r="R39" s="254">
        <v>3095911.6163000003</v>
      </c>
      <c r="S39" s="255">
        <v>4.9404456814951736</v>
      </c>
      <c r="T39" s="256">
        <v>95.755456307370608</v>
      </c>
    </row>
    <row r="40" spans="1:20" s="142" customFormat="1" ht="9.9" customHeight="1">
      <c r="A40" s="136">
        <v>6</v>
      </c>
      <c r="B40" s="137"/>
      <c r="C40" s="138" t="s">
        <v>32</v>
      </c>
      <c r="D40" s="254">
        <v>291304.58299999998</v>
      </c>
      <c r="E40" s="255">
        <v>1.2556516939184941</v>
      </c>
      <c r="F40" s="256">
        <v>99.84945420042375</v>
      </c>
      <c r="H40" s="136">
        <v>6</v>
      </c>
      <c r="I40" s="136"/>
      <c r="J40" s="138" t="s">
        <v>32</v>
      </c>
      <c r="K40" s="254">
        <v>24216.647860000001</v>
      </c>
      <c r="L40" s="255">
        <v>0.66730760615782481</v>
      </c>
      <c r="M40" s="256">
        <v>99.864376638857649</v>
      </c>
      <c r="O40" s="136">
        <v>6</v>
      </c>
      <c r="P40" s="136"/>
      <c r="Q40" s="138" t="s">
        <v>32</v>
      </c>
      <c r="R40" s="254">
        <v>1476962.6933900001</v>
      </c>
      <c r="S40" s="255">
        <v>2.3569322592641568</v>
      </c>
      <c r="T40" s="256">
        <v>98.112388566634763</v>
      </c>
    </row>
    <row r="41" spans="1:20" s="142" customFormat="1" ht="9.9" customHeight="1">
      <c r="A41" s="136">
        <v>7</v>
      </c>
      <c r="B41" s="137"/>
      <c r="C41" s="138" t="s">
        <v>33</v>
      </c>
      <c r="D41" s="254">
        <v>28292.368999999999</v>
      </c>
      <c r="E41" s="255">
        <v>0.12195263354238779</v>
      </c>
      <c r="F41" s="256">
        <v>99.971406833966142</v>
      </c>
      <c r="H41" s="136">
        <v>7</v>
      </c>
      <c r="I41" s="136"/>
      <c r="J41" s="138" t="s">
        <v>33</v>
      </c>
      <c r="K41" s="254">
        <v>4052.08997</v>
      </c>
      <c r="L41" s="255">
        <v>0.11165832998229146</v>
      </c>
      <c r="M41" s="256">
        <v>99.97603496883994</v>
      </c>
      <c r="O41" s="136">
        <v>7</v>
      </c>
      <c r="P41" s="136"/>
      <c r="Q41" s="138" t="s">
        <v>38</v>
      </c>
      <c r="R41" s="254">
        <v>601403.36944000004</v>
      </c>
      <c r="S41" s="255">
        <v>0.95971753965555695</v>
      </c>
      <c r="T41" s="256">
        <v>99.07210610629032</v>
      </c>
    </row>
    <row r="42" spans="1:20" s="142" customFormat="1" ht="9.9" customHeight="1">
      <c r="A42" s="136">
        <v>8</v>
      </c>
      <c r="B42" s="137"/>
      <c r="C42" s="138" t="s">
        <v>30</v>
      </c>
      <c r="D42" s="254">
        <v>2392.6709999999998</v>
      </c>
      <c r="E42" s="255">
        <v>1.0313471086514479E-2</v>
      </c>
      <c r="F42" s="256">
        <v>99.981720305052662</v>
      </c>
      <c r="H42" s="136">
        <v>8</v>
      </c>
      <c r="I42" s="136"/>
      <c r="J42" s="138" t="s">
        <v>39</v>
      </c>
      <c r="K42" s="254">
        <v>771.63707000000011</v>
      </c>
      <c r="L42" s="255">
        <v>2.1263029011329808E-2</v>
      </c>
      <c r="M42" s="256">
        <v>99.997297997851277</v>
      </c>
      <c r="O42" s="136">
        <v>8</v>
      </c>
      <c r="P42" s="136"/>
      <c r="Q42" s="138" t="s">
        <v>37</v>
      </c>
      <c r="R42" s="254">
        <v>478238.99558999995</v>
      </c>
      <c r="S42" s="255">
        <v>0.76317223271022894</v>
      </c>
      <c r="T42" s="256">
        <v>99.835278339000553</v>
      </c>
    </row>
    <row r="43" spans="1:20" s="142" customFormat="1" ht="9.9" customHeight="1">
      <c r="A43" s="136">
        <v>9</v>
      </c>
      <c r="B43" s="137"/>
      <c r="C43" s="138" t="s">
        <v>96</v>
      </c>
      <c r="D43" s="254">
        <v>2271.0770000000002</v>
      </c>
      <c r="E43" s="255">
        <v>9.7893471249277681E-3</v>
      </c>
      <c r="F43" s="256">
        <v>99.991509652177584</v>
      </c>
      <c r="H43" s="136">
        <v>9</v>
      </c>
      <c r="I43" s="136"/>
      <c r="J43" s="138" t="s">
        <v>35</v>
      </c>
      <c r="K43" s="254">
        <v>83.274690000000007</v>
      </c>
      <c r="L43" s="255">
        <v>2.2946955482316266E-3</v>
      </c>
      <c r="M43" s="256">
        <v>99.999592693399507</v>
      </c>
      <c r="O43" s="136">
        <v>9</v>
      </c>
      <c r="P43" s="136"/>
      <c r="Q43" s="138" t="s">
        <v>30</v>
      </c>
      <c r="R43" s="254">
        <v>103125.70309000001</v>
      </c>
      <c r="S43" s="255">
        <v>0.16456766136335776</v>
      </c>
      <c r="T43" s="256">
        <v>99.999846000363917</v>
      </c>
    </row>
    <row r="44" spans="1:20" s="142" customFormat="1" ht="9.9" customHeight="1">
      <c r="A44" s="136">
        <v>10</v>
      </c>
      <c r="B44" s="137"/>
      <c r="C44" s="138" t="s">
        <v>142</v>
      </c>
      <c r="D44" s="254">
        <v>0</v>
      </c>
      <c r="E44" s="255" t="s">
        <v>132</v>
      </c>
      <c r="F44" s="256" t="s">
        <v>132</v>
      </c>
      <c r="H44" s="136">
        <v>10</v>
      </c>
      <c r="I44" s="136"/>
      <c r="J44" s="138" t="s">
        <v>30</v>
      </c>
      <c r="K44" s="254">
        <v>14.78119</v>
      </c>
      <c r="L44" s="255">
        <v>4.0730660048768526E-4</v>
      </c>
      <c r="M44" s="256">
        <v>100</v>
      </c>
      <c r="O44" s="136">
        <v>10</v>
      </c>
      <c r="P44" s="136"/>
      <c r="Q44" s="138" t="s">
        <v>39</v>
      </c>
      <c r="R44" s="254">
        <v>96.503290000000007</v>
      </c>
      <c r="S44" s="255">
        <v>1.5399963610730435E-4</v>
      </c>
      <c r="T44" s="256">
        <v>100.00000000000003</v>
      </c>
    </row>
    <row r="45" spans="1:20" s="142" customFormat="1" ht="9.9" customHeight="1">
      <c r="A45" s="136">
        <v>11</v>
      </c>
      <c r="B45" s="137"/>
      <c r="C45" s="138" t="s">
        <v>38</v>
      </c>
      <c r="D45" s="254">
        <v>824.06200000000001</v>
      </c>
      <c r="E45" s="255">
        <v>3.5520719775076872E-3</v>
      </c>
      <c r="F45" s="256">
        <v>99.995061724155093</v>
      </c>
      <c r="H45" s="136">
        <v>11</v>
      </c>
      <c r="I45" s="136"/>
      <c r="J45" s="138" t="s">
        <v>38</v>
      </c>
      <c r="K45" s="254">
        <v>0</v>
      </c>
      <c r="L45" s="255" t="s">
        <v>132</v>
      </c>
      <c r="M45" s="256" t="s">
        <v>132</v>
      </c>
      <c r="O45" s="136">
        <v>11</v>
      </c>
      <c r="P45" s="136"/>
      <c r="Q45" s="138" t="s">
        <v>35</v>
      </c>
      <c r="R45" s="254">
        <v>0</v>
      </c>
      <c r="S45" s="255" t="s">
        <v>132</v>
      </c>
      <c r="T45" s="256" t="s">
        <v>132</v>
      </c>
    </row>
    <row r="46" spans="1:20" s="142" customFormat="1" ht="9.9" customHeight="1">
      <c r="A46" s="136">
        <v>12</v>
      </c>
      <c r="B46" s="137"/>
      <c r="C46" s="138" t="s">
        <v>35</v>
      </c>
      <c r="D46" s="254">
        <v>526.75400000000002</v>
      </c>
      <c r="E46" s="255">
        <v>2.2705428990052738E-3</v>
      </c>
      <c r="F46" s="256">
        <v>99.997332267054105</v>
      </c>
      <c r="H46" s="136">
        <v>12</v>
      </c>
      <c r="I46" s="136"/>
      <c r="J46" s="138" t="s">
        <v>40</v>
      </c>
      <c r="K46" s="254">
        <v>0</v>
      </c>
      <c r="L46" s="255" t="s">
        <v>132</v>
      </c>
      <c r="M46" s="256" t="s">
        <v>132</v>
      </c>
      <c r="O46" s="136">
        <v>12</v>
      </c>
      <c r="P46" s="136"/>
      <c r="Q46" s="138" t="s">
        <v>142</v>
      </c>
      <c r="R46" s="254">
        <v>0</v>
      </c>
      <c r="S46" s="255" t="s">
        <v>132</v>
      </c>
      <c r="T46" s="256" t="s">
        <v>132</v>
      </c>
    </row>
    <row r="47" spans="1:20" s="142" customFormat="1" ht="9.9" customHeight="1">
      <c r="A47" s="136">
        <v>13</v>
      </c>
      <c r="B47" s="137"/>
      <c r="C47" s="138" t="s">
        <v>41</v>
      </c>
      <c r="D47" s="254">
        <v>0</v>
      </c>
      <c r="E47" s="255" t="s">
        <v>132</v>
      </c>
      <c r="F47" s="256" t="s">
        <v>132</v>
      </c>
      <c r="H47" s="136">
        <v>13</v>
      </c>
      <c r="I47" s="136"/>
      <c r="J47" s="138" t="s">
        <v>41</v>
      </c>
      <c r="K47" s="254">
        <v>0</v>
      </c>
      <c r="L47" s="255" t="s">
        <v>132</v>
      </c>
      <c r="M47" s="256" t="s">
        <v>132</v>
      </c>
      <c r="O47" s="136">
        <v>13</v>
      </c>
      <c r="P47" s="136"/>
      <c r="Q47" s="138" t="s">
        <v>41</v>
      </c>
      <c r="R47" s="254">
        <v>0</v>
      </c>
      <c r="S47" s="255" t="s">
        <v>132</v>
      </c>
      <c r="T47" s="256" t="s">
        <v>132</v>
      </c>
    </row>
    <row r="48" spans="1:20" s="142" customFormat="1" ht="9.9" customHeight="1">
      <c r="A48" s="136">
        <v>14</v>
      </c>
      <c r="B48" s="137"/>
      <c r="C48" s="138" t="s">
        <v>42</v>
      </c>
      <c r="D48" s="254">
        <v>618.9</v>
      </c>
      <c r="E48" s="255">
        <v>2.6677329459185201E-3</v>
      </c>
      <c r="F48" s="256">
        <v>100.00000000000003</v>
      </c>
      <c r="H48" s="136">
        <v>14</v>
      </c>
      <c r="I48" s="136"/>
      <c r="J48" s="138" t="s">
        <v>42</v>
      </c>
      <c r="K48" s="254">
        <v>0</v>
      </c>
      <c r="L48" s="255" t="s">
        <v>132</v>
      </c>
      <c r="M48" s="256" t="s">
        <v>132</v>
      </c>
      <c r="O48" s="136">
        <v>14</v>
      </c>
      <c r="P48" s="136"/>
      <c r="Q48" s="138" t="s">
        <v>42</v>
      </c>
      <c r="R48" s="254">
        <v>0</v>
      </c>
      <c r="S48" s="255" t="s">
        <v>132</v>
      </c>
      <c r="T48" s="256" t="s">
        <v>132</v>
      </c>
    </row>
    <row r="49" spans="1:22" s="142" customFormat="1" ht="9.9" customHeight="1">
      <c r="A49" s="136">
        <v>15</v>
      </c>
      <c r="B49" s="137"/>
      <c r="C49" s="138" t="s">
        <v>43</v>
      </c>
      <c r="D49" s="254">
        <v>0</v>
      </c>
      <c r="E49" s="255" t="s">
        <v>132</v>
      </c>
      <c r="F49" s="256" t="s">
        <v>132</v>
      </c>
      <c r="H49" s="136">
        <v>15</v>
      </c>
      <c r="I49" s="136"/>
      <c r="J49" s="138" t="s">
        <v>43</v>
      </c>
      <c r="K49" s="254">
        <v>0</v>
      </c>
      <c r="L49" s="255" t="s">
        <v>132</v>
      </c>
      <c r="M49" s="256" t="s">
        <v>132</v>
      </c>
      <c r="O49" s="136">
        <v>15</v>
      </c>
      <c r="P49" s="136"/>
      <c r="Q49" s="138" t="s">
        <v>43</v>
      </c>
      <c r="R49" s="254">
        <v>0</v>
      </c>
      <c r="S49" s="255" t="s">
        <v>132</v>
      </c>
      <c r="T49" s="256" t="s">
        <v>132</v>
      </c>
    </row>
    <row r="50" spans="1:22" s="142" customFormat="1" ht="9.9" customHeight="1">
      <c r="A50" s="136">
        <v>16</v>
      </c>
      <c r="B50" s="137"/>
      <c r="C50" s="138" t="s">
        <v>44</v>
      </c>
      <c r="D50" s="254">
        <v>0</v>
      </c>
      <c r="E50" s="255" t="s">
        <v>132</v>
      </c>
      <c r="F50" s="256" t="s">
        <v>132</v>
      </c>
      <c r="H50" s="136">
        <v>16</v>
      </c>
      <c r="I50" s="136"/>
      <c r="J50" s="138" t="s">
        <v>44</v>
      </c>
      <c r="K50" s="254">
        <v>0</v>
      </c>
      <c r="L50" s="255" t="s">
        <v>132</v>
      </c>
      <c r="M50" s="256" t="s">
        <v>132</v>
      </c>
      <c r="O50" s="136">
        <v>16</v>
      </c>
      <c r="P50" s="136"/>
      <c r="Q50" s="138" t="s">
        <v>44</v>
      </c>
      <c r="R50" s="254">
        <v>0</v>
      </c>
      <c r="S50" s="255" t="s">
        <v>132</v>
      </c>
      <c r="T50" s="256" t="s">
        <v>132</v>
      </c>
    </row>
    <row r="51" spans="1:22" s="142" customFormat="1" ht="9.9" customHeight="1">
      <c r="A51" s="136">
        <v>17</v>
      </c>
      <c r="B51" s="137"/>
      <c r="C51" s="138" t="s">
        <v>45</v>
      </c>
      <c r="D51" s="254">
        <v>0</v>
      </c>
      <c r="E51" s="255" t="s">
        <v>132</v>
      </c>
      <c r="F51" s="256" t="s">
        <v>132</v>
      </c>
      <c r="H51" s="136">
        <v>17</v>
      </c>
      <c r="I51" s="136"/>
      <c r="J51" s="138" t="s">
        <v>45</v>
      </c>
      <c r="K51" s="254">
        <v>0</v>
      </c>
      <c r="L51" s="255" t="s">
        <v>132</v>
      </c>
      <c r="M51" s="256" t="s">
        <v>132</v>
      </c>
      <c r="O51" s="136">
        <v>17</v>
      </c>
      <c r="P51" s="136"/>
      <c r="Q51" s="138" t="s">
        <v>45</v>
      </c>
      <c r="R51" s="254">
        <v>0</v>
      </c>
      <c r="S51" s="255" t="s">
        <v>132</v>
      </c>
      <c r="T51" s="256" t="s">
        <v>132</v>
      </c>
    </row>
    <row r="52" spans="1:22" s="247" customFormat="1" ht="6" customHeight="1">
      <c r="A52" s="262"/>
      <c r="B52" s="262"/>
      <c r="C52" s="258"/>
      <c r="D52" s="259"/>
      <c r="E52" s="263"/>
      <c r="F52" s="263"/>
      <c r="H52" s="262"/>
      <c r="I52" s="262"/>
      <c r="J52" s="258"/>
      <c r="K52" s="264"/>
      <c r="L52" s="263"/>
      <c r="M52" s="262"/>
      <c r="O52" s="262"/>
      <c r="P52" s="262"/>
      <c r="Q52" s="258"/>
      <c r="R52" s="264"/>
      <c r="S52" s="263"/>
      <c r="T52" s="262"/>
    </row>
    <row r="53" spans="1:22" s="266" customFormat="1" ht="11.25" customHeight="1">
      <c r="A53" s="148"/>
      <c r="B53" s="148"/>
      <c r="C53" s="148"/>
      <c r="D53" s="148"/>
      <c r="E53" s="148"/>
      <c r="F53" s="148"/>
      <c r="G53" s="148"/>
      <c r="H53" s="148"/>
      <c r="I53" s="148"/>
      <c r="J53" s="148"/>
      <c r="K53" s="148"/>
      <c r="L53" s="148"/>
      <c r="M53" s="265"/>
      <c r="N53" s="265"/>
      <c r="O53" s="265"/>
      <c r="P53" s="265"/>
      <c r="Q53" s="265"/>
      <c r="R53" s="265"/>
      <c r="S53" s="265"/>
      <c r="T53" s="265"/>
      <c r="U53" s="265"/>
      <c r="V53" s="265"/>
    </row>
    <row r="54" spans="1:22" ht="16.8">
      <c r="A54" s="123" t="s">
        <v>166</v>
      </c>
      <c r="B54" s="123"/>
      <c r="C54" s="123"/>
      <c r="D54" s="123"/>
      <c r="E54" s="123"/>
      <c r="F54" s="123"/>
      <c r="G54" s="267"/>
      <c r="H54" s="123" t="s">
        <v>167</v>
      </c>
      <c r="I54" s="123"/>
      <c r="J54" s="123"/>
      <c r="K54" s="123"/>
      <c r="L54" s="123"/>
      <c r="M54" s="123"/>
      <c r="N54" s="267"/>
      <c r="O54" s="267"/>
      <c r="P54" s="267"/>
      <c r="Q54" s="267"/>
      <c r="R54" s="267"/>
      <c r="S54" s="267"/>
      <c r="T54" s="267"/>
      <c r="U54" s="267"/>
      <c r="V54" s="267"/>
    </row>
    <row r="55" spans="1:22" ht="14.4" thickBot="1">
      <c r="A55" s="247"/>
      <c r="B55" s="247"/>
      <c r="C55" s="247"/>
      <c r="D55" s="247"/>
      <c r="E55" s="247"/>
      <c r="F55" s="247"/>
      <c r="G55" s="267"/>
      <c r="H55" s="247"/>
      <c r="I55" s="247"/>
      <c r="J55" s="247"/>
      <c r="K55" s="247"/>
      <c r="L55" s="247"/>
      <c r="M55" s="247"/>
      <c r="N55" s="267"/>
      <c r="O55" s="267"/>
      <c r="P55" s="267"/>
      <c r="Q55" s="268"/>
      <c r="R55" s="267"/>
      <c r="S55" s="267"/>
      <c r="T55" s="267"/>
      <c r="U55" s="267"/>
      <c r="V55" s="267"/>
    </row>
    <row r="56" spans="1:22" ht="13.8">
      <c r="A56" s="127" t="s">
        <v>1</v>
      </c>
      <c r="B56" s="127"/>
      <c r="C56" s="128"/>
      <c r="D56" s="128" t="s">
        <v>125</v>
      </c>
      <c r="E56" s="129" t="s">
        <v>160</v>
      </c>
      <c r="F56" s="129" t="s">
        <v>161</v>
      </c>
      <c r="G56" s="267"/>
      <c r="H56" s="127" t="s">
        <v>1</v>
      </c>
      <c r="I56" s="127"/>
      <c r="J56" s="128"/>
      <c r="K56" s="128" t="s">
        <v>125</v>
      </c>
      <c r="L56" s="129" t="s">
        <v>160</v>
      </c>
      <c r="M56" s="129" t="s">
        <v>161</v>
      </c>
      <c r="N56" s="267"/>
      <c r="O56" s="267"/>
      <c r="P56" s="267"/>
      <c r="Q56" s="267"/>
      <c r="R56" s="267"/>
      <c r="S56" s="267"/>
      <c r="T56" s="267"/>
      <c r="U56" s="267"/>
      <c r="V56" s="267"/>
    </row>
    <row r="57" spans="1:22" ht="13.8">
      <c r="A57" s="131"/>
      <c r="B57" s="131"/>
      <c r="C57" s="131"/>
      <c r="D57" s="131"/>
      <c r="E57" s="132" t="s">
        <v>128</v>
      </c>
      <c r="F57" s="132" t="s">
        <v>129</v>
      </c>
      <c r="G57" s="267"/>
      <c r="H57" s="131"/>
      <c r="I57" s="131"/>
      <c r="J57" s="131"/>
      <c r="K57" s="131"/>
      <c r="L57" s="132" t="s">
        <v>128</v>
      </c>
      <c r="M57" s="132" t="s">
        <v>129</v>
      </c>
      <c r="N57" s="267"/>
      <c r="O57" s="267"/>
      <c r="P57" s="267"/>
      <c r="Q57" s="267"/>
      <c r="R57" s="267"/>
      <c r="S57" s="267"/>
      <c r="T57" s="267"/>
      <c r="U57" s="267"/>
      <c r="V57" s="267"/>
    </row>
    <row r="58" spans="1:22" ht="13.8">
      <c r="A58" s="247"/>
      <c r="B58" s="247"/>
      <c r="C58" s="252"/>
      <c r="D58" s="252"/>
      <c r="E58" s="253"/>
      <c r="F58" s="253"/>
      <c r="G58" s="267"/>
      <c r="H58" s="247"/>
      <c r="I58" s="247"/>
      <c r="J58" s="252"/>
      <c r="K58" s="252"/>
      <c r="L58" s="253"/>
      <c r="M58" s="253"/>
      <c r="N58" s="267"/>
      <c r="O58" s="267"/>
      <c r="P58" s="267"/>
      <c r="Q58" s="267"/>
      <c r="R58" s="267"/>
      <c r="S58" s="267"/>
      <c r="T58" s="267"/>
      <c r="U58" s="267"/>
      <c r="V58" s="267"/>
    </row>
    <row r="59" spans="1:22" ht="9.9" customHeight="1">
      <c r="A59" s="136">
        <v>1</v>
      </c>
      <c r="B59" s="137"/>
      <c r="C59" s="138" t="s">
        <v>130</v>
      </c>
      <c r="D59" s="254">
        <v>5785503.1858299999</v>
      </c>
      <c r="E59" s="255">
        <v>32.884241271445227</v>
      </c>
      <c r="F59" s="256">
        <v>32.884241271445227</v>
      </c>
      <c r="G59" s="267"/>
      <c r="H59" s="136">
        <v>1</v>
      </c>
      <c r="I59" s="137"/>
      <c r="J59" s="138" t="s">
        <v>36</v>
      </c>
      <c r="K59" s="254">
        <v>13327934.56198</v>
      </c>
      <c r="L59" s="255">
        <v>23.736086144010322</v>
      </c>
      <c r="M59" s="256">
        <v>23.736086144010322</v>
      </c>
      <c r="N59" s="267"/>
      <c r="O59" s="267"/>
      <c r="P59" s="267"/>
      <c r="Q59" s="267"/>
      <c r="R59" s="267"/>
      <c r="S59" s="267"/>
      <c r="T59" s="267"/>
      <c r="U59" s="267"/>
      <c r="V59" s="267"/>
    </row>
    <row r="60" spans="1:22" ht="9.9" customHeight="1">
      <c r="A60" s="136">
        <v>2</v>
      </c>
      <c r="B60" s="137"/>
      <c r="C60" s="138" t="s">
        <v>36</v>
      </c>
      <c r="D60" s="254">
        <v>3393557.70627</v>
      </c>
      <c r="E60" s="255">
        <v>19.288654209866333</v>
      </c>
      <c r="F60" s="256">
        <v>52.172895481311556</v>
      </c>
      <c r="G60" s="267"/>
      <c r="H60" s="136">
        <v>2</v>
      </c>
      <c r="I60" s="137"/>
      <c r="J60" s="138" t="s">
        <v>130</v>
      </c>
      <c r="K60" s="254">
        <v>12413083.13022</v>
      </c>
      <c r="L60" s="255">
        <v>22.106802004577951</v>
      </c>
      <c r="M60" s="256">
        <v>45.842888148588273</v>
      </c>
      <c r="N60" s="267"/>
      <c r="O60" s="267"/>
      <c r="P60" s="267"/>
      <c r="Q60" s="267"/>
      <c r="R60" s="267"/>
      <c r="S60" s="267"/>
      <c r="T60" s="267"/>
      <c r="U60" s="267"/>
      <c r="V60" s="267"/>
    </row>
    <row r="61" spans="1:22" ht="9.9" customHeight="1">
      <c r="A61" s="136">
        <v>3</v>
      </c>
      <c r="B61" s="137"/>
      <c r="C61" s="138" t="s">
        <v>29</v>
      </c>
      <c r="D61" s="254">
        <v>3394073.0400100001</v>
      </c>
      <c r="E61" s="255">
        <v>19.291583317067069</v>
      </c>
      <c r="F61" s="256">
        <v>71.464478798378622</v>
      </c>
      <c r="G61" s="267"/>
      <c r="H61" s="136">
        <v>3</v>
      </c>
      <c r="I61" s="137"/>
      <c r="J61" s="138" t="s">
        <v>114</v>
      </c>
      <c r="K61" s="254">
        <v>9589158.3067199998</v>
      </c>
      <c r="L61" s="255">
        <v>17.077596424141241</v>
      </c>
      <c r="M61" s="256">
        <v>62.920484572729514</v>
      </c>
      <c r="N61" s="267"/>
      <c r="O61" s="267"/>
      <c r="P61" s="267"/>
      <c r="Q61" s="267"/>
      <c r="R61" s="267"/>
      <c r="S61" s="267"/>
      <c r="T61" s="267"/>
      <c r="U61" s="267"/>
      <c r="V61" s="267"/>
    </row>
    <row r="62" spans="1:22" ht="9.9" customHeight="1">
      <c r="A62" s="136">
        <v>4</v>
      </c>
      <c r="B62" s="137"/>
      <c r="C62" s="138" t="s">
        <v>96</v>
      </c>
      <c r="D62" s="254">
        <v>1791619.2119200001</v>
      </c>
      <c r="E62" s="255">
        <v>10.183390543389983</v>
      </c>
      <c r="F62" s="256">
        <v>81.647869341768597</v>
      </c>
      <c r="G62" s="267"/>
      <c r="H62" s="136">
        <v>4</v>
      </c>
      <c r="I62" s="137"/>
      <c r="J62" s="138" t="s">
        <v>29</v>
      </c>
      <c r="K62" s="254">
        <v>8622791.7053299993</v>
      </c>
      <c r="L62" s="255">
        <v>15.356567498720114</v>
      </c>
      <c r="M62" s="256">
        <v>78.277052071449631</v>
      </c>
      <c r="N62" s="267"/>
      <c r="O62" s="267"/>
      <c r="P62" s="267"/>
      <c r="Q62" s="267"/>
      <c r="R62" s="267"/>
      <c r="S62" s="267"/>
      <c r="T62" s="267"/>
      <c r="U62" s="267"/>
      <c r="V62" s="267"/>
    </row>
    <row r="63" spans="1:22" ht="9.9" customHeight="1">
      <c r="A63" s="136">
        <v>5</v>
      </c>
      <c r="B63" s="137"/>
      <c r="C63" s="138" t="s">
        <v>114</v>
      </c>
      <c r="D63" s="254">
        <v>1233009.47346</v>
      </c>
      <c r="E63" s="255">
        <v>7.0083067475520515</v>
      </c>
      <c r="F63" s="256">
        <v>88.656176089320653</v>
      </c>
      <c r="G63" s="267"/>
      <c r="H63" s="136">
        <v>5</v>
      </c>
      <c r="I63" s="137"/>
      <c r="J63" s="138" t="s">
        <v>32</v>
      </c>
      <c r="K63" s="254">
        <v>3505996.7472800002</v>
      </c>
      <c r="L63" s="255">
        <v>6.2439262758276257</v>
      </c>
      <c r="M63" s="256">
        <v>84.520978347277264</v>
      </c>
      <c r="N63" s="267"/>
      <c r="O63" s="267"/>
      <c r="P63" s="267"/>
      <c r="Q63" s="267"/>
      <c r="R63" s="267"/>
      <c r="S63" s="267"/>
      <c r="T63" s="267"/>
      <c r="U63" s="267"/>
      <c r="V63" s="267"/>
    </row>
    <row r="64" spans="1:22" ht="9.9" customHeight="1">
      <c r="A64" s="136">
        <v>6</v>
      </c>
      <c r="B64" s="137"/>
      <c r="C64" s="138" t="s">
        <v>41</v>
      </c>
      <c r="D64" s="254">
        <v>825206.89934</v>
      </c>
      <c r="E64" s="255">
        <v>4.6903963069661234</v>
      </c>
      <c r="F64" s="256">
        <v>93.346572396286774</v>
      </c>
      <c r="G64" s="267"/>
      <c r="H64" s="136">
        <v>6</v>
      </c>
      <c r="I64" s="137"/>
      <c r="J64" s="138" t="s">
        <v>96</v>
      </c>
      <c r="K64" s="254">
        <v>1958353.7199000001</v>
      </c>
      <c r="L64" s="255">
        <v>3.4876861361993248</v>
      </c>
      <c r="M64" s="256">
        <v>88.008664483476593</v>
      </c>
      <c r="N64" s="267"/>
      <c r="O64" s="267"/>
      <c r="P64" s="267"/>
      <c r="Q64" s="267"/>
      <c r="R64" s="267"/>
      <c r="S64" s="267"/>
      <c r="T64" s="267"/>
      <c r="U64" s="267"/>
      <c r="V64" s="267"/>
    </row>
    <row r="65" spans="1:22" ht="9.9" customHeight="1">
      <c r="A65" s="136">
        <v>7</v>
      </c>
      <c r="B65" s="137"/>
      <c r="C65" s="138" t="s">
        <v>32</v>
      </c>
      <c r="D65" s="254">
        <v>810894.04975999997</v>
      </c>
      <c r="E65" s="255">
        <v>4.6090434524688009</v>
      </c>
      <c r="F65" s="256">
        <v>97.955615848755571</v>
      </c>
      <c r="G65" s="267"/>
      <c r="H65" s="136">
        <v>7</v>
      </c>
      <c r="I65" s="137"/>
      <c r="J65" s="138" t="s">
        <v>33</v>
      </c>
      <c r="K65" s="254">
        <v>1709059.0852699999</v>
      </c>
      <c r="L65" s="255">
        <v>3.0437104477459003</v>
      </c>
      <c r="M65" s="256">
        <v>91.052374931222488</v>
      </c>
      <c r="N65" s="267"/>
      <c r="O65" s="267"/>
      <c r="P65" s="267"/>
      <c r="Q65" s="267"/>
      <c r="R65" s="267"/>
      <c r="S65" s="267"/>
      <c r="T65" s="267"/>
      <c r="U65" s="267"/>
      <c r="V65" s="267"/>
    </row>
    <row r="66" spans="1:22" ht="9.9" customHeight="1">
      <c r="A66" s="136">
        <v>8</v>
      </c>
      <c r="B66" s="137"/>
      <c r="C66" s="138" t="s">
        <v>33</v>
      </c>
      <c r="D66" s="254">
        <v>344594.30642000004</v>
      </c>
      <c r="E66" s="255">
        <v>1.9586407524302376</v>
      </c>
      <c r="F66" s="256">
        <v>99.914256601185812</v>
      </c>
      <c r="G66" s="267"/>
      <c r="H66" s="136">
        <v>8</v>
      </c>
      <c r="I66" s="137"/>
      <c r="J66" s="138" t="s">
        <v>30</v>
      </c>
      <c r="K66" s="254">
        <v>1544966.7796500002</v>
      </c>
      <c r="L66" s="255">
        <v>2.7514739362554841</v>
      </c>
      <c r="M66" s="256">
        <v>93.803848867477967</v>
      </c>
      <c r="N66" s="267"/>
      <c r="O66" s="267"/>
      <c r="P66" s="267"/>
      <c r="Q66" s="267"/>
      <c r="R66" s="267"/>
      <c r="S66" s="267"/>
      <c r="T66" s="267"/>
      <c r="U66" s="267"/>
      <c r="V66" s="267"/>
    </row>
    <row r="67" spans="1:22" ht="9.9" customHeight="1">
      <c r="A67" s="136">
        <v>9</v>
      </c>
      <c r="B67" s="137"/>
      <c r="C67" s="138" t="s">
        <v>38</v>
      </c>
      <c r="D67" s="254">
        <v>11502.65209</v>
      </c>
      <c r="E67" s="255">
        <v>6.5379963408453007E-2</v>
      </c>
      <c r="F67" s="256">
        <v>99.979636564594259</v>
      </c>
      <c r="G67" s="267"/>
      <c r="H67" s="136">
        <v>9</v>
      </c>
      <c r="I67" s="137"/>
      <c r="J67" s="138" t="s">
        <v>38</v>
      </c>
      <c r="K67" s="254">
        <v>1455697.5314000002</v>
      </c>
      <c r="L67" s="255">
        <v>2.5924918706834084</v>
      </c>
      <c r="M67" s="256">
        <v>96.396340738161371</v>
      </c>
      <c r="N67" s="267"/>
      <c r="O67" s="267"/>
      <c r="P67" s="267"/>
      <c r="Q67" s="267"/>
      <c r="R67" s="267"/>
      <c r="S67" s="267"/>
      <c r="T67" s="267"/>
      <c r="U67" s="267"/>
      <c r="V67" s="267"/>
    </row>
    <row r="68" spans="1:22" ht="9.9" customHeight="1">
      <c r="A68" s="136">
        <v>10</v>
      </c>
      <c r="B68" s="137"/>
      <c r="C68" s="138" t="s">
        <v>30</v>
      </c>
      <c r="D68" s="254">
        <v>3582.6497999999997</v>
      </c>
      <c r="E68" s="255">
        <v>2.0363435405730108E-2</v>
      </c>
      <c r="F68" s="256">
        <v>99.999999999999986</v>
      </c>
      <c r="G68" s="267"/>
      <c r="H68" s="136">
        <v>10</v>
      </c>
      <c r="I68" s="137"/>
      <c r="J68" s="138" t="s">
        <v>41</v>
      </c>
      <c r="K68" s="254">
        <v>833996.92624000006</v>
      </c>
      <c r="L68" s="255">
        <v>1.4852881212024496</v>
      </c>
      <c r="M68" s="256">
        <v>97.881628859363815</v>
      </c>
      <c r="N68" s="267"/>
      <c r="O68" s="267"/>
      <c r="P68" s="267"/>
      <c r="Q68" s="267"/>
      <c r="R68" s="267"/>
      <c r="S68" s="267"/>
      <c r="T68" s="267"/>
      <c r="U68" s="267"/>
      <c r="V68" s="267"/>
    </row>
    <row r="69" spans="1:22" ht="9.9" customHeight="1">
      <c r="A69" s="136">
        <v>11</v>
      </c>
      <c r="B69" s="137"/>
      <c r="C69" s="138" t="s">
        <v>42</v>
      </c>
      <c r="D69" s="254">
        <v>0</v>
      </c>
      <c r="E69" s="255" t="s">
        <v>132</v>
      </c>
      <c r="F69" s="256" t="s">
        <v>132</v>
      </c>
      <c r="G69" s="267"/>
      <c r="H69" s="136">
        <v>11</v>
      </c>
      <c r="I69" s="137"/>
      <c r="J69" s="138" t="s">
        <v>42</v>
      </c>
      <c r="K69" s="254">
        <v>721121.12549000001</v>
      </c>
      <c r="L69" s="255">
        <v>1.2842644953948121</v>
      </c>
      <c r="M69" s="256">
        <v>99.165893354758623</v>
      </c>
      <c r="N69" s="267"/>
      <c r="O69" s="267"/>
      <c r="P69" s="267"/>
      <c r="Q69" s="267"/>
      <c r="R69" s="267"/>
      <c r="S69" s="267"/>
      <c r="T69" s="267"/>
      <c r="U69" s="267"/>
      <c r="V69" s="267"/>
    </row>
    <row r="70" spans="1:22" ht="9.9" customHeight="1">
      <c r="A70" s="136">
        <v>12</v>
      </c>
      <c r="B70" s="137"/>
      <c r="C70" s="138" t="s">
        <v>35</v>
      </c>
      <c r="D70" s="254">
        <v>0</v>
      </c>
      <c r="E70" s="255" t="s">
        <v>132</v>
      </c>
      <c r="F70" s="256" t="s">
        <v>132</v>
      </c>
      <c r="G70" s="267"/>
      <c r="H70" s="136">
        <v>12</v>
      </c>
      <c r="I70" s="137"/>
      <c r="J70" s="138" t="s">
        <v>37</v>
      </c>
      <c r="K70" s="254">
        <v>463411.55225999997</v>
      </c>
      <c r="L70" s="255">
        <v>0.82530241076894995</v>
      </c>
      <c r="M70" s="256">
        <v>99.991195765527578</v>
      </c>
      <c r="N70" s="267"/>
      <c r="O70" s="267"/>
      <c r="P70" s="267"/>
      <c r="Q70" s="267"/>
      <c r="R70" s="267"/>
      <c r="S70" s="267"/>
      <c r="T70" s="267"/>
      <c r="U70" s="267"/>
      <c r="V70" s="267"/>
    </row>
    <row r="71" spans="1:22" ht="9.9" customHeight="1">
      <c r="A71" s="136">
        <v>13</v>
      </c>
      <c r="B71" s="137"/>
      <c r="C71" s="138" t="s">
        <v>37</v>
      </c>
      <c r="D71" s="254">
        <v>0</v>
      </c>
      <c r="E71" s="255" t="s">
        <v>132</v>
      </c>
      <c r="F71" s="256" t="s">
        <v>132</v>
      </c>
      <c r="G71" s="267"/>
      <c r="H71" s="136">
        <v>13</v>
      </c>
      <c r="I71" s="137"/>
      <c r="J71" s="138" t="s">
        <v>142</v>
      </c>
      <c r="K71" s="254">
        <v>4943.6229800000001</v>
      </c>
      <c r="L71" s="255">
        <v>8.8042344724235094E-3</v>
      </c>
      <c r="M71" s="256">
        <v>100</v>
      </c>
      <c r="N71" s="267"/>
      <c r="O71" s="267"/>
      <c r="P71" s="267"/>
      <c r="Q71" s="267"/>
      <c r="R71" s="267"/>
      <c r="S71" s="267"/>
      <c r="T71" s="267"/>
      <c r="U71" s="267"/>
      <c r="V71" s="267"/>
    </row>
    <row r="72" spans="1:22" ht="9.9" customHeight="1">
      <c r="A72" s="136">
        <v>14</v>
      </c>
      <c r="B72" s="137"/>
      <c r="C72" s="138" t="s">
        <v>142</v>
      </c>
      <c r="D72" s="254">
        <v>0</v>
      </c>
      <c r="E72" s="255" t="s">
        <v>132</v>
      </c>
      <c r="F72" s="256" t="s">
        <v>132</v>
      </c>
      <c r="G72" s="267"/>
      <c r="H72" s="136">
        <v>14</v>
      </c>
      <c r="I72" s="137"/>
      <c r="J72" s="138" t="s">
        <v>35</v>
      </c>
      <c r="K72" s="254">
        <v>0</v>
      </c>
      <c r="L72" s="255" t="s">
        <v>132</v>
      </c>
      <c r="M72" s="256" t="s">
        <v>132</v>
      </c>
      <c r="N72" s="267"/>
      <c r="O72" s="267"/>
      <c r="P72" s="267"/>
      <c r="Q72" s="267"/>
      <c r="R72" s="267"/>
      <c r="S72" s="267"/>
      <c r="T72" s="267"/>
      <c r="U72" s="267"/>
      <c r="V72" s="267"/>
    </row>
    <row r="73" spans="1:22" ht="9.9" customHeight="1">
      <c r="A73" s="136">
        <v>15</v>
      </c>
      <c r="B73" s="137"/>
      <c r="C73" s="138" t="s">
        <v>43</v>
      </c>
      <c r="D73" s="254">
        <v>0</v>
      </c>
      <c r="E73" s="255" t="s">
        <v>132</v>
      </c>
      <c r="F73" s="256" t="s">
        <v>132</v>
      </c>
      <c r="G73" s="267"/>
      <c r="H73" s="136">
        <v>15</v>
      </c>
      <c r="I73" s="137"/>
      <c r="J73" s="138" t="s">
        <v>43</v>
      </c>
      <c r="K73" s="254">
        <v>0</v>
      </c>
      <c r="L73" s="255" t="s">
        <v>132</v>
      </c>
      <c r="M73" s="256" t="s">
        <v>132</v>
      </c>
      <c r="N73" s="267"/>
      <c r="O73" s="267"/>
      <c r="P73" s="267"/>
      <c r="Q73" s="269"/>
      <c r="R73" s="267"/>
      <c r="S73" s="267"/>
      <c r="T73" s="267"/>
      <c r="U73" s="267"/>
      <c r="V73" s="267"/>
    </row>
    <row r="74" spans="1:22" ht="9.9" customHeight="1">
      <c r="A74" s="136">
        <v>16</v>
      </c>
      <c r="B74" s="137"/>
      <c r="C74" s="138" t="s">
        <v>44</v>
      </c>
      <c r="D74" s="254">
        <v>0</v>
      </c>
      <c r="E74" s="255" t="s">
        <v>132</v>
      </c>
      <c r="F74" s="256" t="s">
        <v>132</v>
      </c>
      <c r="G74" s="267"/>
      <c r="H74" s="136">
        <v>16</v>
      </c>
      <c r="I74" s="137"/>
      <c r="J74" s="138" t="s">
        <v>44</v>
      </c>
      <c r="K74" s="254">
        <v>0</v>
      </c>
      <c r="L74" s="255" t="s">
        <v>132</v>
      </c>
      <c r="M74" s="256" t="s">
        <v>132</v>
      </c>
      <c r="N74" s="267"/>
      <c r="O74" s="267"/>
      <c r="P74" s="267"/>
      <c r="Q74" s="269"/>
      <c r="R74" s="267"/>
      <c r="S74" s="267"/>
      <c r="T74" s="267"/>
      <c r="U74" s="267"/>
      <c r="V74" s="267"/>
    </row>
    <row r="75" spans="1:22" ht="9.9" customHeight="1">
      <c r="A75" s="136">
        <v>17</v>
      </c>
      <c r="B75" s="137"/>
      <c r="C75" s="138" t="s">
        <v>45</v>
      </c>
      <c r="D75" s="254">
        <v>0</v>
      </c>
      <c r="E75" s="255" t="s">
        <v>132</v>
      </c>
      <c r="F75" s="256" t="s">
        <v>132</v>
      </c>
      <c r="G75" s="267"/>
      <c r="H75" s="136">
        <v>16</v>
      </c>
      <c r="I75" s="137"/>
      <c r="J75" s="138" t="s">
        <v>45</v>
      </c>
      <c r="K75" s="254">
        <v>0</v>
      </c>
      <c r="L75" s="255" t="s">
        <v>132</v>
      </c>
      <c r="M75" s="256" t="s">
        <v>132</v>
      </c>
      <c r="N75" s="267"/>
      <c r="O75" s="267"/>
      <c r="P75" s="267"/>
      <c r="Q75" s="269"/>
      <c r="R75" s="267"/>
      <c r="S75" s="267"/>
      <c r="T75" s="267"/>
      <c r="U75" s="267"/>
      <c r="V75" s="267"/>
    </row>
    <row r="76" spans="1:22" ht="6.75" customHeight="1">
      <c r="A76" s="262"/>
      <c r="B76" s="262"/>
      <c r="C76" s="258"/>
      <c r="D76" s="259"/>
      <c r="E76" s="263"/>
      <c r="F76" s="263"/>
      <c r="G76" s="267"/>
      <c r="H76" s="262"/>
      <c r="I76" s="262"/>
      <c r="J76" s="258"/>
      <c r="K76" s="259"/>
      <c r="L76" s="263"/>
      <c r="M76" s="263"/>
      <c r="N76" s="267"/>
      <c r="O76" s="267"/>
      <c r="P76" s="267"/>
      <c r="Q76" s="267"/>
      <c r="R76" s="267"/>
      <c r="S76" s="267"/>
      <c r="T76" s="267"/>
      <c r="U76" s="267"/>
      <c r="V76" s="267"/>
    </row>
    <row r="77" spans="1:22" ht="13.8">
      <c r="A77" s="161" t="s">
        <v>168</v>
      </c>
      <c r="B77" s="270"/>
      <c r="C77" s="265"/>
      <c r="D77" s="267"/>
      <c r="E77" s="267"/>
      <c r="F77" s="267"/>
      <c r="G77" s="267"/>
      <c r="H77" s="267"/>
      <c r="I77" s="267"/>
      <c r="J77" s="267"/>
      <c r="K77" s="267"/>
      <c r="L77" s="267"/>
      <c r="M77" s="267"/>
      <c r="N77" s="267"/>
      <c r="O77" s="267"/>
      <c r="P77" s="267"/>
      <c r="Q77" s="271"/>
      <c r="R77" s="267"/>
      <c r="S77" s="267"/>
      <c r="T77" s="267"/>
      <c r="U77" s="267"/>
      <c r="V77" s="267"/>
    </row>
    <row r="78" spans="1:22" ht="13.8">
      <c r="A78" s="161" t="s">
        <v>169</v>
      </c>
      <c r="B78" s="270"/>
      <c r="C78" s="267"/>
      <c r="D78" s="267"/>
      <c r="E78" s="267"/>
      <c r="F78" s="267"/>
      <c r="G78" s="267"/>
      <c r="H78" s="267"/>
      <c r="I78" s="267"/>
      <c r="J78" s="267"/>
      <c r="K78" s="267"/>
      <c r="L78" s="267"/>
      <c r="M78" s="267"/>
      <c r="N78" s="267"/>
      <c r="O78" s="267"/>
      <c r="P78" s="267"/>
      <c r="Q78" s="267"/>
      <c r="R78" s="267"/>
      <c r="S78" s="267"/>
      <c r="T78" s="267"/>
      <c r="U78" s="267"/>
      <c r="V78" s="267"/>
    </row>
    <row r="79" spans="1:22" ht="13.8">
      <c r="A79" s="161" t="s">
        <v>170</v>
      </c>
      <c r="B79" s="272"/>
      <c r="C79" s="267"/>
      <c r="D79" s="267"/>
      <c r="E79" s="267"/>
      <c r="F79" s="267"/>
      <c r="G79" s="267"/>
      <c r="H79" s="267"/>
      <c r="I79" s="267"/>
      <c r="J79" s="267"/>
      <c r="K79" s="267"/>
      <c r="L79" s="267"/>
      <c r="M79" s="267"/>
      <c r="N79" s="267"/>
      <c r="O79" s="267"/>
      <c r="P79" s="267"/>
      <c r="Q79" s="267"/>
      <c r="R79" s="267"/>
      <c r="S79" s="267"/>
      <c r="T79" s="267"/>
      <c r="U79" s="267"/>
      <c r="V79" s="267"/>
    </row>
    <row r="80" spans="1:22" ht="13.8">
      <c r="A80" s="161" t="s">
        <v>171</v>
      </c>
      <c r="B80" s="267"/>
      <c r="C80" s="267"/>
      <c r="D80" s="267"/>
      <c r="E80" s="267"/>
      <c r="F80" s="267"/>
      <c r="G80" s="267"/>
      <c r="H80" s="267"/>
      <c r="I80" s="267"/>
      <c r="N80" s="267"/>
      <c r="O80" s="267"/>
      <c r="P80" s="267"/>
      <c r="Q80" s="267"/>
      <c r="R80" s="267"/>
      <c r="S80" s="267"/>
      <c r="T80" s="267"/>
      <c r="U80" s="267"/>
      <c r="V80" s="267"/>
    </row>
    <row r="81" spans="1:12" ht="13.35" customHeight="1">
      <c r="A81" s="162"/>
      <c r="B81" s="33"/>
      <c r="C81" s="33"/>
      <c r="D81" s="33"/>
      <c r="E81" s="33"/>
      <c r="F81" s="33"/>
      <c r="G81" s="33"/>
      <c r="H81" s="33"/>
      <c r="I81" s="33"/>
      <c r="J81" s="33"/>
      <c r="K81" s="33"/>
      <c r="L81" s="33"/>
    </row>
  </sheetData>
  <mergeCells count="38">
    <mergeCell ref="L56:L57"/>
    <mergeCell ref="M56:M57"/>
    <mergeCell ref="A56:C57"/>
    <mergeCell ref="D56:D57"/>
    <mergeCell ref="E56:E57"/>
    <mergeCell ref="F56:F57"/>
    <mergeCell ref="H56:J57"/>
    <mergeCell ref="K56:K57"/>
    <mergeCell ref="M32:M33"/>
    <mergeCell ref="O32:Q33"/>
    <mergeCell ref="R32:R33"/>
    <mergeCell ref="S32:S33"/>
    <mergeCell ref="T32:T33"/>
    <mergeCell ref="A53:L53"/>
    <mergeCell ref="A29:L29"/>
    <mergeCell ref="A32:C33"/>
    <mergeCell ref="D32:D33"/>
    <mergeCell ref="E32:E33"/>
    <mergeCell ref="F32:F33"/>
    <mergeCell ref="H32:J33"/>
    <mergeCell ref="K32:K33"/>
    <mergeCell ref="L32:L33"/>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78" r:id="rId1" display="Resolución SBS N° 11356-2008" xr:uid="{9DE8BF80-2255-41AE-9138-E67CC5FAA683}"/>
    <hyperlink ref="A1" location="Índice!A1" display="Volver al Índice" xr:uid="{CB875176-6541-498F-A380-A205EDACF0BC}"/>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9653-C5D7-4275-91A2-9FB7162B03E6}">
  <dimension ref="A1:L465"/>
  <sheetViews>
    <sheetView showGridLines="0" zoomScaleNormal="100" workbookViewId="0"/>
  </sheetViews>
  <sheetFormatPr baseColWidth="10" defaultColWidth="11.44140625" defaultRowHeight="13.2"/>
  <cols>
    <col min="1" max="1" width="4.5546875" style="164" customWidth="1"/>
    <col min="2" max="2" width="1.44140625" style="164" customWidth="1"/>
    <col min="3" max="3" width="30.5546875" style="164" customWidth="1"/>
    <col min="4" max="6" width="21.5546875" style="164" customWidth="1"/>
    <col min="7" max="16384" width="11.44140625" style="164"/>
  </cols>
  <sheetData>
    <row r="1" spans="1:6" s="117" customFormat="1" ht="17.100000000000001" customHeight="1">
      <c r="A1" s="1379" t="s">
        <v>1210</v>
      </c>
      <c r="B1" s="116"/>
      <c r="C1" s="116"/>
      <c r="D1" s="116"/>
      <c r="E1" s="116"/>
      <c r="F1" s="116"/>
    </row>
    <row r="2" spans="1:6" s="119" customFormat="1" ht="24" customHeight="1">
      <c r="A2" s="118" t="s">
        <v>122</v>
      </c>
      <c r="B2" s="118"/>
      <c r="C2" s="118"/>
      <c r="D2" s="118"/>
      <c r="E2" s="118"/>
      <c r="F2" s="118"/>
    </row>
    <row r="3" spans="1:6" s="121" customFormat="1" ht="18.899999999999999" customHeight="1">
      <c r="A3" s="120">
        <v>45199</v>
      </c>
      <c r="B3" s="120"/>
      <c r="C3" s="120"/>
      <c r="D3" s="120"/>
      <c r="E3" s="120"/>
      <c r="F3" s="120"/>
    </row>
    <row r="4" spans="1:6" s="117" customFormat="1" ht="17.100000000000001" customHeight="1">
      <c r="A4" s="122" t="s">
        <v>123</v>
      </c>
      <c r="B4" s="122"/>
      <c r="C4" s="122"/>
      <c r="D4" s="122"/>
      <c r="E4" s="122"/>
      <c r="F4" s="122"/>
    </row>
    <row r="5" spans="1:6" s="124" customFormat="1" ht="15" customHeight="1">
      <c r="A5" s="123" t="s">
        <v>124</v>
      </c>
      <c r="B5" s="123"/>
      <c r="C5" s="123"/>
      <c r="D5" s="123"/>
      <c r="E5" s="123"/>
      <c r="F5" s="123"/>
    </row>
    <row r="6" spans="1:6" s="126" customFormat="1" ht="6.9" customHeight="1" thickBot="1">
      <c r="A6" s="125"/>
      <c r="B6" s="125"/>
      <c r="C6" s="125"/>
      <c r="D6" s="125"/>
      <c r="E6" s="125"/>
      <c r="F6" s="125"/>
    </row>
    <row r="7" spans="1:6" s="130" customFormat="1" ht="9.9" customHeight="1">
      <c r="A7" s="127" t="s">
        <v>1</v>
      </c>
      <c r="B7" s="127"/>
      <c r="C7" s="128"/>
      <c r="D7" s="128" t="s">
        <v>125</v>
      </c>
      <c r="E7" s="129" t="s">
        <v>126</v>
      </c>
      <c r="F7" s="129" t="s">
        <v>127</v>
      </c>
    </row>
    <row r="8" spans="1:6" s="130" customFormat="1" ht="16.5" customHeight="1">
      <c r="A8" s="131"/>
      <c r="B8" s="131"/>
      <c r="C8" s="131"/>
      <c r="D8" s="131"/>
      <c r="E8" s="132" t="s">
        <v>128</v>
      </c>
      <c r="F8" s="132" t="s">
        <v>129</v>
      </c>
    </row>
    <row r="9" spans="1:6" s="130" customFormat="1" ht="8.25" customHeight="1">
      <c r="A9" s="133"/>
      <c r="B9" s="133"/>
      <c r="C9" s="134"/>
      <c r="D9" s="133"/>
      <c r="E9" s="135"/>
      <c r="F9" s="135"/>
    </row>
    <row r="10" spans="1:6" s="142" customFormat="1" ht="12" customHeight="1">
      <c r="A10" s="136">
        <v>1</v>
      </c>
      <c r="B10" s="137"/>
      <c r="C10" s="138" t="s">
        <v>130</v>
      </c>
      <c r="D10" s="139">
        <v>2742594.0890000002</v>
      </c>
      <c r="E10" s="140">
        <v>40.252774090571585</v>
      </c>
      <c r="F10" s="141">
        <v>40.252774090571585</v>
      </c>
    </row>
    <row r="11" spans="1:6" s="142" customFormat="1" ht="12" customHeight="1">
      <c r="A11" s="136">
        <v>2</v>
      </c>
      <c r="B11" s="137"/>
      <c r="C11" s="138" t="s">
        <v>29</v>
      </c>
      <c r="D11" s="139">
        <v>1121115.3910000001</v>
      </c>
      <c r="E11" s="140">
        <v>16.454496399735309</v>
      </c>
      <c r="F11" s="141">
        <v>56.707270490306897</v>
      </c>
    </row>
    <row r="12" spans="1:6" s="142" customFormat="1" ht="12" customHeight="1">
      <c r="A12" s="136">
        <v>3</v>
      </c>
      <c r="B12" s="137"/>
      <c r="C12" s="138" t="s">
        <v>36</v>
      </c>
      <c r="D12" s="139">
        <v>1018758.596</v>
      </c>
      <c r="E12" s="140">
        <v>14.952216145323971</v>
      </c>
      <c r="F12" s="141">
        <v>71.65948663563087</v>
      </c>
    </row>
    <row r="13" spans="1:6" s="142" customFormat="1" ht="12" customHeight="1">
      <c r="A13" s="136">
        <v>4</v>
      </c>
      <c r="B13" s="137"/>
      <c r="C13" s="138" t="s">
        <v>114</v>
      </c>
      <c r="D13" s="139">
        <v>805852.71299999999</v>
      </c>
      <c r="E13" s="140">
        <v>11.827418186586494</v>
      </c>
      <c r="F13" s="141">
        <v>83.486904822217369</v>
      </c>
    </row>
    <row r="14" spans="1:6" s="142" customFormat="1" ht="12" customHeight="1">
      <c r="A14" s="136">
        <v>5</v>
      </c>
      <c r="B14" s="137"/>
      <c r="C14" s="138" t="s">
        <v>131</v>
      </c>
      <c r="D14" s="139">
        <v>625647.39500000002</v>
      </c>
      <c r="E14" s="140">
        <v>9.1825630895573642</v>
      </c>
      <c r="F14" s="141">
        <v>92.669467911774731</v>
      </c>
    </row>
    <row r="15" spans="1:6" s="142" customFormat="1" ht="12" customHeight="1">
      <c r="A15" s="136">
        <v>6</v>
      </c>
      <c r="B15" s="137"/>
      <c r="C15" s="138" t="s">
        <v>33</v>
      </c>
      <c r="D15" s="139">
        <v>350314.9</v>
      </c>
      <c r="E15" s="140">
        <v>5.1415361051123369</v>
      </c>
      <c r="F15" s="141">
        <v>97.811004016887068</v>
      </c>
    </row>
    <row r="16" spans="1:6" s="142" customFormat="1" ht="12" customHeight="1">
      <c r="A16" s="136">
        <v>7</v>
      </c>
      <c r="B16" s="137"/>
      <c r="C16" s="138" t="s">
        <v>32</v>
      </c>
      <c r="D16" s="139">
        <v>129064.045</v>
      </c>
      <c r="E16" s="140">
        <v>1.8942598423285544</v>
      </c>
      <c r="F16" s="141">
        <v>99.70526385921562</v>
      </c>
    </row>
    <row r="17" spans="1:12" s="142" customFormat="1" ht="12" customHeight="1">
      <c r="A17" s="136">
        <v>8</v>
      </c>
      <c r="B17" s="137"/>
      <c r="C17" s="138" t="s">
        <v>30</v>
      </c>
      <c r="D17" s="139">
        <v>13762.172</v>
      </c>
      <c r="E17" s="140">
        <v>0.20198599666404726</v>
      </c>
      <c r="F17" s="141">
        <v>99.90724985587967</v>
      </c>
    </row>
    <row r="18" spans="1:12" s="142" customFormat="1" ht="12" customHeight="1">
      <c r="A18" s="136">
        <v>9</v>
      </c>
      <c r="B18" s="137"/>
      <c r="C18" s="138" t="s">
        <v>38</v>
      </c>
      <c r="D18" s="139">
        <v>5497.2579999999998</v>
      </c>
      <c r="E18" s="140">
        <v>8.0682695729235698E-2</v>
      </c>
      <c r="F18" s="141">
        <v>99.987932551608907</v>
      </c>
    </row>
    <row r="19" spans="1:12" s="142" customFormat="1" ht="12" customHeight="1">
      <c r="A19" s="136">
        <v>10</v>
      </c>
      <c r="B19" s="137"/>
      <c r="C19" s="138" t="s">
        <v>43</v>
      </c>
      <c r="D19" s="139">
        <v>822.20699999999999</v>
      </c>
      <c r="E19" s="140">
        <v>1.2067448391079278E-2</v>
      </c>
      <c r="F19" s="141">
        <v>99.999999999999986</v>
      </c>
    </row>
    <row r="20" spans="1:12" s="142" customFormat="1" ht="12" customHeight="1">
      <c r="A20" s="136">
        <v>11</v>
      </c>
      <c r="B20" s="137"/>
      <c r="C20" s="138" t="s">
        <v>35</v>
      </c>
      <c r="D20" s="139">
        <v>0</v>
      </c>
      <c r="E20" s="140" t="s">
        <v>132</v>
      </c>
      <c r="F20" s="141" t="s">
        <v>132</v>
      </c>
    </row>
    <row r="21" spans="1:12" s="142" customFormat="1" ht="12" customHeight="1">
      <c r="A21" s="136">
        <v>12</v>
      </c>
      <c r="B21" s="137"/>
      <c r="C21" s="138" t="s">
        <v>37</v>
      </c>
      <c r="D21" s="139">
        <v>0</v>
      </c>
      <c r="E21" s="140" t="s">
        <v>132</v>
      </c>
      <c r="F21" s="141" t="s">
        <v>132</v>
      </c>
    </row>
    <row r="22" spans="1:12" s="142" customFormat="1" ht="12" customHeight="1">
      <c r="A22" s="136">
        <v>13</v>
      </c>
      <c r="B22" s="137"/>
      <c r="C22" s="138" t="s">
        <v>39</v>
      </c>
      <c r="D22" s="139">
        <v>0</v>
      </c>
      <c r="E22" s="140" t="s">
        <v>132</v>
      </c>
      <c r="F22" s="141" t="s">
        <v>132</v>
      </c>
    </row>
    <row r="23" spans="1:12" s="142" customFormat="1" ht="12" customHeight="1">
      <c r="A23" s="136">
        <v>14</v>
      </c>
      <c r="B23" s="137"/>
      <c r="C23" s="138" t="s">
        <v>41</v>
      </c>
      <c r="D23" s="139">
        <v>0</v>
      </c>
      <c r="E23" s="140" t="s">
        <v>132</v>
      </c>
      <c r="F23" s="141" t="s">
        <v>132</v>
      </c>
    </row>
    <row r="24" spans="1:12" s="142" customFormat="1" ht="12" customHeight="1">
      <c r="A24" s="136">
        <v>15</v>
      </c>
      <c r="B24" s="137"/>
      <c r="C24" s="138" t="s">
        <v>42</v>
      </c>
      <c r="D24" s="139">
        <v>0</v>
      </c>
      <c r="E24" s="140" t="s">
        <v>132</v>
      </c>
      <c r="F24" s="141" t="s">
        <v>132</v>
      </c>
    </row>
    <row r="25" spans="1:12" s="142" customFormat="1" ht="12" customHeight="1">
      <c r="A25" s="136">
        <v>16</v>
      </c>
      <c r="B25" s="137"/>
      <c r="C25" s="138" t="s">
        <v>44</v>
      </c>
      <c r="D25" s="139">
        <v>0</v>
      </c>
      <c r="E25" s="140" t="s">
        <v>132</v>
      </c>
      <c r="F25" s="141" t="s">
        <v>132</v>
      </c>
    </row>
    <row r="26" spans="1:12" s="142" customFormat="1" ht="12" customHeight="1">
      <c r="A26" s="136">
        <v>17</v>
      </c>
      <c r="B26" s="137"/>
      <c r="C26" s="138" t="s">
        <v>45</v>
      </c>
      <c r="D26" s="139">
        <v>0</v>
      </c>
      <c r="E26" s="140" t="s">
        <v>132</v>
      </c>
      <c r="F26" s="141" t="s">
        <v>132</v>
      </c>
    </row>
    <row r="27" spans="1:12" s="147" customFormat="1" ht="6.75" customHeight="1">
      <c r="A27" s="143"/>
      <c r="B27" s="143"/>
      <c r="C27" s="144"/>
      <c r="D27" s="145"/>
      <c r="E27" s="146"/>
      <c r="F27" s="146"/>
    </row>
    <row r="28" spans="1:12" s="147" customFormat="1" ht="11.85" customHeight="1">
      <c r="A28" s="148"/>
      <c r="B28" s="148"/>
      <c r="C28" s="148"/>
      <c r="D28" s="148"/>
      <c r="E28" s="148"/>
      <c r="F28" s="148"/>
      <c r="G28" s="148"/>
      <c r="H28" s="148"/>
      <c r="I28" s="148"/>
      <c r="J28" s="148"/>
      <c r="K28" s="148"/>
      <c r="L28" s="148"/>
    </row>
    <row r="29" spans="1:12" s="124" customFormat="1" ht="15" customHeight="1">
      <c r="A29" s="123" t="s">
        <v>133</v>
      </c>
      <c r="B29" s="123"/>
      <c r="C29" s="123"/>
      <c r="D29" s="123"/>
      <c r="E29" s="123"/>
      <c r="F29" s="149"/>
    </row>
    <row r="30" spans="1:12" s="126" customFormat="1" ht="6.9" customHeight="1" thickBot="1">
      <c r="A30" s="125"/>
      <c r="B30" s="125"/>
      <c r="C30" s="125"/>
      <c r="D30" s="125"/>
      <c r="E30" s="125"/>
      <c r="F30" s="125"/>
    </row>
    <row r="31" spans="1:12" s="130" customFormat="1" ht="9.9" customHeight="1">
      <c r="A31" s="127" t="s">
        <v>1</v>
      </c>
      <c r="B31" s="127"/>
      <c r="C31" s="128"/>
      <c r="D31" s="128" t="s">
        <v>125</v>
      </c>
      <c r="E31" s="129" t="s">
        <v>126</v>
      </c>
      <c r="F31" s="129" t="s">
        <v>127</v>
      </c>
    </row>
    <row r="32" spans="1:12" s="130" customFormat="1" ht="16.5" customHeight="1">
      <c r="A32" s="131"/>
      <c r="B32" s="131"/>
      <c r="C32" s="131"/>
      <c r="D32" s="131"/>
      <c r="E32" s="132" t="s">
        <v>128</v>
      </c>
      <c r="F32" s="132" t="s">
        <v>129</v>
      </c>
    </row>
    <row r="33" spans="1:6" s="130" customFormat="1" ht="8.25" customHeight="1">
      <c r="A33" s="133"/>
      <c r="B33" s="133"/>
      <c r="C33" s="134"/>
      <c r="D33" s="133"/>
      <c r="E33" s="135"/>
      <c r="F33" s="135"/>
    </row>
    <row r="34" spans="1:6" s="142" customFormat="1" ht="12" customHeight="1">
      <c r="A34" s="136">
        <v>1</v>
      </c>
      <c r="B34" s="137"/>
      <c r="C34" s="138" t="s">
        <v>130</v>
      </c>
      <c r="D34" s="139">
        <v>6745172.727</v>
      </c>
      <c r="E34" s="140">
        <v>31.735856235062904</v>
      </c>
      <c r="F34" s="141">
        <v>31.735856235062904</v>
      </c>
    </row>
    <row r="35" spans="1:6" s="142" customFormat="1" ht="12" customHeight="1">
      <c r="A35" s="136">
        <v>2</v>
      </c>
      <c r="B35" s="137"/>
      <c r="C35" s="138" t="s">
        <v>29</v>
      </c>
      <c r="D35" s="139">
        <v>4564259.1629999997</v>
      </c>
      <c r="E35" s="140">
        <v>21.474716583123097</v>
      </c>
      <c r="F35" s="141">
        <v>53.210572818186002</v>
      </c>
    </row>
    <row r="36" spans="1:6" s="142" customFormat="1" ht="12" customHeight="1">
      <c r="A36" s="136">
        <v>3</v>
      </c>
      <c r="B36" s="137"/>
      <c r="C36" s="138" t="s">
        <v>36</v>
      </c>
      <c r="D36" s="139">
        <v>3419104.7760000001</v>
      </c>
      <c r="E36" s="140">
        <v>16.086795996996411</v>
      </c>
      <c r="F36" s="141">
        <v>69.297368815182409</v>
      </c>
    </row>
    <row r="37" spans="1:6" s="142" customFormat="1" ht="12" customHeight="1">
      <c r="A37" s="136">
        <v>4</v>
      </c>
      <c r="B37" s="137"/>
      <c r="C37" s="138" t="s">
        <v>114</v>
      </c>
      <c r="D37" s="139">
        <v>2724494.9780000001</v>
      </c>
      <c r="E37" s="140">
        <v>12.81867558244352</v>
      </c>
      <c r="F37" s="141">
        <v>82.116044397625927</v>
      </c>
    </row>
    <row r="38" spans="1:6" s="142" customFormat="1" ht="12" customHeight="1">
      <c r="A38" s="136">
        <v>5</v>
      </c>
      <c r="B38" s="137"/>
      <c r="C38" s="138" t="s">
        <v>39</v>
      </c>
      <c r="D38" s="139">
        <v>1791619.2120000001</v>
      </c>
      <c r="E38" s="140">
        <v>8.4295201978166769</v>
      </c>
      <c r="F38" s="141">
        <v>90.545564595442599</v>
      </c>
    </row>
    <row r="39" spans="1:6" s="142" customFormat="1" ht="12" customHeight="1">
      <c r="A39" s="136">
        <v>6</v>
      </c>
      <c r="B39" s="137"/>
      <c r="C39" s="138" t="s">
        <v>41</v>
      </c>
      <c r="D39" s="139">
        <v>825206.89899999998</v>
      </c>
      <c r="E39" s="140">
        <v>3.8825762616895658</v>
      </c>
      <c r="F39" s="141">
        <v>94.428140857132163</v>
      </c>
    </row>
    <row r="40" spans="1:6" s="142" customFormat="1" ht="12" customHeight="1">
      <c r="A40" s="136">
        <v>7</v>
      </c>
      <c r="B40" s="137"/>
      <c r="C40" s="138" t="s">
        <v>32</v>
      </c>
      <c r="D40" s="139">
        <v>807600.68500000006</v>
      </c>
      <c r="E40" s="140">
        <v>3.7997394984275736</v>
      </c>
      <c r="F40" s="141">
        <v>98.227880355559734</v>
      </c>
    </row>
    <row r="41" spans="1:6" s="142" customFormat="1" ht="12" customHeight="1">
      <c r="A41" s="136">
        <v>8</v>
      </c>
      <c r="B41" s="137"/>
      <c r="C41" s="138" t="s">
        <v>33</v>
      </c>
      <c r="D41" s="139">
        <v>351764.09499999997</v>
      </c>
      <c r="E41" s="140">
        <v>1.655040604503857</v>
      </c>
      <c r="F41" s="141">
        <v>99.882920960063586</v>
      </c>
    </row>
    <row r="42" spans="1:6" s="142" customFormat="1" ht="12" customHeight="1">
      <c r="A42" s="136">
        <v>9</v>
      </c>
      <c r="B42" s="137"/>
      <c r="C42" s="138" t="s">
        <v>38</v>
      </c>
      <c r="D42" s="139">
        <v>11502.652</v>
      </c>
      <c r="E42" s="140">
        <v>5.4119668238105711E-2</v>
      </c>
      <c r="F42" s="141">
        <v>99.937040628301688</v>
      </c>
    </row>
    <row r="43" spans="1:6" s="142" customFormat="1" ht="12" customHeight="1">
      <c r="A43" s="136">
        <v>10</v>
      </c>
      <c r="B43" s="137"/>
      <c r="C43" s="138" t="s">
        <v>35</v>
      </c>
      <c r="D43" s="139">
        <v>9798.8019999999997</v>
      </c>
      <c r="E43" s="140">
        <v>4.6103099821752994E-2</v>
      </c>
      <c r="F43" s="141">
        <v>99.983143728123437</v>
      </c>
    </row>
    <row r="44" spans="1:6" s="142" customFormat="1" ht="12" customHeight="1">
      <c r="A44" s="136">
        <v>11</v>
      </c>
      <c r="B44" s="137"/>
      <c r="C44" s="138" t="s">
        <v>30</v>
      </c>
      <c r="D44" s="139">
        <v>3582.65</v>
      </c>
      <c r="E44" s="140">
        <v>1.6856271876541987E-2</v>
      </c>
      <c r="F44" s="141">
        <v>99.999999999999986</v>
      </c>
    </row>
    <row r="45" spans="1:6" s="142" customFormat="1" ht="12" customHeight="1">
      <c r="A45" s="136">
        <v>12</v>
      </c>
      <c r="B45" s="137"/>
      <c r="C45" s="138" t="s">
        <v>42</v>
      </c>
      <c r="D45" s="139">
        <v>0</v>
      </c>
      <c r="E45" s="140" t="s">
        <v>132</v>
      </c>
      <c r="F45" s="141" t="s">
        <v>132</v>
      </c>
    </row>
    <row r="46" spans="1:6" s="142" customFormat="1" ht="12" customHeight="1">
      <c r="A46" s="136">
        <v>13</v>
      </c>
      <c r="B46" s="137"/>
      <c r="C46" s="138" t="s">
        <v>37</v>
      </c>
      <c r="D46" s="139">
        <v>0</v>
      </c>
      <c r="E46" s="140" t="s">
        <v>132</v>
      </c>
      <c r="F46" s="141" t="s">
        <v>132</v>
      </c>
    </row>
    <row r="47" spans="1:6" s="142" customFormat="1" ht="12" customHeight="1">
      <c r="A47" s="136">
        <v>14</v>
      </c>
      <c r="B47" s="137"/>
      <c r="C47" s="138" t="s">
        <v>131</v>
      </c>
      <c r="D47" s="139">
        <v>0</v>
      </c>
      <c r="E47" s="140" t="s">
        <v>132</v>
      </c>
      <c r="F47" s="141" t="s">
        <v>132</v>
      </c>
    </row>
    <row r="48" spans="1:6" s="142" customFormat="1" ht="12" customHeight="1">
      <c r="A48" s="136">
        <v>15</v>
      </c>
      <c r="B48" s="137"/>
      <c r="C48" s="138" t="s">
        <v>43</v>
      </c>
      <c r="D48" s="139">
        <v>0</v>
      </c>
      <c r="E48" s="140" t="s">
        <v>132</v>
      </c>
      <c r="F48" s="141" t="s">
        <v>132</v>
      </c>
    </row>
    <row r="49" spans="1:12" s="142" customFormat="1" ht="12" customHeight="1">
      <c r="A49" s="136">
        <v>16</v>
      </c>
      <c r="B49" s="137"/>
      <c r="C49" s="138" t="s">
        <v>44</v>
      </c>
      <c r="D49" s="139">
        <v>0</v>
      </c>
      <c r="E49" s="140" t="s">
        <v>132</v>
      </c>
      <c r="F49" s="141" t="s">
        <v>132</v>
      </c>
    </row>
    <row r="50" spans="1:12" s="142" customFormat="1" ht="12" customHeight="1">
      <c r="A50" s="136">
        <v>17</v>
      </c>
      <c r="B50" s="137"/>
      <c r="C50" s="138" t="s">
        <v>45</v>
      </c>
      <c r="D50" s="139">
        <v>0</v>
      </c>
      <c r="E50" s="140" t="s">
        <v>132</v>
      </c>
      <c r="F50" s="141" t="s">
        <v>132</v>
      </c>
    </row>
    <row r="51" spans="1:12" s="147" customFormat="1" ht="9" customHeight="1">
      <c r="A51" s="143"/>
      <c r="B51" s="143"/>
      <c r="C51" s="144"/>
      <c r="D51" s="145"/>
      <c r="E51" s="146"/>
      <c r="F51" s="146"/>
    </row>
    <row r="52" spans="1:12" s="147" customFormat="1" ht="10.5" customHeight="1">
      <c r="A52" s="148"/>
      <c r="B52" s="148"/>
      <c r="C52" s="148"/>
      <c r="D52" s="148"/>
      <c r="E52" s="148"/>
      <c r="F52" s="148"/>
      <c r="G52" s="148"/>
      <c r="H52" s="148"/>
      <c r="I52" s="148"/>
      <c r="J52" s="148"/>
      <c r="K52" s="148"/>
      <c r="L52" s="148"/>
    </row>
    <row r="53" spans="1:12" s="124" customFormat="1" ht="15" customHeight="1">
      <c r="A53" s="123" t="s">
        <v>134</v>
      </c>
      <c r="B53" s="123"/>
      <c r="C53" s="123"/>
      <c r="D53" s="123"/>
      <c r="E53" s="123"/>
      <c r="F53" s="123"/>
    </row>
    <row r="54" spans="1:12" s="126" customFormat="1" ht="6.9" customHeight="1" thickBot="1">
      <c r="A54" s="125"/>
      <c r="B54" s="125"/>
      <c r="C54" s="125"/>
      <c r="D54" s="125"/>
      <c r="E54" s="125"/>
      <c r="F54" s="125"/>
    </row>
    <row r="55" spans="1:12" s="150" customFormat="1" ht="9.9" customHeight="1">
      <c r="A55" s="127" t="s">
        <v>1</v>
      </c>
      <c r="B55" s="127"/>
      <c r="C55" s="128"/>
      <c r="D55" s="128" t="s">
        <v>125</v>
      </c>
      <c r="E55" s="129" t="s">
        <v>126</v>
      </c>
      <c r="F55" s="129" t="s">
        <v>127</v>
      </c>
    </row>
    <row r="56" spans="1:12" s="150" customFormat="1" ht="15.75" customHeight="1">
      <c r="A56" s="131"/>
      <c r="B56" s="131"/>
      <c r="C56" s="131"/>
      <c r="D56" s="131"/>
      <c r="E56" s="132" t="s">
        <v>128</v>
      </c>
      <c r="F56" s="132" t="s">
        <v>129</v>
      </c>
    </row>
    <row r="57" spans="1:12" s="150" customFormat="1" ht="8.25" customHeight="1">
      <c r="C57" s="134"/>
      <c r="D57" s="151"/>
      <c r="E57" s="152"/>
      <c r="F57" s="152"/>
    </row>
    <row r="58" spans="1:12" s="142" customFormat="1" ht="12" customHeight="1">
      <c r="A58" s="136">
        <v>1</v>
      </c>
      <c r="B58" s="137"/>
      <c r="C58" s="138" t="s">
        <v>130</v>
      </c>
      <c r="D58" s="139">
        <v>70249274.324000001</v>
      </c>
      <c r="E58" s="140">
        <v>34.488923637684849</v>
      </c>
      <c r="F58" s="141">
        <v>34.488923637684849</v>
      </c>
    </row>
    <row r="59" spans="1:12" s="142" customFormat="1" ht="12" customHeight="1">
      <c r="A59" s="136">
        <v>2</v>
      </c>
      <c r="B59" s="137"/>
      <c r="C59" s="138" t="s">
        <v>29</v>
      </c>
      <c r="D59" s="139">
        <v>38253772.037</v>
      </c>
      <c r="E59" s="140">
        <v>18.780712474730286</v>
      </c>
      <c r="F59" s="141">
        <v>68.441996364463719</v>
      </c>
    </row>
    <row r="60" spans="1:12" s="142" customFormat="1" ht="12" customHeight="1">
      <c r="A60" s="136">
        <v>3</v>
      </c>
      <c r="B60" s="137"/>
      <c r="C60" s="138" t="s">
        <v>114</v>
      </c>
      <c r="D60" s="139">
        <v>30904046.432</v>
      </c>
      <c r="E60" s="140">
        <v>15.172360252048584</v>
      </c>
      <c r="F60" s="141">
        <v>49.661283889733433</v>
      </c>
    </row>
    <row r="61" spans="1:12" s="142" customFormat="1" ht="12" customHeight="1">
      <c r="A61" s="136">
        <v>4</v>
      </c>
      <c r="B61" s="137"/>
      <c r="C61" s="138" t="s">
        <v>36</v>
      </c>
      <c r="D61" s="139">
        <v>26700586.713</v>
      </c>
      <c r="E61" s="140">
        <v>13.108669165446901</v>
      </c>
      <c r="F61" s="141">
        <v>81.550665529910617</v>
      </c>
    </row>
    <row r="62" spans="1:12" s="142" customFormat="1" ht="12" customHeight="1">
      <c r="A62" s="136">
        <v>5</v>
      </c>
      <c r="B62" s="137"/>
      <c r="C62" s="138" t="s">
        <v>37</v>
      </c>
      <c r="D62" s="139">
        <v>12977941.049000001</v>
      </c>
      <c r="E62" s="140">
        <v>6.3715279925734389</v>
      </c>
      <c r="F62" s="141">
        <v>87.922193522484051</v>
      </c>
    </row>
    <row r="63" spans="1:12" s="142" customFormat="1" ht="12" customHeight="1">
      <c r="A63" s="136">
        <v>6</v>
      </c>
      <c r="B63" s="137"/>
      <c r="C63" s="138" t="s">
        <v>33</v>
      </c>
      <c r="D63" s="139">
        <v>6589843.3190000001</v>
      </c>
      <c r="E63" s="140">
        <v>3.2352875556417207</v>
      </c>
      <c r="F63" s="141">
        <v>91.15748107812577</v>
      </c>
    </row>
    <row r="64" spans="1:12" s="142" customFormat="1" ht="12" customHeight="1">
      <c r="A64" s="136">
        <v>7</v>
      </c>
      <c r="B64" s="137"/>
      <c r="C64" s="138" t="s">
        <v>32</v>
      </c>
      <c r="D64" s="139">
        <v>4494989.5480000004</v>
      </c>
      <c r="E64" s="140">
        <v>2.2068178321409353</v>
      </c>
      <c r="F64" s="141">
        <v>93.364298910266712</v>
      </c>
    </row>
    <row r="65" spans="1:12" s="142" customFormat="1" ht="12" customHeight="1">
      <c r="A65" s="136">
        <v>8</v>
      </c>
      <c r="B65" s="137"/>
      <c r="C65" s="138" t="s">
        <v>116</v>
      </c>
      <c r="D65" s="139">
        <v>4297869.926</v>
      </c>
      <c r="E65" s="140">
        <v>2.1100418347222019</v>
      </c>
      <c r="F65" s="141">
        <v>95.474340744988908</v>
      </c>
    </row>
    <row r="66" spans="1:12" s="142" customFormat="1" ht="12" customHeight="1">
      <c r="A66" s="136">
        <v>9</v>
      </c>
      <c r="B66" s="137"/>
      <c r="C66" s="138" t="s">
        <v>38</v>
      </c>
      <c r="D66" s="139">
        <v>2503991.9049999998</v>
      </c>
      <c r="E66" s="140">
        <v>1.229336337377964</v>
      </c>
      <c r="F66" s="141">
        <v>96.703677082366866</v>
      </c>
    </row>
    <row r="67" spans="1:12" s="142" customFormat="1" ht="12" customHeight="1">
      <c r="A67" s="136">
        <v>10</v>
      </c>
      <c r="B67" s="137"/>
      <c r="C67" s="138" t="s">
        <v>39</v>
      </c>
      <c r="D67" s="139">
        <v>1961396.4339999999</v>
      </c>
      <c r="E67" s="140">
        <v>0.96294876333466395</v>
      </c>
      <c r="F67" s="141">
        <v>97.666625845701532</v>
      </c>
    </row>
    <row r="68" spans="1:12" s="142" customFormat="1" ht="12" customHeight="1">
      <c r="A68" s="136">
        <v>11</v>
      </c>
      <c r="B68" s="137"/>
      <c r="C68" s="138" t="s">
        <v>30</v>
      </c>
      <c r="D68" s="139">
        <v>1284389.56</v>
      </c>
      <c r="E68" s="140">
        <v>0.63057182984658844</v>
      </c>
      <c r="F68" s="141">
        <v>98.297197675548119</v>
      </c>
    </row>
    <row r="69" spans="1:12" s="142" customFormat="1" ht="12" customHeight="1">
      <c r="A69" s="136">
        <v>12</v>
      </c>
      <c r="B69" s="137"/>
      <c r="C69" s="138" t="s">
        <v>41</v>
      </c>
      <c r="D69" s="139">
        <v>833996.92599999998</v>
      </c>
      <c r="E69" s="140">
        <v>0.40945129428975569</v>
      </c>
      <c r="F69" s="141">
        <v>98.706648969837872</v>
      </c>
    </row>
    <row r="70" spans="1:12" s="142" customFormat="1" ht="12" customHeight="1">
      <c r="A70" s="136">
        <v>13</v>
      </c>
      <c r="B70" s="137"/>
      <c r="C70" s="138" t="s">
        <v>42</v>
      </c>
      <c r="D70" s="139">
        <v>746342.06599999999</v>
      </c>
      <c r="E70" s="140">
        <v>0.36641708785697641</v>
      </c>
      <c r="F70" s="141">
        <v>99.073066057694845</v>
      </c>
    </row>
    <row r="71" spans="1:12" s="142" customFormat="1" ht="12" customHeight="1">
      <c r="A71" s="136">
        <v>14</v>
      </c>
      <c r="B71" s="137"/>
      <c r="C71" s="138" t="s">
        <v>43</v>
      </c>
      <c r="D71" s="139">
        <v>688374.33600000001</v>
      </c>
      <c r="E71" s="140">
        <v>0.33795779581932311</v>
      </c>
      <c r="F71" s="141">
        <v>99.411023853514166</v>
      </c>
    </row>
    <row r="72" spans="1:12" s="142" customFormat="1" ht="12" customHeight="1">
      <c r="A72" s="136">
        <v>15</v>
      </c>
      <c r="B72" s="137"/>
      <c r="C72" s="138" t="s">
        <v>45</v>
      </c>
      <c r="D72" s="139">
        <v>615274.09900000005</v>
      </c>
      <c r="E72" s="140">
        <v>0.30206919033477742</v>
      </c>
      <c r="F72" s="141">
        <v>99.713093043848943</v>
      </c>
    </row>
    <row r="73" spans="1:12" s="142" customFormat="1" ht="12" customHeight="1">
      <c r="A73" s="136">
        <v>16</v>
      </c>
      <c r="B73" s="137"/>
      <c r="C73" s="138" t="s">
        <v>35</v>
      </c>
      <c r="D73" s="139">
        <v>418979.67800000001</v>
      </c>
      <c r="E73" s="140">
        <v>0.20569832584515432</v>
      </c>
      <c r="F73" s="141">
        <v>99.918791369694091</v>
      </c>
    </row>
    <row r="74" spans="1:12" s="142" customFormat="1" ht="12" customHeight="1">
      <c r="A74" s="136">
        <v>17</v>
      </c>
      <c r="B74" s="137"/>
      <c r="C74" s="138" t="s">
        <v>44</v>
      </c>
      <c r="D74" s="139">
        <v>165411</v>
      </c>
      <c r="E74" s="140">
        <v>8.12086303058661E-2</v>
      </c>
      <c r="F74" s="141">
        <v>99.999999999999957</v>
      </c>
    </row>
    <row r="75" spans="1:12" s="147" customFormat="1" ht="6" customHeight="1">
      <c r="A75" s="143"/>
      <c r="B75" s="143"/>
      <c r="C75" s="144"/>
      <c r="D75" s="145"/>
      <c r="E75" s="146"/>
      <c r="F75" s="146"/>
    </row>
    <row r="76" spans="1:12" s="126" customFormat="1" ht="9.75" customHeight="1">
      <c r="A76" s="148"/>
      <c r="B76" s="148"/>
      <c r="C76" s="148"/>
      <c r="D76" s="148"/>
      <c r="E76" s="148"/>
      <c r="F76" s="148"/>
      <c r="G76" s="148"/>
      <c r="H76" s="148"/>
      <c r="I76" s="148"/>
      <c r="J76" s="148"/>
      <c r="K76" s="148"/>
      <c r="L76" s="148"/>
    </row>
    <row r="77" spans="1:12" s="124" customFormat="1" ht="15" customHeight="1">
      <c r="A77" s="123" t="s">
        <v>135</v>
      </c>
      <c r="B77" s="123"/>
      <c r="C77" s="123"/>
      <c r="D77" s="123"/>
      <c r="E77" s="123"/>
      <c r="F77" s="123"/>
    </row>
    <row r="78" spans="1:12" s="126" customFormat="1" ht="6.9" customHeight="1" thickBot="1">
      <c r="A78" s="125"/>
      <c r="B78" s="125"/>
      <c r="C78" s="125"/>
      <c r="D78" s="125"/>
      <c r="E78" s="125"/>
      <c r="F78" s="125"/>
    </row>
    <row r="79" spans="1:12" s="150" customFormat="1" ht="12.75" customHeight="1">
      <c r="A79" s="153" t="s">
        <v>1</v>
      </c>
      <c r="B79" s="153"/>
      <c r="C79" s="154"/>
      <c r="D79" s="128" t="s">
        <v>125</v>
      </c>
      <c r="E79" s="129" t="s">
        <v>126</v>
      </c>
      <c r="F79" s="129" t="s">
        <v>127</v>
      </c>
    </row>
    <row r="80" spans="1:12" s="142" customFormat="1" ht="12.75" customHeight="1">
      <c r="A80" s="155"/>
      <c r="B80" s="155"/>
      <c r="C80" s="155"/>
      <c r="D80" s="131"/>
      <c r="E80" s="132" t="s">
        <v>128</v>
      </c>
      <c r="F80" s="132" t="s">
        <v>129</v>
      </c>
    </row>
    <row r="81" spans="1:6" s="142" customFormat="1" ht="7.5" customHeight="1">
      <c r="C81" s="134"/>
      <c r="D81" s="151"/>
      <c r="E81" s="152"/>
      <c r="F81" s="152"/>
    </row>
    <row r="82" spans="1:6" s="142" customFormat="1" ht="12" customHeight="1">
      <c r="A82" s="136">
        <v>1</v>
      </c>
      <c r="B82" s="137"/>
      <c r="C82" s="138" t="s">
        <v>130</v>
      </c>
      <c r="D82" s="139">
        <v>6113805.6440000003</v>
      </c>
      <c r="E82" s="140">
        <v>39.26580412008196</v>
      </c>
      <c r="F82" s="141">
        <v>39.26580412008196</v>
      </c>
    </row>
    <row r="83" spans="1:6" s="142" customFormat="1" ht="12" customHeight="1">
      <c r="A83" s="136">
        <v>2</v>
      </c>
      <c r="B83" s="137"/>
      <c r="C83" s="138" t="s">
        <v>29</v>
      </c>
      <c r="D83" s="139">
        <v>3562234.8089999999</v>
      </c>
      <c r="E83" s="140">
        <v>22.878387437324228</v>
      </c>
      <c r="F83" s="141">
        <v>62.144191557406188</v>
      </c>
    </row>
    <row r="84" spans="1:6" s="142" customFormat="1" ht="12" customHeight="1">
      <c r="A84" s="136">
        <v>3</v>
      </c>
      <c r="B84" s="137"/>
      <c r="C84" s="138" t="s">
        <v>114</v>
      </c>
      <c r="D84" s="139">
        <v>2498496.3149999999</v>
      </c>
      <c r="E84" s="140">
        <v>16.046546555796368</v>
      </c>
      <c r="F84" s="141">
        <v>78.190738113202556</v>
      </c>
    </row>
    <row r="85" spans="1:6" s="142" customFormat="1" ht="12" customHeight="1">
      <c r="A85" s="136">
        <v>4</v>
      </c>
      <c r="B85" s="137"/>
      <c r="C85" s="138" t="s">
        <v>36</v>
      </c>
      <c r="D85" s="139">
        <v>1473940.67</v>
      </c>
      <c r="E85" s="140">
        <v>9.4663568001446858</v>
      </c>
      <c r="F85" s="141">
        <v>87.657094913347237</v>
      </c>
    </row>
    <row r="86" spans="1:6" s="142" customFormat="1" ht="12" customHeight="1">
      <c r="A86" s="136">
        <v>5</v>
      </c>
      <c r="B86" s="137"/>
      <c r="C86" s="138" t="s">
        <v>33</v>
      </c>
      <c r="D86" s="139">
        <v>918426.02300000004</v>
      </c>
      <c r="E86" s="140">
        <v>5.8985742134762393</v>
      </c>
      <c r="F86" s="141">
        <v>93.555669126823474</v>
      </c>
    </row>
    <row r="87" spans="1:6" s="142" customFormat="1" ht="12" customHeight="1">
      <c r="A87" s="136">
        <v>6</v>
      </c>
      <c r="B87" s="137"/>
      <c r="C87" s="138" t="s">
        <v>116</v>
      </c>
      <c r="D87" s="139">
        <v>817395.05599999998</v>
      </c>
      <c r="E87" s="140">
        <v>5.2497046891108896</v>
      </c>
      <c r="F87" s="141">
        <v>98.80537381593436</v>
      </c>
    </row>
    <row r="88" spans="1:6" s="142" customFormat="1" ht="12" customHeight="1">
      <c r="A88" s="136">
        <v>7</v>
      </c>
      <c r="B88" s="137"/>
      <c r="C88" s="138" t="s">
        <v>43</v>
      </c>
      <c r="D88" s="139">
        <v>87295.827999999994</v>
      </c>
      <c r="E88" s="140">
        <v>0.56065584716653549</v>
      </c>
      <c r="F88" s="141">
        <v>99.366029663100889</v>
      </c>
    </row>
    <row r="89" spans="1:6" s="142" customFormat="1" ht="12" customHeight="1">
      <c r="A89" s="136">
        <v>8</v>
      </c>
      <c r="B89" s="137"/>
      <c r="C89" s="138" t="s">
        <v>32</v>
      </c>
      <c r="D89" s="139">
        <v>64194.315999999999</v>
      </c>
      <c r="E89" s="140">
        <v>0.41228681192251576</v>
      </c>
      <c r="F89" s="141">
        <v>99.778316475023402</v>
      </c>
    </row>
    <row r="90" spans="1:6" s="142" customFormat="1" ht="12" customHeight="1">
      <c r="A90" s="136">
        <v>9</v>
      </c>
      <c r="B90" s="137"/>
      <c r="C90" s="138" t="s">
        <v>38</v>
      </c>
      <c r="D90" s="139">
        <v>19660.741999999998</v>
      </c>
      <c r="E90" s="140">
        <v>0.12627075330487367</v>
      </c>
      <c r="F90" s="141">
        <v>99.904587228328282</v>
      </c>
    </row>
    <row r="91" spans="1:6" s="142" customFormat="1" ht="12" customHeight="1">
      <c r="A91" s="136">
        <v>10</v>
      </c>
      <c r="B91" s="137"/>
      <c r="C91" s="138" t="s">
        <v>30</v>
      </c>
      <c r="D91" s="139">
        <v>14856.06</v>
      </c>
      <c r="E91" s="140">
        <v>9.5412771671710139E-2</v>
      </c>
      <c r="F91" s="141">
        <v>99.999999999999986</v>
      </c>
    </row>
    <row r="92" spans="1:6" s="142" customFormat="1" ht="12" customHeight="1">
      <c r="A92" s="136">
        <v>11</v>
      </c>
      <c r="B92" s="137"/>
      <c r="C92" s="138" t="s">
        <v>35</v>
      </c>
      <c r="D92" s="139">
        <v>0</v>
      </c>
      <c r="E92" s="140" t="s">
        <v>132</v>
      </c>
      <c r="F92" s="141" t="s">
        <v>132</v>
      </c>
    </row>
    <row r="93" spans="1:6" s="142" customFormat="1" ht="12" customHeight="1">
      <c r="A93" s="136">
        <v>12</v>
      </c>
      <c r="B93" s="137"/>
      <c r="C93" s="138" t="s">
        <v>37</v>
      </c>
      <c r="D93" s="139">
        <v>0</v>
      </c>
      <c r="E93" s="140" t="s">
        <v>132</v>
      </c>
      <c r="F93" s="141" t="s">
        <v>132</v>
      </c>
    </row>
    <row r="94" spans="1:6" s="142" customFormat="1" ht="12" customHeight="1">
      <c r="A94" s="136">
        <v>13</v>
      </c>
      <c r="B94" s="137"/>
      <c r="C94" s="138" t="s">
        <v>39</v>
      </c>
      <c r="D94" s="139">
        <v>0</v>
      </c>
      <c r="E94" s="140" t="s">
        <v>132</v>
      </c>
      <c r="F94" s="141" t="s">
        <v>132</v>
      </c>
    </row>
    <row r="95" spans="1:6" s="142" customFormat="1" ht="12" customHeight="1">
      <c r="A95" s="136">
        <v>14</v>
      </c>
      <c r="B95" s="137"/>
      <c r="C95" s="138" t="s">
        <v>41</v>
      </c>
      <c r="D95" s="139">
        <v>0</v>
      </c>
      <c r="E95" s="140" t="s">
        <v>132</v>
      </c>
      <c r="F95" s="141" t="s">
        <v>132</v>
      </c>
    </row>
    <row r="96" spans="1:6" s="142" customFormat="1" ht="12" customHeight="1">
      <c r="A96" s="136">
        <v>15</v>
      </c>
      <c r="B96" s="137"/>
      <c r="C96" s="138" t="s">
        <v>42</v>
      </c>
      <c r="D96" s="139">
        <v>0</v>
      </c>
      <c r="E96" s="140" t="s">
        <v>132</v>
      </c>
      <c r="F96" s="141" t="s">
        <v>132</v>
      </c>
    </row>
    <row r="97" spans="1:12" s="142" customFormat="1" ht="12" customHeight="1">
      <c r="A97" s="136">
        <v>16</v>
      </c>
      <c r="B97" s="137"/>
      <c r="C97" s="138" t="s">
        <v>44</v>
      </c>
      <c r="D97" s="139">
        <v>0</v>
      </c>
      <c r="E97" s="140" t="s">
        <v>132</v>
      </c>
      <c r="F97" s="141" t="s">
        <v>132</v>
      </c>
    </row>
    <row r="98" spans="1:12" s="142" customFormat="1" ht="12" customHeight="1">
      <c r="A98" s="136">
        <v>17</v>
      </c>
      <c r="B98" s="137"/>
      <c r="C98" s="138" t="s">
        <v>45</v>
      </c>
      <c r="D98" s="139">
        <v>0</v>
      </c>
      <c r="E98" s="140" t="s">
        <v>132</v>
      </c>
      <c r="F98" s="141" t="s">
        <v>132</v>
      </c>
    </row>
    <row r="99" spans="1:12" s="147" customFormat="1" ht="6" customHeight="1">
      <c r="A99" s="143"/>
      <c r="B99" s="143"/>
      <c r="C99" s="144"/>
      <c r="D99" s="156"/>
      <c r="E99" s="157"/>
      <c r="F99" s="157"/>
    </row>
    <row r="100" spans="1:12" s="126" customFormat="1" ht="6" customHeight="1">
      <c r="A100" s="125"/>
      <c r="B100" s="125"/>
      <c r="C100" s="125"/>
      <c r="D100" s="125"/>
      <c r="E100" s="125"/>
      <c r="F100" s="125"/>
    </row>
    <row r="101" spans="1:12" s="160" customFormat="1" ht="11.1" customHeight="1">
      <c r="A101" s="142" t="s">
        <v>136</v>
      </c>
      <c r="B101" s="158"/>
      <c r="C101" s="159"/>
      <c r="D101" s="159"/>
      <c r="E101" s="159"/>
      <c r="F101" s="159"/>
    </row>
    <row r="102" spans="1:12" s="160" customFormat="1" ht="11.1" customHeight="1">
      <c r="A102" s="161" t="s">
        <v>137</v>
      </c>
      <c r="B102" s="158"/>
      <c r="C102" s="159"/>
      <c r="D102" s="159"/>
      <c r="E102" s="159"/>
      <c r="F102" s="159"/>
    </row>
    <row r="103" spans="1:12" s="126" customFormat="1" ht="12.6" customHeight="1">
      <c r="A103" s="162"/>
      <c r="B103" s="33"/>
      <c r="C103" s="33"/>
      <c r="D103" s="33"/>
      <c r="E103" s="33"/>
      <c r="F103" s="33"/>
      <c r="G103" s="33"/>
      <c r="H103" s="33"/>
      <c r="I103" s="33"/>
      <c r="J103" s="33"/>
      <c r="K103" s="33"/>
      <c r="L103" s="33"/>
    </row>
    <row r="104" spans="1:12" s="126" customFormat="1" ht="13.8">
      <c r="A104" s="161"/>
      <c r="B104" s="125"/>
      <c r="C104" s="163"/>
      <c r="D104" s="125"/>
      <c r="E104" s="125"/>
      <c r="F104" s="125"/>
    </row>
    <row r="105" spans="1:12" s="126" customFormat="1" ht="13.8">
      <c r="A105" s="125"/>
      <c r="B105" s="125"/>
      <c r="C105" s="125"/>
      <c r="D105" s="125"/>
      <c r="E105" s="125"/>
      <c r="F105" s="125"/>
    </row>
    <row r="106" spans="1:12" s="126" customFormat="1" ht="13.8">
      <c r="A106" s="125"/>
      <c r="B106" s="125"/>
      <c r="C106" s="125"/>
      <c r="D106" s="125"/>
      <c r="E106" s="125"/>
      <c r="F106" s="125"/>
    </row>
    <row r="107" spans="1:12" s="126" customFormat="1" ht="13.8">
      <c r="A107" s="125"/>
      <c r="B107" s="125"/>
      <c r="C107" s="125"/>
      <c r="D107" s="125"/>
      <c r="E107" s="125"/>
      <c r="F107" s="125"/>
    </row>
    <row r="108" spans="1:12" s="126" customFormat="1" ht="13.8">
      <c r="A108" s="125"/>
      <c r="B108" s="125"/>
      <c r="C108" s="125"/>
      <c r="D108" s="125"/>
      <c r="E108" s="125"/>
      <c r="F108" s="125"/>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sheetData>
  <mergeCells count="19">
    <mergeCell ref="A79:C80"/>
    <mergeCell ref="D79:D80"/>
    <mergeCell ref="E79:E80"/>
    <mergeCell ref="F79:F80"/>
    <mergeCell ref="A52:L52"/>
    <mergeCell ref="A55:C56"/>
    <mergeCell ref="D55:D56"/>
    <mergeCell ref="E55:E56"/>
    <mergeCell ref="F55:F56"/>
    <mergeCell ref="A76:L76"/>
    <mergeCell ref="A7:C8"/>
    <mergeCell ref="D7:D8"/>
    <mergeCell ref="E7:E8"/>
    <mergeCell ref="F7:F8"/>
    <mergeCell ref="A28:L28"/>
    <mergeCell ref="A31:C32"/>
    <mergeCell ref="D31:D32"/>
    <mergeCell ref="E31:E32"/>
    <mergeCell ref="F31:F32"/>
  </mergeCells>
  <hyperlinks>
    <hyperlink ref="A1" location="Índice!A1" display="Volver al Índice" xr:uid="{613A0148-6EEA-48AF-8EB2-F9B819EC31E0}"/>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CA43-2E8C-4210-B793-B2DBF63CA186}">
  <dimension ref="A1:L83"/>
  <sheetViews>
    <sheetView showGridLines="0" zoomScaleNormal="100" workbookViewId="0"/>
  </sheetViews>
  <sheetFormatPr baseColWidth="10" defaultRowHeight="13.2"/>
  <cols>
    <col min="1" max="1" width="6.5546875" style="7" customWidth="1"/>
    <col min="2" max="2" width="0.88671875" style="7" customWidth="1"/>
    <col min="3" max="3" width="26.88671875" style="7" customWidth="1"/>
    <col min="4" max="6" width="18.5546875" style="7" customWidth="1"/>
    <col min="7" max="7" width="11.88671875" style="7" customWidth="1"/>
    <col min="8" max="16384" width="11.5546875" style="7"/>
  </cols>
  <sheetData>
    <row r="1" spans="1:6" s="166" customFormat="1" ht="15" customHeight="1">
      <c r="A1" s="1378" t="s">
        <v>1210</v>
      </c>
      <c r="B1" s="165"/>
      <c r="C1" s="165"/>
      <c r="D1" s="165"/>
      <c r="E1" s="165"/>
      <c r="F1" s="165"/>
    </row>
    <row r="2" spans="1:6" s="41" customFormat="1" ht="19.5" customHeight="1">
      <c r="A2" s="167" t="s">
        <v>138</v>
      </c>
      <c r="B2" s="168"/>
      <c r="C2" s="168"/>
      <c r="D2" s="168"/>
      <c r="E2" s="168"/>
      <c r="F2" s="168"/>
    </row>
    <row r="3" spans="1:6" s="165" customFormat="1" ht="20.100000000000001" customHeight="1">
      <c r="A3" s="169">
        <v>45199</v>
      </c>
      <c r="B3" s="169"/>
      <c r="C3" s="169"/>
      <c r="D3" s="169"/>
      <c r="E3" s="169"/>
      <c r="F3" s="169"/>
    </row>
    <row r="4" spans="1:6" s="171" customFormat="1" ht="20.100000000000001" customHeight="1">
      <c r="A4" s="170" t="s">
        <v>123</v>
      </c>
      <c r="B4" s="170"/>
      <c r="C4" s="170"/>
      <c r="D4" s="170"/>
      <c r="E4" s="170"/>
      <c r="F4" s="170"/>
    </row>
    <row r="5" spans="1:6" s="172" customFormat="1" ht="4.5" customHeight="1"/>
    <row r="6" spans="1:6" s="172" customFormat="1" ht="15" customHeight="1">
      <c r="A6" s="173" t="s">
        <v>139</v>
      </c>
      <c r="B6" s="173"/>
      <c r="C6" s="173"/>
      <c r="D6" s="173"/>
      <c r="E6" s="173"/>
      <c r="F6" s="173"/>
    </row>
    <row r="7" spans="1:6" s="62" customFormat="1" ht="6.9" customHeight="1" thickBot="1">
      <c r="A7" s="174"/>
      <c r="B7" s="174"/>
      <c r="C7" s="174"/>
      <c r="D7" s="174"/>
      <c r="E7" s="174"/>
      <c r="F7" s="174"/>
    </row>
    <row r="8" spans="1:6" s="177" customFormat="1" ht="12.15" customHeight="1">
      <c r="A8" s="175" t="s">
        <v>1</v>
      </c>
      <c r="B8" s="175"/>
      <c r="C8" s="176"/>
      <c r="D8" s="176" t="s">
        <v>125</v>
      </c>
      <c r="E8" s="47" t="s">
        <v>126</v>
      </c>
      <c r="F8" s="47" t="s">
        <v>140</v>
      </c>
    </row>
    <row r="9" spans="1:6" s="177" customFormat="1" ht="12.15" customHeight="1">
      <c r="A9" s="178"/>
      <c r="B9" s="178"/>
      <c r="C9" s="178"/>
      <c r="D9" s="178"/>
      <c r="E9" s="49" t="s">
        <v>128</v>
      </c>
      <c r="F9" s="49" t="s">
        <v>129</v>
      </c>
    </row>
    <row r="10" spans="1:6" s="177" customFormat="1" ht="4.5" customHeight="1">
      <c r="C10" s="179"/>
      <c r="D10" s="180"/>
      <c r="E10" s="181"/>
      <c r="F10" s="181"/>
    </row>
    <row r="11" spans="1:6" s="24" customFormat="1" ht="12" customHeight="1">
      <c r="A11" s="182">
        <v>1</v>
      </c>
      <c r="B11" s="183"/>
      <c r="C11" s="26" t="s">
        <v>130</v>
      </c>
      <c r="D11" s="184">
        <v>38634907.391000003</v>
      </c>
      <c r="E11" s="185">
        <v>39.032048615235567</v>
      </c>
      <c r="F11" s="186">
        <v>39.032048615235567</v>
      </c>
    </row>
    <row r="12" spans="1:6" s="24" customFormat="1" ht="12" customHeight="1">
      <c r="A12" s="182">
        <v>2</v>
      </c>
      <c r="B12" s="183"/>
      <c r="C12" s="26" t="s">
        <v>29</v>
      </c>
      <c r="D12" s="184">
        <v>21697358.800000001</v>
      </c>
      <c r="E12" s="185">
        <v>21.920393258172862</v>
      </c>
      <c r="F12" s="186">
        <v>60.952441873408432</v>
      </c>
    </row>
    <row r="13" spans="1:6" s="24" customFormat="1" ht="12" customHeight="1">
      <c r="A13" s="182">
        <v>3</v>
      </c>
      <c r="B13" s="183"/>
      <c r="C13" s="26" t="s">
        <v>114</v>
      </c>
      <c r="D13" s="184">
        <v>13456536.602</v>
      </c>
      <c r="E13" s="185">
        <v>13.594860873519643</v>
      </c>
      <c r="F13" s="186">
        <v>74.547302746928068</v>
      </c>
    </row>
    <row r="14" spans="1:6" s="24" customFormat="1" ht="12" customHeight="1">
      <c r="A14" s="182">
        <v>4</v>
      </c>
      <c r="B14" s="183"/>
      <c r="C14" s="26" t="s">
        <v>36</v>
      </c>
      <c r="D14" s="184">
        <v>11530591.9</v>
      </c>
      <c r="E14" s="185">
        <v>11.649118737323116</v>
      </c>
      <c r="F14" s="186">
        <v>86.196421484251189</v>
      </c>
    </row>
    <row r="15" spans="1:6" s="24" customFormat="1" ht="12" customHeight="1">
      <c r="A15" s="182">
        <v>5</v>
      </c>
      <c r="B15" s="183"/>
      <c r="C15" s="26" t="s">
        <v>35</v>
      </c>
      <c r="D15" s="184">
        <v>5629101.0580000002</v>
      </c>
      <c r="E15" s="185">
        <v>5.6869644835000344</v>
      </c>
      <c r="F15" s="186">
        <v>91.883385967751224</v>
      </c>
    </row>
    <row r="16" spans="1:6" s="24" customFormat="1" ht="12" customHeight="1">
      <c r="A16" s="182">
        <v>6</v>
      </c>
      <c r="B16" s="183"/>
      <c r="C16" s="26" t="s">
        <v>33</v>
      </c>
      <c r="D16" s="184">
        <v>3206386.9759999998</v>
      </c>
      <c r="E16" s="185">
        <v>3.2393465075483596</v>
      </c>
      <c r="F16" s="186">
        <v>95.122732475299586</v>
      </c>
    </row>
    <row r="17" spans="1:12" s="24" customFormat="1" ht="12" customHeight="1">
      <c r="A17" s="182">
        <v>7</v>
      </c>
      <c r="B17" s="183"/>
      <c r="C17" s="26" t="s">
        <v>40</v>
      </c>
      <c r="D17" s="184">
        <v>2590623.5329999998</v>
      </c>
      <c r="E17" s="185">
        <v>2.6172534247457415</v>
      </c>
      <c r="F17" s="186">
        <v>98.283995188991284</v>
      </c>
    </row>
    <row r="18" spans="1:12" s="24" customFormat="1" ht="12" customHeight="1">
      <c r="A18" s="182">
        <v>8</v>
      </c>
      <c r="B18" s="183"/>
      <c r="C18" s="26" t="s">
        <v>32</v>
      </c>
      <c r="D18" s="184">
        <v>538474.13199999998</v>
      </c>
      <c r="E18" s="185">
        <v>0.54400928894595613</v>
      </c>
      <c r="F18" s="186">
        <v>95.666741764245543</v>
      </c>
    </row>
    <row r="19" spans="1:12" s="24" customFormat="1" ht="12" customHeight="1">
      <c r="A19" s="182">
        <v>9</v>
      </c>
      <c r="B19" s="183"/>
      <c r="C19" s="26" t="s">
        <v>43</v>
      </c>
      <c r="D19" s="184">
        <v>495701.32699999999</v>
      </c>
      <c r="E19" s="185">
        <v>0.50079680787866865</v>
      </c>
      <c r="F19" s="186">
        <v>98.784791996869956</v>
      </c>
    </row>
    <row r="20" spans="1:12" s="24" customFormat="1" ht="12" customHeight="1">
      <c r="A20" s="182">
        <v>10</v>
      </c>
      <c r="B20" s="183"/>
      <c r="C20" s="26" t="s">
        <v>38</v>
      </c>
      <c r="D20" s="184">
        <v>237860.59</v>
      </c>
      <c r="E20" s="185">
        <v>0.2403056391094486</v>
      </c>
      <c r="F20" s="186">
        <v>99.025097635979407</v>
      </c>
    </row>
    <row r="21" spans="1:12" s="24" customFormat="1" ht="12" customHeight="1">
      <c r="A21" s="182">
        <v>11</v>
      </c>
      <c r="B21" s="183"/>
      <c r="C21" s="26" t="s">
        <v>30</v>
      </c>
      <c r="D21" s="184">
        <v>135537.307</v>
      </c>
      <c r="E21" s="185">
        <v>0.13693054062385257</v>
      </c>
      <c r="F21" s="186">
        <v>99.162028176603258</v>
      </c>
    </row>
    <row r="22" spans="1:12" s="24" customFormat="1" ht="12" customHeight="1">
      <c r="A22" s="182">
        <v>12</v>
      </c>
      <c r="B22" s="183"/>
      <c r="C22" s="26" t="s">
        <v>44</v>
      </c>
      <c r="D22" s="184">
        <v>725478.071</v>
      </c>
      <c r="E22" s="185">
        <v>0.73293550441266853</v>
      </c>
      <c r="F22" s="186">
        <v>99.894963681015923</v>
      </c>
    </row>
    <row r="23" spans="1:12" s="24" customFormat="1" ht="12" customHeight="1">
      <c r="A23" s="182">
        <v>13</v>
      </c>
      <c r="B23" s="183"/>
      <c r="C23" s="26" t="s">
        <v>42</v>
      </c>
      <c r="D23" s="184">
        <v>83250.907999999996</v>
      </c>
      <c r="E23" s="185">
        <v>8.410667211992498E-2</v>
      </c>
      <c r="F23" s="186">
        <v>99.979070353135853</v>
      </c>
    </row>
    <row r="24" spans="1:12" s="24" customFormat="1" ht="12" customHeight="1">
      <c r="A24" s="182">
        <v>14</v>
      </c>
      <c r="B24" s="183"/>
      <c r="C24" s="26" t="s">
        <v>37</v>
      </c>
      <c r="D24" s="184">
        <v>18474.458999999999</v>
      </c>
      <c r="E24" s="185">
        <v>1.8664364185745543E-2</v>
      </c>
      <c r="F24" s="186">
        <v>99.997734717321592</v>
      </c>
    </row>
    <row r="25" spans="1:12" s="24" customFormat="1" ht="12" customHeight="1">
      <c r="A25" s="182">
        <v>15</v>
      </c>
      <c r="B25" s="183"/>
      <c r="C25" s="26" t="s">
        <v>45</v>
      </c>
      <c r="D25" s="184">
        <v>2242.2339999999999</v>
      </c>
      <c r="E25" s="185">
        <v>2.2652826784081187E-3</v>
      </c>
      <c r="F25" s="186">
        <v>100</v>
      </c>
    </row>
    <row r="26" spans="1:12" s="24" customFormat="1" ht="12" customHeight="1">
      <c r="A26" s="182">
        <v>16</v>
      </c>
      <c r="B26" s="183"/>
      <c r="C26" s="26" t="s">
        <v>39</v>
      </c>
      <c r="D26" s="184">
        <v>0</v>
      </c>
      <c r="E26" s="185" t="s">
        <v>132</v>
      </c>
      <c r="F26" s="186" t="s">
        <v>132</v>
      </c>
    </row>
    <row r="27" spans="1:12" s="24" customFormat="1" ht="12" customHeight="1">
      <c r="A27" s="182">
        <v>17</v>
      </c>
      <c r="B27" s="183"/>
      <c r="C27" s="26" t="s">
        <v>41</v>
      </c>
      <c r="D27" s="184">
        <v>0</v>
      </c>
      <c r="E27" s="185" t="s">
        <v>132</v>
      </c>
      <c r="F27" s="186" t="s">
        <v>132</v>
      </c>
    </row>
    <row r="28" spans="1:12" s="191" customFormat="1" ht="7.5" customHeight="1">
      <c r="A28" s="187"/>
      <c r="B28" s="187"/>
      <c r="C28" s="188"/>
      <c r="D28" s="189"/>
      <c r="E28" s="190"/>
      <c r="F28" s="190"/>
    </row>
    <row r="29" spans="1:12" s="62" customFormat="1" ht="7.5" customHeight="1">
      <c r="A29" s="148"/>
      <c r="B29" s="148"/>
      <c r="C29" s="148"/>
      <c r="D29" s="148"/>
      <c r="E29" s="148"/>
      <c r="F29" s="148"/>
      <c r="G29" s="148"/>
      <c r="H29" s="148"/>
      <c r="I29" s="148"/>
      <c r="J29" s="148"/>
      <c r="K29" s="148"/>
      <c r="L29" s="148"/>
    </row>
    <row r="30" spans="1:12" s="171" customFormat="1" ht="13.5" customHeight="1">
      <c r="A30" s="173" t="s">
        <v>141</v>
      </c>
      <c r="B30" s="173"/>
      <c r="C30" s="173"/>
      <c r="D30" s="173"/>
      <c r="E30" s="173"/>
      <c r="F30" s="173"/>
    </row>
    <row r="31" spans="1:12" s="62" customFormat="1" ht="6.9" customHeight="1" thickBot="1">
      <c r="A31" s="174"/>
      <c r="B31" s="174"/>
      <c r="C31" s="174"/>
      <c r="D31" s="174"/>
      <c r="E31" s="174"/>
      <c r="F31" s="174"/>
    </row>
    <row r="32" spans="1:12" s="177" customFormat="1" ht="12.15" customHeight="1">
      <c r="A32" s="175" t="s">
        <v>1</v>
      </c>
      <c r="B32" s="175"/>
      <c r="C32" s="176"/>
      <c r="D32" s="176" t="s">
        <v>125</v>
      </c>
      <c r="E32" s="47" t="s">
        <v>126</v>
      </c>
      <c r="F32" s="47" t="s">
        <v>127</v>
      </c>
    </row>
    <row r="33" spans="1:7" s="24" customFormat="1" ht="12.15" customHeight="1">
      <c r="A33" s="178"/>
      <c r="B33" s="178"/>
      <c r="C33" s="178"/>
      <c r="D33" s="178"/>
      <c r="E33" s="49" t="s">
        <v>128</v>
      </c>
      <c r="F33" s="49" t="s">
        <v>129</v>
      </c>
    </row>
    <row r="34" spans="1:7" s="24" customFormat="1" ht="4.5" customHeight="1">
      <c r="A34" s="34"/>
      <c r="B34" s="34"/>
      <c r="C34" s="179"/>
      <c r="D34" s="180"/>
      <c r="E34" s="181"/>
      <c r="F34" s="181"/>
    </row>
    <row r="35" spans="1:7" s="24" customFormat="1" ht="12" customHeight="1">
      <c r="A35" s="182">
        <v>1</v>
      </c>
      <c r="B35" s="183"/>
      <c r="C35" s="26" t="s">
        <v>130</v>
      </c>
      <c r="D35" s="184">
        <v>45394949.825999998</v>
      </c>
      <c r="E35" s="185">
        <v>43.836315946240759</v>
      </c>
      <c r="F35" s="186">
        <v>43.836315946240759</v>
      </c>
      <c r="G35" s="192"/>
    </row>
    <row r="36" spans="1:7" s="24" customFormat="1" ht="12" customHeight="1">
      <c r="A36" s="182">
        <v>2</v>
      </c>
      <c r="B36" s="183"/>
      <c r="C36" s="26" t="s">
        <v>29</v>
      </c>
      <c r="D36" s="184">
        <v>21466570.037999999</v>
      </c>
      <c r="E36" s="185">
        <v>20.729516170296684</v>
      </c>
      <c r="F36" s="186">
        <v>64.56583211653745</v>
      </c>
      <c r="G36" s="192"/>
    </row>
    <row r="37" spans="1:7" s="24" customFormat="1" ht="12" customHeight="1">
      <c r="A37" s="182">
        <v>3</v>
      </c>
      <c r="B37" s="183"/>
      <c r="C37" s="26" t="s">
        <v>36</v>
      </c>
      <c r="D37" s="184">
        <v>16825991.346999999</v>
      </c>
      <c r="E37" s="185">
        <v>16.248271572564889</v>
      </c>
      <c r="F37" s="186">
        <v>80.814103689102339</v>
      </c>
      <c r="G37" s="192"/>
    </row>
    <row r="38" spans="1:7" s="24" customFormat="1" ht="12" customHeight="1">
      <c r="A38" s="182">
        <v>4</v>
      </c>
      <c r="B38" s="183"/>
      <c r="C38" s="26" t="s">
        <v>114</v>
      </c>
      <c r="D38" s="184">
        <v>11561798.944</v>
      </c>
      <c r="E38" s="185">
        <v>11.16482501597152</v>
      </c>
      <c r="F38" s="186">
        <v>91.978928705073855</v>
      </c>
      <c r="G38" s="192"/>
    </row>
    <row r="39" spans="1:7" s="24" customFormat="1" ht="12" customHeight="1">
      <c r="A39" s="182">
        <v>5</v>
      </c>
      <c r="B39" s="183"/>
      <c r="C39" s="26" t="s">
        <v>32</v>
      </c>
      <c r="D39" s="184">
        <v>2871570.6549999998</v>
      </c>
      <c r="E39" s="185">
        <v>2.772975385522646</v>
      </c>
      <c r="F39" s="186">
        <v>94.751904090596497</v>
      </c>
      <c r="G39" s="192"/>
    </row>
    <row r="40" spans="1:7" s="24" customFormat="1" ht="12" customHeight="1">
      <c r="A40" s="182">
        <v>6</v>
      </c>
      <c r="B40" s="183"/>
      <c r="C40" s="26" t="s">
        <v>33</v>
      </c>
      <c r="D40" s="184">
        <v>2109035.2719999999</v>
      </c>
      <c r="E40" s="185">
        <v>2.0366216259634604</v>
      </c>
      <c r="F40" s="186">
        <v>96.78852571655996</v>
      </c>
      <c r="G40" s="192"/>
    </row>
    <row r="41" spans="1:7" s="24" customFormat="1" ht="12" customHeight="1">
      <c r="A41" s="182">
        <v>7</v>
      </c>
      <c r="B41" s="183"/>
      <c r="C41" s="26" t="s">
        <v>37</v>
      </c>
      <c r="D41" s="184">
        <v>1155847.818</v>
      </c>
      <c r="E41" s="185">
        <v>1.1161618270277454</v>
      </c>
      <c r="F41" s="186">
        <v>97.904687543587698</v>
      </c>
      <c r="G41" s="192"/>
    </row>
    <row r="42" spans="1:7" s="24" customFormat="1" ht="12" customHeight="1">
      <c r="A42" s="182">
        <v>8</v>
      </c>
      <c r="B42" s="183"/>
      <c r="C42" s="26" t="s">
        <v>38</v>
      </c>
      <c r="D42" s="184">
        <v>961277.63300000003</v>
      </c>
      <c r="E42" s="185">
        <v>0.92827220194673288</v>
      </c>
      <c r="F42" s="186">
        <v>98.832959745534424</v>
      </c>
      <c r="G42" s="192"/>
    </row>
    <row r="43" spans="1:7" s="24" customFormat="1" ht="12" customHeight="1">
      <c r="A43" s="182">
        <v>9</v>
      </c>
      <c r="B43" s="183"/>
      <c r="C43" s="26" t="s">
        <v>39</v>
      </c>
      <c r="D43" s="184">
        <v>501946.87300000002</v>
      </c>
      <c r="E43" s="185">
        <v>0.48471254616197551</v>
      </c>
      <c r="F43" s="186">
        <v>99.317672291696397</v>
      </c>
      <c r="G43" s="192"/>
    </row>
    <row r="44" spans="1:7" s="24" customFormat="1" ht="12" customHeight="1">
      <c r="A44" s="182">
        <v>10</v>
      </c>
      <c r="B44" s="183"/>
      <c r="C44" s="26" t="s">
        <v>41</v>
      </c>
      <c r="D44" s="184">
        <v>309564.39299999998</v>
      </c>
      <c r="E44" s="185">
        <v>0.29893551131280072</v>
      </c>
      <c r="F44" s="186">
        <v>99.616607803009202</v>
      </c>
      <c r="G44" s="192"/>
    </row>
    <row r="45" spans="1:7" s="24" customFormat="1" ht="12" customHeight="1">
      <c r="A45" s="182">
        <v>11</v>
      </c>
      <c r="B45" s="183"/>
      <c r="C45" s="26" t="s">
        <v>30</v>
      </c>
      <c r="D45" s="184">
        <v>165675.601</v>
      </c>
      <c r="E45" s="185">
        <v>0.1599871355262443</v>
      </c>
      <c r="F45" s="186">
        <v>99.776594938535453</v>
      </c>
      <c r="G45" s="192"/>
    </row>
    <row r="46" spans="1:7" s="24" customFormat="1" ht="12" customHeight="1">
      <c r="A46" s="182">
        <v>12</v>
      </c>
      <c r="B46" s="183"/>
      <c r="C46" s="26" t="s">
        <v>142</v>
      </c>
      <c r="D46" s="184">
        <v>97718.201000000001</v>
      </c>
      <c r="E46" s="185">
        <v>9.4363050276593113E-2</v>
      </c>
      <c r="F46" s="186">
        <v>99.870957988812052</v>
      </c>
      <c r="G46" s="192"/>
    </row>
    <row r="47" spans="1:7" s="24" customFormat="1" ht="12" customHeight="1">
      <c r="A47" s="182">
        <v>13</v>
      </c>
      <c r="B47" s="183"/>
      <c r="C47" s="26" t="s">
        <v>42</v>
      </c>
      <c r="D47" s="184">
        <v>71583.600000000006</v>
      </c>
      <c r="E47" s="185">
        <v>6.9125779810247756E-2</v>
      </c>
      <c r="F47" s="186">
        <v>99.940083768622301</v>
      </c>
      <c r="G47" s="192"/>
    </row>
    <row r="48" spans="1:7" s="24" customFormat="1" ht="12" customHeight="1">
      <c r="A48" s="182">
        <v>14</v>
      </c>
      <c r="B48" s="183"/>
      <c r="C48" s="26" t="s">
        <v>35</v>
      </c>
      <c r="D48" s="184">
        <v>59864.881999999998</v>
      </c>
      <c r="E48" s="185">
        <v>5.7809423548109681E-2</v>
      </c>
      <c r="F48" s="186">
        <v>99.997893192170409</v>
      </c>
      <c r="G48" s="192"/>
    </row>
    <row r="49" spans="1:12" s="24" customFormat="1" ht="12" customHeight="1">
      <c r="A49" s="182">
        <v>15</v>
      </c>
      <c r="B49" s="183"/>
      <c r="C49" s="26" t="s">
        <v>44</v>
      </c>
      <c r="D49" s="184">
        <v>2181.7170000000001</v>
      </c>
      <c r="E49" s="185">
        <v>2.106807829590497E-3</v>
      </c>
      <c r="F49" s="186">
        <v>100</v>
      </c>
      <c r="G49" s="192"/>
    </row>
    <row r="50" spans="1:12" s="24" customFormat="1" ht="12" customHeight="1">
      <c r="A50" s="182">
        <v>16</v>
      </c>
      <c r="B50" s="183"/>
      <c r="C50" s="26" t="s">
        <v>43</v>
      </c>
      <c r="D50" s="184">
        <v>0</v>
      </c>
      <c r="E50" s="185" t="s">
        <v>132</v>
      </c>
      <c r="F50" s="186" t="s">
        <v>132</v>
      </c>
      <c r="G50" s="192"/>
    </row>
    <row r="51" spans="1:12" s="24" customFormat="1" ht="12" customHeight="1">
      <c r="A51" s="182">
        <v>17</v>
      </c>
      <c r="B51" s="183"/>
      <c r="C51" s="26" t="s">
        <v>45</v>
      </c>
      <c r="D51" s="184">
        <v>0</v>
      </c>
      <c r="E51" s="185" t="s">
        <v>132</v>
      </c>
      <c r="F51" s="186" t="s">
        <v>132</v>
      </c>
      <c r="G51" s="192"/>
    </row>
    <row r="52" spans="1:12" s="191" customFormat="1" ht="5.25" customHeight="1">
      <c r="A52" s="187"/>
      <c r="B52" s="187"/>
      <c r="C52" s="193"/>
      <c r="D52" s="194"/>
      <c r="E52" s="195"/>
      <c r="F52" s="195"/>
    </row>
    <row r="53" spans="1:12" s="62" customFormat="1" ht="7.5" customHeight="1">
      <c r="A53" s="148"/>
      <c r="B53" s="148"/>
      <c r="C53" s="148"/>
      <c r="D53" s="148"/>
      <c r="E53" s="148"/>
      <c r="F53" s="148"/>
      <c r="G53" s="148"/>
      <c r="H53" s="148"/>
      <c r="I53" s="148"/>
      <c r="J53" s="148"/>
      <c r="K53" s="148"/>
      <c r="L53" s="148"/>
    </row>
    <row r="54" spans="1:12" s="171" customFormat="1" ht="14.25" customHeight="1">
      <c r="A54" s="173" t="s">
        <v>143</v>
      </c>
      <c r="B54" s="173"/>
      <c r="C54" s="173"/>
      <c r="D54" s="173"/>
      <c r="E54" s="173"/>
      <c r="F54" s="173"/>
    </row>
    <row r="55" spans="1:12" s="62" customFormat="1" ht="6.9" customHeight="1" thickBot="1">
      <c r="A55" s="174"/>
      <c r="B55" s="174"/>
      <c r="C55" s="174"/>
      <c r="D55" s="174"/>
      <c r="E55" s="174"/>
      <c r="F55" s="174"/>
    </row>
    <row r="56" spans="1:12" s="177" customFormat="1" ht="12.15" customHeight="1">
      <c r="A56" s="175" t="s">
        <v>1</v>
      </c>
      <c r="B56" s="175"/>
      <c r="C56" s="176"/>
      <c r="D56" s="176" t="s">
        <v>125</v>
      </c>
      <c r="E56" s="47" t="s">
        <v>126</v>
      </c>
      <c r="F56" s="47" t="s">
        <v>127</v>
      </c>
    </row>
    <row r="57" spans="1:12" s="24" customFormat="1" ht="12.15" customHeight="1">
      <c r="A57" s="178"/>
      <c r="B57" s="178"/>
      <c r="C57" s="178"/>
      <c r="D57" s="178"/>
      <c r="E57" s="49" t="s">
        <v>128</v>
      </c>
      <c r="F57" s="49" t="s">
        <v>129</v>
      </c>
    </row>
    <row r="58" spans="1:12" s="24" customFormat="1" ht="4.5" customHeight="1">
      <c r="C58" s="179"/>
      <c r="D58" s="180"/>
      <c r="E58" s="181"/>
      <c r="F58" s="181"/>
    </row>
    <row r="59" spans="1:12" s="24" customFormat="1" ht="12" customHeight="1">
      <c r="A59" s="182">
        <v>1</v>
      </c>
      <c r="B59" s="183"/>
      <c r="C59" s="26" t="s">
        <v>130</v>
      </c>
      <c r="D59" s="184">
        <v>34526317.651000001</v>
      </c>
      <c r="E59" s="185">
        <v>27.854943403184574</v>
      </c>
      <c r="F59" s="186">
        <v>27.854943403184574</v>
      </c>
    </row>
    <row r="60" spans="1:12" s="24" customFormat="1" ht="12" customHeight="1">
      <c r="A60" s="182">
        <v>2</v>
      </c>
      <c r="B60" s="183"/>
      <c r="C60" s="26" t="s">
        <v>29</v>
      </c>
      <c r="D60" s="184">
        <v>23354114.443999998</v>
      </c>
      <c r="E60" s="185">
        <v>18.841497742238197</v>
      </c>
      <c r="F60" s="186">
        <v>46.696441145422767</v>
      </c>
      <c r="G60" s="196"/>
    </row>
    <row r="61" spans="1:12" s="24" customFormat="1" ht="12" customHeight="1">
      <c r="A61" s="182">
        <v>3</v>
      </c>
      <c r="B61" s="183"/>
      <c r="C61" s="26" t="s">
        <v>114</v>
      </c>
      <c r="D61" s="184">
        <v>14760300.414000001</v>
      </c>
      <c r="E61" s="185">
        <v>11.908230029102556</v>
      </c>
      <c r="F61" s="186">
        <v>71.130943568029195</v>
      </c>
      <c r="G61" s="196"/>
    </row>
    <row r="62" spans="1:12" s="24" customFormat="1" ht="12" customHeight="1">
      <c r="A62" s="182">
        <v>4</v>
      </c>
      <c r="B62" s="183"/>
      <c r="C62" s="26" t="s">
        <v>36</v>
      </c>
      <c r="D62" s="184">
        <v>15526366.482999999</v>
      </c>
      <c r="E62" s="185">
        <v>12.526272393503875</v>
      </c>
      <c r="F62" s="186">
        <v>58.604671174525322</v>
      </c>
      <c r="G62" s="196"/>
    </row>
    <row r="63" spans="1:12" s="24" customFormat="1" ht="12" customHeight="1">
      <c r="A63" s="182">
        <v>5</v>
      </c>
      <c r="B63" s="183"/>
      <c r="C63" s="26" t="s">
        <v>33</v>
      </c>
      <c r="D63" s="184">
        <v>7994822.0700000003</v>
      </c>
      <c r="E63" s="185">
        <v>6.4500164346929987</v>
      </c>
      <c r="F63" s="186">
        <v>77.580960002722193</v>
      </c>
      <c r="G63" s="196"/>
    </row>
    <row r="64" spans="1:12" s="24" customFormat="1" ht="12" customHeight="1">
      <c r="A64" s="182">
        <v>6</v>
      </c>
      <c r="B64" s="183"/>
      <c r="C64" s="26" t="s">
        <v>37</v>
      </c>
      <c r="D64" s="184">
        <v>8586076.5050000008</v>
      </c>
      <c r="E64" s="185">
        <v>6.9270252773469698</v>
      </c>
      <c r="F64" s="186">
        <v>84.507985280069164</v>
      </c>
      <c r="G64" s="196"/>
    </row>
    <row r="65" spans="1:12" s="24" customFormat="1" ht="12" customHeight="1">
      <c r="A65" s="182">
        <v>7</v>
      </c>
      <c r="B65" s="183"/>
      <c r="C65" s="26" t="s">
        <v>40</v>
      </c>
      <c r="D65" s="184">
        <v>4278134.9579999996</v>
      </c>
      <c r="E65" s="185">
        <v>3.4514890447004829</v>
      </c>
      <c r="F65" s="186">
        <v>87.959474324769644</v>
      </c>
      <c r="G65" s="196"/>
    </row>
    <row r="66" spans="1:12" s="24" customFormat="1" ht="12" customHeight="1">
      <c r="A66" s="182">
        <v>8</v>
      </c>
      <c r="B66" s="183"/>
      <c r="C66" s="26" t="s">
        <v>32</v>
      </c>
      <c r="D66" s="184">
        <v>4129462.8259999999</v>
      </c>
      <c r="E66" s="185">
        <v>3.3315441996014035</v>
      </c>
      <c r="F66" s="186">
        <v>91.291018524371054</v>
      </c>
      <c r="G66" s="196"/>
    </row>
    <row r="67" spans="1:12" s="24" customFormat="1" ht="12" customHeight="1">
      <c r="A67" s="182">
        <v>9</v>
      </c>
      <c r="B67" s="183"/>
      <c r="C67" s="26" t="s">
        <v>38</v>
      </c>
      <c r="D67" s="184">
        <v>2926881.9479999999</v>
      </c>
      <c r="E67" s="185">
        <v>2.3613329354565926</v>
      </c>
      <c r="F67" s="186">
        <v>93.652351459827642</v>
      </c>
      <c r="G67" s="196"/>
    </row>
    <row r="68" spans="1:12" s="24" customFormat="1" ht="12" customHeight="1">
      <c r="A68" s="182">
        <v>10</v>
      </c>
      <c r="B68" s="183"/>
      <c r="C68" s="26" t="s">
        <v>39</v>
      </c>
      <c r="D68" s="184">
        <v>2749797.1359999999</v>
      </c>
      <c r="E68" s="185">
        <v>2.2184654722743233</v>
      </c>
      <c r="F68" s="186">
        <v>95.87081693210196</v>
      </c>
      <c r="G68" s="196"/>
    </row>
    <row r="69" spans="1:12" s="24" customFormat="1" ht="12" customHeight="1">
      <c r="A69" s="182">
        <v>11</v>
      </c>
      <c r="B69" s="183"/>
      <c r="C69" s="26" t="s">
        <v>43</v>
      </c>
      <c r="D69" s="184">
        <v>996836.01399999997</v>
      </c>
      <c r="E69" s="185">
        <v>0.80422160952405775</v>
      </c>
      <c r="F69" s="186">
        <v>96.675038541626023</v>
      </c>
      <c r="G69" s="196"/>
    </row>
    <row r="70" spans="1:12" s="24" customFormat="1" ht="12" customHeight="1">
      <c r="A70" s="182">
        <v>12</v>
      </c>
      <c r="B70" s="183"/>
      <c r="C70" s="26" t="s">
        <v>30</v>
      </c>
      <c r="D70" s="184">
        <v>1145460.953</v>
      </c>
      <c r="E70" s="185">
        <v>0.92412838052681057</v>
      </c>
      <c r="F70" s="186">
        <v>97.599166922152833</v>
      </c>
      <c r="G70" s="196"/>
    </row>
    <row r="71" spans="1:12" s="24" customFormat="1" ht="12" customHeight="1">
      <c r="A71" s="182">
        <v>13</v>
      </c>
      <c r="B71" s="183"/>
      <c r="C71" s="26" t="s">
        <v>41</v>
      </c>
      <c r="D71" s="184">
        <v>1039708.063</v>
      </c>
      <c r="E71" s="185">
        <v>0.83880967392596673</v>
      </c>
      <c r="F71" s="186">
        <v>98.437976596078798</v>
      </c>
      <c r="G71" s="196"/>
    </row>
    <row r="72" spans="1:12" s="24" customFormat="1" ht="12" customHeight="1">
      <c r="A72" s="182">
        <v>14</v>
      </c>
      <c r="B72" s="183"/>
      <c r="C72" s="26" t="s">
        <v>42</v>
      </c>
      <c r="D72" s="184">
        <v>774627.12699999998</v>
      </c>
      <c r="E72" s="185">
        <v>0.62494920539351284</v>
      </c>
      <c r="F72" s="186">
        <v>99.062925801472318</v>
      </c>
      <c r="G72" s="196"/>
    </row>
    <row r="73" spans="1:12" s="24" customFormat="1" ht="12" customHeight="1">
      <c r="A73" s="182">
        <v>15</v>
      </c>
      <c r="B73" s="183"/>
      <c r="C73" s="26" t="s">
        <v>44</v>
      </c>
      <c r="D73" s="184">
        <v>542729.96499999997</v>
      </c>
      <c r="E73" s="185">
        <v>0.43786055064141727</v>
      </c>
      <c r="F73" s="186">
        <v>99.500786352113735</v>
      </c>
      <c r="G73" s="196"/>
    </row>
    <row r="74" spans="1:12" s="24" customFormat="1" ht="12" customHeight="1">
      <c r="A74" s="182">
        <v>16</v>
      </c>
      <c r="B74" s="183"/>
      <c r="C74" s="26" t="s">
        <v>45</v>
      </c>
      <c r="D74" s="184">
        <v>602993.51599999995</v>
      </c>
      <c r="E74" s="185">
        <v>0.48647963071094519</v>
      </c>
      <c r="F74" s="186">
        <v>99.987265982824681</v>
      </c>
      <c r="G74" s="196"/>
    </row>
    <row r="75" spans="1:12" s="24" customFormat="1" ht="12" customHeight="1">
      <c r="A75" s="182">
        <v>17</v>
      </c>
      <c r="B75" s="183"/>
      <c r="C75" s="26" t="s">
        <v>35</v>
      </c>
      <c r="D75" s="184">
        <v>15783.867</v>
      </c>
      <c r="E75" s="185">
        <v>1.2734017175320132E-2</v>
      </c>
      <c r="F75" s="186">
        <v>100</v>
      </c>
      <c r="G75" s="196"/>
    </row>
    <row r="76" spans="1:12" s="191" customFormat="1" ht="6" customHeight="1">
      <c r="A76" s="187"/>
      <c r="B76" s="187"/>
      <c r="C76" s="193"/>
      <c r="D76" s="194"/>
      <c r="E76" s="195"/>
      <c r="F76" s="197"/>
    </row>
    <row r="77" spans="1:12" s="201" customFormat="1" ht="8.25" customHeight="1">
      <c r="A77" s="198"/>
      <c r="B77" s="198"/>
      <c r="C77" s="199"/>
      <c r="D77" s="200"/>
      <c r="E77" s="199"/>
      <c r="F77" s="199"/>
    </row>
    <row r="78" spans="1:12" s="201" customFormat="1" ht="11.1" customHeight="1">
      <c r="A78" s="202" t="s">
        <v>144</v>
      </c>
      <c r="B78" s="202"/>
      <c r="C78" s="24"/>
      <c r="D78" s="199"/>
      <c r="E78" s="199"/>
      <c r="F78" s="199"/>
    </row>
    <row r="79" spans="1:12" s="201" customFormat="1" ht="11.1" customHeight="1">
      <c r="A79" s="30" t="s">
        <v>137</v>
      </c>
      <c r="B79" s="24"/>
      <c r="C79" s="24"/>
      <c r="D79" s="200"/>
      <c r="E79" s="199"/>
      <c r="F79" s="199"/>
    </row>
    <row r="80" spans="1:12" ht="12.6" customHeight="1">
      <c r="A80" s="162"/>
      <c r="B80" s="33"/>
      <c r="C80" s="33"/>
      <c r="D80" s="33"/>
      <c r="E80" s="33"/>
      <c r="F80" s="33"/>
      <c r="G80" s="33"/>
      <c r="H80" s="33"/>
      <c r="I80" s="33"/>
      <c r="J80" s="33"/>
      <c r="K80" s="33"/>
      <c r="L80" s="33"/>
    </row>
    <row r="81" spans="1:6" ht="13.8">
      <c r="A81" s="13"/>
      <c r="B81" s="13"/>
      <c r="C81" s="26"/>
      <c r="D81" s="13"/>
      <c r="E81" s="13"/>
      <c r="F81" s="13"/>
    </row>
    <row r="82" spans="1:6">
      <c r="A82" s="36"/>
      <c r="B82" s="36"/>
      <c r="C82" s="36"/>
      <c r="D82" s="203"/>
      <c r="E82" s="203"/>
      <c r="F82" s="203"/>
    </row>
    <row r="83" spans="1:6">
      <c r="A83" s="36"/>
      <c r="B83" s="36"/>
      <c r="C83" s="36"/>
      <c r="D83" s="203"/>
      <c r="E83" s="203"/>
      <c r="F83" s="203"/>
    </row>
  </sheetData>
  <mergeCells count="14">
    <mergeCell ref="A53:L53"/>
    <mergeCell ref="A56:C57"/>
    <mergeCell ref="D56:D57"/>
    <mergeCell ref="E56:E57"/>
    <mergeCell ref="F56:F57"/>
    <mergeCell ref="A8:C9"/>
    <mergeCell ref="D8:D9"/>
    <mergeCell ref="E8:E9"/>
    <mergeCell ref="F8:F9"/>
    <mergeCell ref="A29:L29"/>
    <mergeCell ref="A32:C33"/>
    <mergeCell ref="D32:D33"/>
    <mergeCell ref="E32:E33"/>
    <mergeCell ref="F32:F33"/>
  </mergeCells>
  <hyperlinks>
    <hyperlink ref="A1" location="Índice!A1" display="Volver al Índice" xr:uid="{3E7C3298-5853-4F45-AAD3-AD4FFDCCEF45}"/>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82DD8-359E-4A8E-A015-2817692A232F}">
  <dimension ref="A1:AE44"/>
  <sheetViews>
    <sheetView showGridLines="0"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378" t="s">
        <v>1210</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45199</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5</v>
      </c>
      <c r="D9" s="21">
        <v>2</v>
      </c>
      <c r="E9" s="21">
        <v>12</v>
      </c>
      <c r="F9" s="21">
        <v>1</v>
      </c>
      <c r="G9" s="21">
        <v>4</v>
      </c>
      <c r="H9" s="21">
        <v>14</v>
      </c>
      <c r="I9" s="21">
        <v>6</v>
      </c>
      <c r="J9" s="21">
        <v>0</v>
      </c>
      <c r="K9" s="21">
        <v>3</v>
      </c>
      <c r="L9" s="21">
        <v>5</v>
      </c>
      <c r="M9" s="21">
        <v>9</v>
      </c>
      <c r="N9" s="21">
        <v>11</v>
      </c>
      <c r="O9" s="21">
        <v>8</v>
      </c>
      <c r="P9" s="21">
        <v>185</v>
      </c>
      <c r="Q9" s="21">
        <v>4</v>
      </c>
      <c r="R9" s="21">
        <v>1</v>
      </c>
      <c r="S9" s="21">
        <v>2</v>
      </c>
      <c r="T9" s="21">
        <v>1</v>
      </c>
      <c r="U9" s="21">
        <v>9</v>
      </c>
      <c r="V9" s="21">
        <v>3</v>
      </c>
      <c r="W9" s="21">
        <v>6</v>
      </c>
      <c r="X9" s="21">
        <v>2</v>
      </c>
      <c r="Y9" s="21">
        <v>1</v>
      </c>
      <c r="Z9" s="21">
        <v>3</v>
      </c>
      <c r="AA9" s="21">
        <v>0</v>
      </c>
      <c r="AB9" s="22">
        <v>298</v>
      </c>
      <c r="AC9" s="23"/>
    </row>
    <row r="10" spans="1:31" s="24" customFormat="1" ht="20.100000000000001" customHeight="1">
      <c r="A10" s="20" t="s">
        <v>30</v>
      </c>
      <c r="B10" s="21">
        <v>0</v>
      </c>
      <c r="C10" s="21">
        <v>0</v>
      </c>
      <c r="D10" s="21">
        <v>0</v>
      </c>
      <c r="E10" s="21">
        <v>1</v>
      </c>
      <c r="F10" s="21">
        <v>0</v>
      </c>
      <c r="G10" s="21">
        <v>0</v>
      </c>
      <c r="H10" s="21">
        <v>0</v>
      </c>
      <c r="I10" s="21">
        <v>0</v>
      </c>
      <c r="J10" s="21">
        <v>0</v>
      </c>
      <c r="K10" s="21">
        <v>0</v>
      </c>
      <c r="L10" s="21">
        <v>1</v>
      </c>
      <c r="M10" s="21">
        <v>1</v>
      </c>
      <c r="N10" s="21">
        <v>1</v>
      </c>
      <c r="O10" s="21">
        <v>1</v>
      </c>
      <c r="P10" s="21">
        <v>12</v>
      </c>
      <c r="Q10" s="21">
        <v>1</v>
      </c>
      <c r="R10" s="21">
        <v>0</v>
      </c>
      <c r="S10" s="21">
        <v>0</v>
      </c>
      <c r="T10" s="21">
        <v>0</v>
      </c>
      <c r="U10" s="21">
        <v>1</v>
      </c>
      <c r="V10" s="21">
        <v>0</v>
      </c>
      <c r="W10" s="21">
        <v>0</v>
      </c>
      <c r="X10" s="21">
        <v>0</v>
      </c>
      <c r="Y10" s="21">
        <v>0</v>
      </c>
      <c r="Z10" s="21">
        <v>0</v>
      </c>
      <c r="AA10" s="21">
        <v>0</v>
      </c>
      <c r="AB10" s="22">
        <v>19</v>
      </c>
      <c r="AC10" s="23"/>
    </row>
    <row r="11" spans="1:31" s="24" customFormat="1" ht="27" customHeight="1">
      <c r="A11" s="25" t="s">
        <v>31</v>
      </c>
      <c r="B11" s="21">
        <v>3</v>
      </c>
      <c r="C11" s="21">
        <v>8</v>
      </c>
      <c r="D11" s="21">
        <v>2</v>
      </c>
      <c r="E11" s="21">
        <v>16</v>
      </c>
      <c r="F11" s="21">
        <v>2</v>
      </c>
      <c r="G11" s="21">
        <v>5</v>
      </c>
      <c r="H11" s="21">
        <v>10</v>
      </c>
      <c r="I11" s="21">
        <v>10</v>
      </c>
      <c r="J11" s="21">
        <v>1</v>
      </c>
      <c r="K11" s="21">
        <v>2</v>
      </c>
      <c r="L11" s="21">
        <v>8</v>
      </c>
      <c r="M11" s="21">
        <v>12</v>
      </c>
      <c r="N11" s="21">
        <v>11</v>
      </c>
      <c r="O11" s="21">
        <v>7</v>
      </c>
      <c r="P11" s="21">
        <v>152</v>
      </c>
      <c r="Q11" s="21">
        <v>3</v>
      </c>
      <c r="R11" s="21">
        <v>1</v>
      </c>
      <c r="S11" s="21">
        <v>4</v>
      </c>
      <c r="T11" s="21">
        <v>3</v>
      </c>
      <c r="U11" s="21">
        <v>10</v>
      </c>
      <c r="V11" s="21">
        <v>4</v>
      </c>
      <c r="W11" s="21">
        <v>6</v>
      </c>
      <c r="X11" s="21">
        <v>4</v>
      </c>
      <c r="Y11" s="21">
        <v>1</v>
      </c>
      <c r="Z11" s="21">
        <v>2</v>
      </c>
      <c r="AA11" s="21">
        <v>2</v>
      </c>
      <c r="AB11" s="22">
        <v>289</v>
      </c>
      <c r="AC11" s="23"/>
    </row>
    <row r="12" spans="1:31" s="24" customFormat="1" ht="20.100000000000001" customHeight="1">
      <c r="A12" s="26" t="s">
        <v>32</v>
      </c>
      <c r="B12" s="21">
        <v>0</v>
      </c>
      <c r="C12" s="21">
        <v>2</v>
      </c>
      <c r="D12" s="21">
        <v>0</v>
      </c>
      <c r="E12" s="21">
        <v>1</v>
      </c>
      <c r="F12" s="21">
        <v>0</v>
      </c>
      <c r="G12" s="21">
        <v>2</v>
      </c>
      <c r="H12" s="21">
        <v>2</v>
      </c>
      <c r="I12" s="21">
        <v>1</v>
      </c>
      <c r="J12" s="21">
        <v>0</v>
      </c>
      <c r="K12" s="21">
        <v>1</v>
      </c>
      <c r="L12" s="21">
        <v>2</v>
      </c>
      <c r="M12" s="21">
        <v>2</v>
      </c>
      <c r="N12" s="21">
        <v>1</v>
      </c>
      <c r="O12" s="21">
        <v>1</v>
      </c>
      <c r="P12" s="21">
        <v>27</v>
      </c>
      <c r="Q12" s="21">
        <v>1</v>
      </c>
      <c r="R12" s="21">
        <v>0</v>
      </c>
      <c r="S12" s="21">
        <v>0</v>
      </c>
      <c r="T12" s="21">
        <v>0</v>
      </c>
      <c r="U12" s="21">
        <v>2</v>
      </c>
      <c r="V12" s="21">
        <v>2</v>
      </c>
      <c r="W12" s="21">
        <v>1</v>
      </c>
      <c r="X12" s="21">
        <v>1</v>
      </c>
      <c r="Y12" s="21">
        <v>1</v>
      </c>
      <c r="Z12" s="21">
        <v>1</v>
      </c>
      <c r="AA12" s="21">
        <v>0</v>
      </c>
      <c r="AB12" s="22">
        <v>51</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3</v>
      </c>
      <c r="M13" s="21">
        <v>1</v>
      </c>
      <c r="N13" s="21">
        <v>2</v>
      </c>
      <c r="O13" s="21">
        <v>2</v>
      </c>
      <c r="P13" s="21">
        <v>38</v>
      </c>
      <c r="Q13" s="21">
        <v>1</v>
      </c>
      <c r="R13" s="21">
        <v>0</v>
      </c>
      <c r="S13" s="21">
        <v>0</v>
      </c>
      <c r="T13" s="21">
        <v>0</v>
      </c>
      <c r="U13" s="21">
        <v>3</v>
      </c>
      <c r="V13" s="21">
        <v>1</v>
      </c>
      <c r="W13" s="21">
        <v>1</v>
      </c>
      <c r="X13" s="21">
        <v>1</v>
      </c>
      <c r="Y13" s="21">
        <v>0</v>
      </c>
      <c r="Z13" s="21">
        <v>1</v>
      </c>
      <c r="AA13" s="21">
        <v>0</v>
      </c>
      <c r="AB13" s="22">
        <v>62</v>
      </c>
      <c r="AC13" s="23"/>
    </row>
    <row r="14" spans="1:31" s="24" customFormat="1" ht="20.100000000000001" customHeight="1">
      <c r="A14" s="24" t="s">
        <v>34</v>
      </c>
      <c r="B14" s="21">
        <v>0</v>
      </c>
      <c r="C14" s="21">
        <v>3</v>
      </c>
      <c r="D14" s="21">
        <v>1</v>
      </c>
      <c r="E14" s="21">
        <v>7</v>
      </c>
      <c r="F14" s="21">
        <v>0</v>
      </c>
      <c r="G14" s="21">
        <v>4</v>
      </c>
      <c r="H14" s="21">
        <v>6</v>
      </c>
      <c r="I14" s="21">
        <v>4</v>
      </c>
      <c r="J14" s="21">
        <v>0</v>
      </c>
      <c r="K14" s="21">
        <v>2</v>
      </c>
      <c r="L14" s="21">
        <v>4</v>
      </c>
      <c r="M14" s="21">
        <v>4</v>
      </c>
      <c r="N14" s="21">
        <v>7</v>
      </c>
      <c r="O14" s="21">
        <v>4</v>
      </c>
      <c r="P14" s="21">
        <v>111</v>
      </c>
      <c r="Q14" s="21">
        <v>1</v>
      </c>
      <c r="R14" s="21">
        <v>1</v>
      </c>
      <c r="S14" s="21">
        <v>2</v>
      </c>
      <c r="T14" s="21">
        <v>1</v>
      </c>
      <c r="U14" s="21">
        <v>6</v>
      </c>
      <c r="V14" s="21">
        <v>2</v>
      </c>
      <c r="W14" s="21">
        <v>2</v>
      </c>
      <c r="X14" s="21">
        <v>2</v>
      </c>
      <c r="Y14" s="21">
        <v>1</v>
      </c>
      <c r="Z14" s="21">
        <v>2</v>
      </c>
      <c r="AA14" s="21">
        <v>0</v>
      </c>
      <c r="AB14" s="22">
        <v>177</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7</v>
      </c>
      <c r="F16" s="21">
        <v>1</v>
      </c>
      <c r="G16" s="21">
        <v>3</v>
      </c>
      <c r="H16" s="21">
        <v>6</v>
      </c>
      <c r="I16" s="21">
        <v>3</v>
      </c>
      <c r="J16" s="21">
        <v>0</v>
      </c>
      <c r="K16" s="21">
        <v>1</v>
      </c>
      <c r="L16" s="21">
        <v>7</v>
      </c>
      <c r="M16" s="21">
        <v>4</v>
      </c>
      <c r="N16" s="21">
        <v>6</v>
      </c>
      <c r="O16" s="21">
        <v>4</v>
      </c>
      <c r="P16" s="21">
        <v>84</v>
      </c>
      <c r="Q16" s="21">
        <v>1</v>
      </c>
      <c r="R16" s="21">
        <v>1</v>
      </c>
      <c r="S16" s="21">
        <v>2</v>
      </c>
      <c r="T16" s="21">
        <v>1</v>
      </c>
      <c r="U16" s="21">
        <v>7</v>
      </c>
      <c r="V16" s="21">
        <v>3</v>
      </c>
      <c r="W16" s="21">
        <v>2</v>
      </c>
      <c r="X16" s="21">
        <v>2</v>
      </c>
      <c r="Y16" s="21">
        <v>1</v>
      </c>
      <c r="Z16" s="21">
        <v>2</v>
      </c>
      <c r="AA16" s="21">
        <v>0</v>
      </c>
      <c r="AB16" s="22">
        <v>153</v>
      </c>
      <c r="AC16" s="23"/>
    </row>
    <row r="17" spans="1:31" s="24" customFormat="1" ht="20.100000000000001" customHeight="1">
      <c r="A17" s="24" t="s">
        <v>37</v>
      </c>
      <c r="B17" s="21">
        <v>3</v>
      </c>
      <c r="C17" s="21">
        <v>17</v>
      </c>
      <c r="D17" s="21">
        <v>4</v>
      </c>
      <c r="E17" s="21">
        <v>21</v>
      </c>
      <c r="F17" s="21">
        <v>6</v>
      </c>
      <c r="G17" s="21">
        <v>17</v>
      </c>
      <c r="H17" s="21">
        <v>8</v>
      </c>
      <c r="I17" s="21">
        <v>19</v>
      </c>
      <c r="J17" s="21">
        <v>3</v>
      </c>
      <c r="K17" s="21">
        <v>5</v>
      </c>
      <c r="L17" s="21">
        <v>5</v>
      </c>
      <c r="M17" s="21">
        <v>11</v>
      </c>
      <c r="N17" s="21">
        <v>15</v>
      </c>
      <c r="O17" s="21">
        <v>14</v>
      </c>
      <c r="P17" s="21">
        <v>73</v>
      </c>
      <c r="Q17" s="21">
        <v>1</v>
      </c>
      <c r="R17" s="21">
        <v>1</v>
      </c>
      <c r="S17" s="21">
        <v>3</v>
      </c>
      <c r="T17" s="21">
        <v>3</v>
      </c>
      <c r="U17" s="21">
        <v>23</v>
      </c>
      <c r="V17" s="21">
        <v>18</v>
      </c>
      <c r="W17" s="21">
        <v>7</v>
      </c>
      <c r="X17" s="21">
        <v>4</v>
      </c>
      <c r="Y17" s="21">
        <v>3</v>
      </c>
      <c r="Z17" s="21">
        <v>2</v>
      </c>
      <c r="AA17" s="21">
        <v>0</v>
      </c>
      <c r="AB17" s="22">
        <v>286</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3</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52</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2</v>
      </c>
      <c r="O21" s="21">
        <v>2</v>
      </c>
      <c r="P21" s="21">
        <v>18</v>
      </c>
      <c r="Q21" s="21">
        <v>1</v>
      </c>
      <c r="R21" s="21">
        <v>0</v>
      </c>
      <c r="S21" s="21">
        <v>0</v>
      </c>
      <c r="T21" s="21">
        <v>0</v>
      </c>
      <c r="U21" s="21">
        <v>2</v>
      </c>
      <c r="V21" s="21">
        <v>1</v>
      </c>
      <c r="W21" s="21">
        <v>0</v>
      </c>
      <c r="X21" s="21">
        <v>0</v>
      </c>
      <c r="Y21" s="21">
        <v>0</v>
      </c>
      <c r="Z21" s="21">
        <v>1</v>
      </c>
      <c r="AA21" s="21">
        <v>0</v>
      </c>
      <c r="AB21" s="22">
        <v>34</v>
      </c>
      <c r="AC21" s="23"/>
    </row>
    <row r="22" spans="1:31" s="24" customFormat="1" ht="20.100000000000001" customHeight="1">
      <c r="A22" s="27" t="s">
        <v>42</v>
      </c>
      <c r="B22" s="21">
        <v>0</v>
      </c>
      <c r="C22" s="21">
        <v>2</v>
      </c>
      <c r="D22" s="21">
        <v>0</v>
      </c>
      <c r="E22" s="21">
        <v>3</v>
      </c>
      <c r="F22" s="21">
        <v>0</v>
      </c>
      <c r="G22" s="21">
        <v>1</v>
      </c>
      <c r="H22" s="21">
        <v>1</v>
      </c>
      <c r="I22" s="21">
        <v>1</v>
      </c>
      <c r="J22" s="21">
        <v>0</v>
      </c>
      <c r="K22" s="21">
        <v>1</v>
      </c>
      <c r="L22" s="21">
        <v>3</v>
      </c>
      <c r="M22" s="21">
        <v>1</v>
      </c>
      <c r="N22" s="21">
        <v>3</v>
      </c>
      <c r="O22" s="21">
        <v>2</v>
      </c>
      <c r="P22" s="21">
        <v>22</v>
      </c>
      <c r="Q22" s="21">
        <v>1</v>
      </c>
      <c r="R22" s="21">
        <v>0</v>
      </c>
      <c r="S22" s="21">
        <v>0</v>
      </c>
      <c r="T22" s="21">
        <v>0</v>
      </c>
      <c r="U22" s="21">
        <v>5</v>
      </c>
      <c r="V22" s="21">
        <v>1</v>
      </c>
      <c r="W22" s="21">
        <v>1</v>
      </c>
      <c r="X22" s="21">
        <v>1</v>
      </c>
      <c r="Y22" s="21">
        <v>0</v>
      </c>
      <c r="Z22" s="21">
        <v>1</v>
      </c>
      <c r="AA22" s="21">
        <v>0</v>
      </c>
      <c r="AB22" s="22">
        <v>50</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18" customFormat="1" ht="22.5" customHeight="1">
      <c r="A26" s="19" t="s">
        <v>46</v>
      </c>
      <c r="B26" s="22">
        <v>7</v>
      </c>
      <c r="C26" s="22">
        <v>43</v>
      </c>
      <c r="D26" s="22">
        <v>11</v>
      </c>
      <c r="E26" s="22">
        <v>76</v>
      </c>
      <c r="F26" s="22">
        <v>10</v>
      </c>
      <c r="G26" s="22">
        <v>39</v>
      </c>
      <c r="H26" s="22">
        <v>52</v>
      </c>
      <c r="I26" s="22">
        <v>47</v>
      </c>
      <c r="J26" s="22">
        <v>4</v>
      </c>
      <c r="K26" s="22">
        <v>16</v>
      </c>
      <c r="L26" s="22">
        <v>41</v>
      </c>
      <c r="M26" s="22">
        <v>47</v>
      </c>
      <c r="N26" s="22">
        <v>64</v>
      </c>
      <c r="O26" s="22">
        <v>47</v>
      </c>
      <c r="P26" s="22">
        <v>762</v>
      </c>
      <c r="Q26" s="22">
        <v>16</v>
      </c>
      <c r="R26" s="22">
        <v>5</v>
      </c>
      <c r="S26" s="22">
        <v>13</v>
      </c>
      <c r="T26" s="22">
        <v>9</v>
      </c>
      <c r="U26" s="22">
        <v>73</v>
      </c>
      <c r="V26" s="22">
        <v>35</v>
      </c>
      <c r="W26" s="22">
        <v>26</v>
      </c>
      <c r="X26" s="22">
        <v>18</v>
      </c>
      <c r="Y26" s="22">
        <v>8</v>
      </c>
      <c r="Z26" s="22">
        <v>16</v>
      </c>
      <c r="AA26" s="22">
        <v>2</v>
      </c>
      <c r="AB26" s="22">
        <v>1487</v>
      </c>
      <c r="AC26" s="23"/>
    </row>
    <row r="27" spans="1:31" ht="6" customHeight="1" thickBo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9"/>
      <c r="AC27" s="13"/>
      <c r="AD27" s="13"/>
      <c r="AE27" s="13"/>
    </row>
    <row r="28" spans="1:31" s="32" customFormat="1" ht="12" customHeight="1">
      <c r="A28" s="30" t="s">
        <v>47</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
      <c r="AD28" s="31"/>
      <c r="AE28" s="31"/>
    </row>
    <row r="29" spans="1:31" ht="13.8">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9"/>
      <c r="AC29" s="13"/>
      <c r="AD29" s="13"/>
      <c r="AE29" s="13"/>
    </row>
    <row r="30" spans="1:31" ht="13.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34"/>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2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4"/>
      <c r="AA33" s="35"/>
      <c r="AB33" s="36"/>
    </row>
    <row r="34" spans="1:2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28">
      <c r="Z35" s="34"/>
    </row>
    <row r="36" spans="1:28">
      <c r="Z36" s="34"/>
    </row>
    <row r="37" spans="1:28">
      <c r="Z37" s="34"/>
    </row>
    <row r="38" spans="1:28">
      <c r="Z38" s="34"/>
    </row>
    <row r="39" spans="1:28">
      <c r="Z39" s="34"/>
    </row>
    <row r="40" spans="1:28">
      <c r="Z40" s="34"/>
    </row>
    <row r="41" spans="1:28">
      <c r="Z41" s="34"/>
    </row>
    <row r="42" spans="1:28">
      <c r="Z42" s="34"/>
    </row>
    <row r="43" spans="1:28">
      <c r="Z43" s="34"/>
    </row>
    <row r="44" spans="1:28">
      <c r="Z44" s="37"/>
    </row>
  </sheetData>
  <mergeCells count="2">
    <mergeCell ref="A2:AB2"/>
    <mergeCell ref="A3:AB3"/>
  </mergeCells>
  <hyperlinks>
    <hyperlink ref="A1" location="Índice!A1" display="Volver al Índice" xr:uid="{B8A315A6-4E6C-46F9-8C51-B5C61CEA09D3}"/>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37FE5-085E-4ABA-B6D8-CF45E8BD137F}">
  <dimension ref="A1:AW32"/>
  <sheetViews>
    <sheetView showGridLines="0" topLeftCell="X1" zoomScaleNormal="100"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554687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5546875" style="8" bestFit="1" customWidth="1"/>
    <col min="39" max="39" width="4.88671875" style="7" customWidth="1"/>
    <col min="40" max="40" width="3.554687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554687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5546875" style="7" bestFit="1" customWidth="1"/>
    <col min="295" max="295" width="4.88671875" style="7" customWidth="1"/>
    <col min="296" max="296" width="3.554687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554687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5546875" style="7" bestFit="1" customWidth="1"/>
    <col min="551" max="551" width="4.88671875" style="7" customWidth="1"/>
    <col min="552" max="552" width="3.554687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554687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5546875" style="7" bestFit="1" customWidth="1"/>
    <col min="807" max="807" width="4.88671875" style="7" customWidth="1"/>
    <col min="808" max="808" width="3.554687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554687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5546875" style="7" bestFit="1" customWidth="1"/>
    <col min="1063" max="1063" width="4.88671875" style="7" customWidth="1"/>
    <col min="1064" max="1064" width="3.554687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554687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5546875" style="7" bestFit="1" customWidth="1"/>
    <col min="1319" max="1319" width="4.88671875" style="7" customWidth="1"/>
    <col min="1320" max="1320" width="3.554687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554687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5546875" style="7" bestFit="1" customWidth="1"/>
    <col min="1575" max="1575" width="4.88671875" style="7" customWidth="1"/>
    <col min="1576" max="1576" width="3.554687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554687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5546875" style="7" bestFit="1" customWidth="1"/>
    <col min="1831" max="1831" width="4.88671875" style="7" customWidth="1"/>
    <col min="1832" max="1832" width="3.554687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554687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5546875" style="7" bestFit="1" customWidth="1"/>
    <col min="2087" max="2087" width="4.88671875" style="7" customWidth="1"/>
    <col min="2088" max="2088" width="3.554687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554687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5546875" style="7" bestFit="1" customWidth="1"/>
    <col min="2343" max="2343" width="4.88671875" style="7" customWidth="1"/>
    <col min="2344" max="2344" width="3.554687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554687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5546875" style="7" bestFit="1" customWidth="1"/>
    <col min="2599" max="2599" width="4.88671875" style="7" customWidth="1"/>
    <col min="2600" max="2600" width="3.554687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554687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5546875" style="7" bestFit="1" customWidth="1"/>
    <col min="2855" max="2855" width="4.88671875" style="7" customWidth="1"/>
    <col min="2856" max="2856" width="3.554687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554687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5546875" style="7" bestFit="1" customWidth="1"/>
    <col min="3111" max="3111" width="4.88671875" style="7" customWidth="1"/>
    <col min="3112" max="3112" width="3.554687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554687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5546875" style="7" bestFit="1" customWidth="1"/>
    <col min="3367" max="3367" width="4.88671875" style="7" customWidth="1"/>
    <col min="3368" max="3368" width="3.554687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554687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5546875" style="7" bestFit="1" customWidth="1"/>
    <col min="3623" max="3623" width="4.88671875" style="7" customWidth="1"/>
    <col min="3624" max="3624" width="3.554687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554687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5546875" style="7" bestFit="1" customWidth="1"/>
    <col min="3879" max="3879" width="4.88671875" style="7" customWidth="1"/>
    <col min="3880" max="3880" width="3.554687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554687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5546875" style="7" bestFit="1" customWidth="1"/>
    <col min="4135" max="4135" width="4.88671875" style="7" customWidth="1"/>
    <col min="4136" max="4136" width="3.554687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554687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5546875" style="7" bestFit="1" customWidth="1"/>
    <col min="4391" max="4391" width="4.88671875" style="7" customWidth="1"/>
    <col min="4392" max="4392" width="3.554687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554687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5546875" style="7" bestFit="1" customWidth="1"/>
    <col min="4647" max="4647" width="4.88671875" style="7" customWidth="1"/>
    <col min="4648" max="4648" width="3.554687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554687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5546875" style="7" bestFit="1" customWidth="1"/>
    <col min="4903" max="4903" width="4.88671875" style="7" customWidth="1"/>
    <col min="4904" max="4904" width="3.554687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554687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5546875" style="7" bestFit="1" customWidth="1"/>
    <col min="5159" max="5159" width="4.88671875" style="7" customWidth="1"/>
    <col min="5160" max="5160" width="3.554687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554687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5546875" style="7" bestFit="1" customWidth="1"/>
    <col min="5415" max="5415" width="4.88671875" style="7" customWidth="1"/>
    <col min="5416" max="5416" width="3.554687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554687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5546875" style="7" bestFit="1" customWidth="1"/>
    <col min="5671" max="5671" width="4.88671875" style="7" customWidth="1"/>
    <col min="5672" max="5672" width="3.554687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554687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5546875" style="7" bestFit="1" customWidth="1"/>
    <col min="5927" max="5927" width="4.88671875" style="7" customWidth="1"/>
    <col min="5928" max="5928" width="3.554687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554687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5546875" style="7" bestFit="1" customWidth="1"/>
    <col min="6183" max="6183" width="4.88671875" style="7" customWidth="1"/>
    <col min="6184" max="6184" width="3.554687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554687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5546875" style="7" bestFit="1" customWidth="1"/>
    <col min="6439" max="6439" width="4.88671875" style="7" customWidth="1"/>
    <col min="6440" max="6440" width="3.554687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554687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5546875" style="7" bestFit="1" customWidth="1"/>
    <col min="6695" max="6695" width="4.88671875" style="7" customWidth="1"/>
    <col min="6696" max="6696" width="3.554687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554687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5546875" style="7" bestFit="1" customWidth="1"/>
    <col min="6951" max="6951" width="4.88671875" style="7" customWidth="1"/>
    <col min="6952" max="6952" width="3.554687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554687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5546875" style="7" bestFit="1" customWidth="1"/>
    <col min="7207" max="7207" width="4.88671875" style="7" customWidth="1"/>
    <col min="7208" max="7208" width="3.554687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554687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5546875" style="7" bestFit="1" customWidth="1"/>
    <col min="7463" max="7463" width="4.88671875" style="7" customWidth="1"/>
    <col min="7464" max="7464" width="3.554687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554687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5546875" style="7" bestFit="1" customWidth="1"/>
    <col min="7719" max="7719" width="4.88671875" style="7" customWidth="1"/>
    <col min="7720" max="7720" width="3.554687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554687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5546875" style="7" bestFit="1" customWidth="1"/>
    <col min="7975" max="7975" width="4.88671875" style="7" customWidth="1"/>
    <col min="7976" max="7976" width="3.554687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554687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5546875" style="7" bestFit="1" customWidth="1"/>
    <col min="8231" max="8231" width="4.88671875" style="7" customWidth="1"/>
    <col min="8232" max="8232" width="3.554687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554687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5546875" style="7" bestFit="1" customWidth="1"/>
    <col min="8487" max="8487" width="4.88671875" style="7" customWidth="1"/>
    <col min="8488" max="8488" width="3.554687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554687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5546875" style="7" bestFit="1" customWidth="1"/>
    <col min="8743" max="8743" width="4.88671875" style="7" customWidth="1"/>
    <col min="8744" max="8744" width="3.554687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554687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5546875" style="7" bestFit="1" customWidth="1"/>
    <col min="8999" max="8999" width="4.88671875" style="7" customWidth="1"/>
    <col min="9000" max="9000" width="3.554687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554687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5546875" style="7" bestFit="1" customWidth="1"/>
    <col min="9255" max="9255" width="4.88671875" style="7" customWidth="1"/>
    <col min="9256" max="9256" width="3.554687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554687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5546875" style="7" bestFit="1" customWidth="1"/>
    <col min="9511" max="9511" width="4.88671875" style="7" customWidth="1"/>
    <col min="9512" max="9512" width="3.554687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554687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5546875" style="7" bestFit="1" customWidth="1"/>
    <col min="9767" max="9767" width="4.88671875" style="7" customWidth="1"/>
    <col min="9768" max="9768" width="3.554687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554687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5546875" style="7" bestFit="1" customWidth="1"/>
    <col min="10023" max="10023" width="4.88671875" style="7" customWidth="1"/>
    <col min="10024" max="10024" width="3.554687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554687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5546875" style="7" bestFit="1" customWidth="1"/>
    <col min="10279" max="10279" width="4.88671875" style="7" customWidth="1"/>
    <col min="10280" max="10280" width="3.554687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554687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5546875" style="7" bestFit="1" customWidth="1"/>
    <col min="10535" max="10535" width="4.88671875" style="7" customWidth="1"/>
    <col min="10536" max="10536" width="3.554687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554687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5546875" style="7" bestFit="1" customWidth="1"/>
    <col min="10791" max="10791" width="4.88671875" style="7" customWidth="1"/>
    <col min="10792" max="10792" width="3.554687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554687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5546875" style="7" bestFit="1" customWidth="1"/>
    <col min="11047" max="11047" width="4.88671875" style="7" customWidth="1"/>
    <col min="11048" max="11048" width="3.554687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554687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5546875" style="7" bestFit="1" customWidth="1"/>
    <col min="11303" max="11303" width="4.88671875" style="7" customWidth="1"/>
    <col min="11304" max="11304" width="3.554687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554687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5546875" style="7" bestFit="1" customWidth="1"/>
    <col min="11559" max="11559" width="4.88671875" style="7" customWidth="1"/>
    <col min="11560" max="11560" width="3.554687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554687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5546875" style="7" bestFit="1" customWidth="1"/>
    <col min="11815" max="11815" width="4.88671875" style="7" customWidth="1"/>
    <col min="11816" max="11816" width="3.554687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554687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5546875" style="7" bestFit="1" customWidth="1"/>
    <col min="12071" max="12071" width="4.88671875" style="7" customWidth="1"/>
    <col min="12072" max="12072" width="3.554687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554687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5546875" style="7" bestFit="1" customWidth="1"/>
    <col min="12327" max="12327" width="4.88671875" style="7" customWidth="1"/>
    <col min="12328" max="12328" width="3.554687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554687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5546875" style="7" bestFit="1" customWidth="1"/>
    <col min="12583" max="12583" width="4.88671875" style="7" customWidth="1"/>
    <col min="12584" max="12584" width="3.554687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554687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5546875" style="7" bestFit="1" customWidth="1"/>
    <col min="12839" max="12839" width="4.88671875" style="7" customWidth="1"/>
    <col min="12840" max="12840" width="3.554687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554687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5546875" style="7" bestFit="1" customWidth="1"/>
    <col min="13095" max="13095" width="4.88671875" style="7" customWidth="1"/>
    <col min="13096" max="13096" width="3.554687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554687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5546875" style="7" bestFit="1" customWidth="1"/>
    <col min="13351" max="13351" width="4.88671875" style="7" customWidth="1"/>
    <col min="13352" max="13352" width="3.554687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554687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5546875" style="7" bestFit="1" customWidth="1"/>
    <col min="13607" max="13607" width="4.88671875" style="7" customWidth="1"/>
    <col min="13608" max="13608" width="3.554687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554687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5546875" style="7" bestFit="1" customWidth="1"/>
    <col min="13863" max="13863" width="4.88671875" style="7" customWidth="1"/>
    <col min="13864" max="13864" width="3.554687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554687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5546875" style="7" bestFit="1" customWidth="1"/>
    <col min="14119" max="14119" width="4.88671875" style="7" customWidth="1"/>
    <col min="14120" max="14120" width="3.554687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554687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5546875" style="7" bestFit="1" customWidth="1"/>
    <col min="14375" max="14375" width="4.88671875" style="7" customWidth="1"/>
    <col min="14376" max="14376" width="3.554687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554687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5546875" style="7" bestFit="1" customWidth="1"/>
    <col min="14631" max="14631" width="4.88671875" style="7" customWidth="1"/>
    <col min="14632" max="14632" width="3.554687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554687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5546875" style="7" bestFit="1" customWidth="1"/>
    <col min="14887" max="14887" width="4.88671875" style="7" customWidth="1"/>
    <col min="14888" max="14888" width="3.554687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554687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5546875" style="7" bestFit="1" customWidth="1"/>
    <col min="15143" max="15143" width="4.88671875" style="7" customWidth="1"/>
    <col min="15144" max="15144" width="3.554687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554687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5546875" style="7" bestFit="1" customWidth="1"/>
    <col min="15399" max="15399" width="4.88671875" style="7" customWidth="1"/>
    <col min="15400" max="15400" width="3.554687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554687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5546875" style="7" bestFit="1" customWidth="1"/>
    <col min="15655" max="15655" width="4.88671875" style="7" customWidth="1"/>
    <col min="15656" max="15656" width="3.554687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554687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5546875" style="7" bestFit="1" customWidth="1"/>
    <col min="15911" max="15911" width="4.88671875" style="7" customWidth="1"/>
    <col min="15912" max="15912" width="3.554687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554687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5546875" style="7" bestFit="1" customWidth="1"/>
    <col min="16167" max="16167" width="4.88671875" style="7" customWidth="1"/>
    <col min="16168" max="16168" width="3.554687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378" t="s">
        <v>1210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49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45199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51</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52</v>
      </c>
      <c r="D8" s="52" t="s">
        <v>53</v>
      </c>
      <c r="E8" s="52" t="s">
        <v>54</v>
      </c>
      <c r="F8" s="52" t="s">
        <v>55</v>
      </c>
      <c r="G8" s="52" t="s">
        <v>56</v>
      </c>
      <c r="H8" s="52" t="s">
        <v>57</v>
      </c>
      <c r="I8" s="52" t="s">
        <v>58</v>
      </c>
      <c r="J8" s="52" t="s">
        <v>59</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83</v>
      </c>
      <c r="AI8" s="52" t="s">
        <v>84</v>
      </c>
      <c r="AJ8" s="52" t="s">
        <v>85</v>
      </c>
      <c r="AK8" s="52" t="s">
        <v>86</v>
      </c>
      <c r="AL8" s="53" t="s">
        <v>87</v>
      </c>
      <c r="AM8" s="54" t="s">
        <v>88</v>
      </c>
      <c r="AN8" s="55" t="s">
        <v>89</v>
      </c>
      <c r="AO8" s="56" t="s">
        <v>8</v>
      </c>
      <c r="AP8" s="56" t="s">
        <v>90</v>
      </c>
      <c r="AQ8" s="56" t="s">
        <v>91</v>
      </c>
      <c r="AR8" s="56" t="s">
        <v>92</v>
      </c>
      <c r="AS8" s="56" t="s">
        <v>93</v>
      </c>
      <c r="AT8" s="57" t="s">
        <v>94</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3</v>
      </c>
      <c r="E11" s="64">
        <v>5</v>
      </c>
      <c r="F11" s="64">
        <v>6</v>
      </c>
      <c r="G11" s="64">
        <v>10</v>
      </c>
      <c r="H11" s="64">
        <v>4</v>
      </c>
      <c r="I11" s="64">
        <v>8</v>
      </c>
      <c r="J11" s="64">
        <v>4</v>
      </c>
      <c r="K11" s="64">
        <v>16</v>
      </c>
      <c r="L11" s="64">
        <v>3</v>
      </c>
      <c r="M11" s="64">
        <v>2</v>
      </c>
      <c r="N11" s="64">
        <v>12</v>
      </c>
      <c r="O11" s="64">
        <v>6</v>
      </c>
      <c r="P11" s="64">
        <v>2</v>
      </c>
      <c r="Q11" s="64">
        <v>5</v>
      </c>
      <c r="R11" s="64">
        <v>8</v>
      </c>
      <c r="S11" s="64">
        <v>9</v>
      </c>
      <c r="T11" s="64">
        <v>18</v>
      </c>
      <c r="U11" s="64">
        <v>3</v>
      </c>
      <c r="V11" s="65">
        <v>0</v>
      </c>
      <c r="W11" s="65">
        <v>7</v>
      </c>
      <c r="X11" s="65">
        <v>5</v>
      </c>
      <c r="Y11" s="65">
        <v>1</v>
      </c>
      <c r="Z11" s="65">
        <v>0</v>
      </c>
      <c r="AA11" s="65">
        <v>2</v>
      </c>
      <c r="AB11" s="65">
        <v>4</v>
      </c>
      <c r="AC11" s="65">
        <v>7</v>
      </c>
      <c r="AD11" s="65">
        <v>1</v>
      </c>
      <c r="AE11" s="65">
        <v>1</v>
      </c>
      <c r="AF11" s="65">
        <v>0</v>
      </c>
      <c r="AG11" s="65">
        <v>1</v>
      </c>
      <c r="AH11" s="65">
        <v>3</v>
      </c>
      <c r="AI11" s="65">
        <v>4</v>
      </c>
      <c r="AJ11" s="65">
        <v>1</v>
      </c>
      <c r="AK11" s="65">
        <v>3</v>
      </c>
      <c r="AL11" s="66">
        <v>178</v>
      </c>
      <c r="AM11" s="66">
        <v>7</v>
      </c>
      <c r="AN11" s="65">
        <v>2</v>
      </c>
      <c r="AO11" s="65">
        <v>9</v>
      </c>
      <c r="AP11" s="65">
        <v>0</v>
      </c>
      <c r="AQ11" s="65">
        <v>1</v>
      </c>
      <c r="AR11" s="65">
        <v>0</v>
      </c>
      <c r="AS11" s="65">
        <v>2</v>
      </c>
      <c r="AT11" s="66">
        <v>14</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3</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12</v>
      </c>
      <c r="AM12" s="66">
        <v>0</v>
      </c>
      <c r="AN12" s="65">
        <v>0</v>
      </c>
      <c r="AO12" s="65">
        <v>0</v>
      </c>
      <c r="AP12" s="65">
        <v>0</v>
      </c>
      <c r="AQ12" s="65">
        <v>0</v>
      </c>
      <c r="AR12" s="65">
        <v>0</v>
      </c>
      <c r="AS12" s="65">
        <v>0</v>
      </c>
      <c r="AT12" s="66">
        <v>0</v>
      </c>
      <c r="AU12" s="67"/>
      <c r="AV12" s="22"/>
      <c r="AW12" s="23"/>
    </row>
    <row r="13" spans="1:49" s="24" customFormat="1" ht="20.100000000000001" customHeight="1">
      <c r="A13" s="20" t="s">
        <v>95</v>
      </c>
      <c r="B13" s="64">
        <v>12</v>
      </c>
      <c r="C13" s="64">
        <v>1</v>
      </c>
      <c r="D13" s="64">
        <v>3</v>
      </c>
      <c r="E13" s="64">
        <v>5</v>
      </c>
      <c r="F13" s="64">
        <v>3</v>
      </c>
      <c r="G13" s="64">
        <v>9</v>
      </c>
      <c r="H13" s="64">
        <v>3</v>
      </c>
      <c r="I13" s="64">
        <v>6</v>
      </c>
      <c r="J13" s="64">
        <v>3</v>
      </c>
      <c r="K13" s="64">
        <v>9</v>
      </c>
      <c r="L13" s="64">
        <v>1</v>
      </c>
      <c r="M13" s="64">
        <v>1</v>
      </c>
      <c r="N13" s="64">
        <v>10</v>
      </c>
      <c r="O13" s="64">
        <v>9</v>
      </c>
      <c r="P13" s="64">
        <v>1</v>
      </c>
      <c r="Q13" s="64">
        <v>3</v>
      </c>
      <c r="R13" s="64">
        <v>7</v>
      </c>
      <c r="S13" s="64">
        <v>3</v>
      </c>
      <c r="T13" s="64">
        <v>12</v>
      </c>
      <c r="U13" s="64">
        <v>2</v>
      </c>
      <c r="V13" s="65">
        <v>0</v>
      </c>
      <c r="W13" s="65">
        <v>5</v>
      </c>
      <c r="X13" s="65">
        <v>5</v>
      </c>
      <c r="Y13" s="65">
        <v>1</v>
      </c>
      <c r="Z13" s="65">
        <v>1</v>
      </c>
      <c r="AA13" s="65">
        <v>0</v>
      </c>
      <c r="AB13" s="65">
        <v>4</v>
      </c>
      <c r="AC13" s="65">
        <v>6</v>
      </c>
      <c r="AD13" s="65">
        <v>1</v>
      </c>
      <c r="AE13" s="65">
        <v>1</v>
      </c>
      <c r="AF13" s="65">
        <v>1</v>
      </c>
      <c r="AG13" s="65">
        <v>2</v>
      </c>
      <c r="AH13" s="65">
        <v>3</v>
      </c>
      <c r="AI13" s="65">
        <v>5</v>
      </c>
      <c r="AJ13" s="65">
        <v>2</v>
      </c>
      <c r="AK13" s="65">
        <v>4</v>
      </c>
      <c r="AL13" s="66">
        <v>144</v>
      </c>
      <c r="AM13" s="66">
        <v>8</v>
      </c>
      <c r="AN13" s="65">
        <v>2</v>
      </c>
      <c r="AO13" s="65">
        <v>4</v>
      </c>
      <c r="AP13" s="65">
        <v>1</v>
      </c>
      <c r="AQ13" s="65">
        <v>0</v>
      </c>
      <c r="AR13" s="65">
        <v>1</v>
      </c>
      <c r="AS13" s="65">
        <v>2</v>
      </c>
      <c r="AT13" s="66">
        <v>10</v>
      </c>
      <c r="AU13" s="67"/>
      <c r="AV13" s="22"/>
      <c r="AW13" s="23"/>
    </row>
    <row r="14" spans="1:49" s="24" customFormat="1" ht="20.100000000000001" customHeight="1">
      <c r="A14" s="26" t="s">
        <v>32</v>
      </c>
      <c r="B14" s="64">
        <v>3</v>
      </c>
      <c r="C14" s="64">
        <v>0</v>
      </c>
      <c r="D14" s="64">
        <v>0</v>
      </c>
      <c r="E14" s="64">
        <v>1</v>
      </c>
      <c r="F14" s="64">
        <v>2</v>
      </c>
      <c r="G14" s="64">
        <v>0</v>
      </c>
      <c r="H14" s="64">
        <v>1</v>
      </c>
      <c r="I14" s="64">
        <v>0</v>
      </c>
      <c r="J14" s="64">
        <v>1</v>
      </c>
      <c r="K14" s="64">
        <v>1</v>
      </c>
      <c r="L14" s="64">
        <v>1</v>
      </c>
      <c r="M14" s="64">
        <v>0</v>
      </c>
      <c r="N14" s="64">
        <v>1</v>
      </c>
      <c r="O14" s="64">
        <v>2</v>
      </c>
      <c r="P14" s="64">
        <v>0</v>
      </c>
      <c r="Q14" s="64">
        <v>1</v>
      </c>
      <c r="R14" s="64">
        <v>1</v>
      </c>
      <c r="S14" s="64">
        <v>1</v>
      </c>
      <c r="T14" s="64">
        <v>3</v>
      </c>
      <c r="U14" s="64">
        <v>0</v>
      </c>
      <c r="V14" s="65">
        <v>0</v>
      </c>
      <c r="W14" s="65">
        <v>0</v>
      </c>
      <c r="X14" s="65">
        <v>1</v>
      </c>
      <c r="Y14" s="65">
        <v>0</v>
      </c>
      <c r="Z14" s="65">
        <v>0</v>
      </c>
      <c r="AA14" s="65">
        <v>0</v>
      </c>
      <c r="AB14" s="65">
        <v>0</v>
      </c>
      <c r="AC14" s="65">
        <v>1</v>
      </c>
      <c r="AD14" s="65">
        <v>0</v>
      </c>
      <c r="AE14" s="65">
        <v>0</v>
      </c>
      <c r="AF14" s="65">
        <v>0</v>
      </c>
      <c r="AG14" s="65">
        <v>1</v>
      </c>
      <c r="AH14" s="65">
        <v>1</v>
      </c>
      <c r="AI14" s="65">
        <v>1</v>
      </c>
      <c r="AJ14" s="65">
        <v>1</v>
      </c>
      <c r="AK14" s="65">
        <v>1</v>
      </c>
      <c r="AL14" s="66">
        <v>26</v>
      </c>
      <c r="AM14" s="66">
        <v>1</v>
      </c>
      <c r="AN14" s="65">
        <v>0</v>
      </c>
      <c r="AO14" s="65">
        <v>1</v>
      </c>
      <c r="AP14" s="65">
        <v>0</v>
      </c>
      <c r="AQ14" s="65">
        <v>0</v>
      </c>
      <c r="AR14" s="65">
        <v>0</v>
      </c>
      <c r="AS14" s="65">
        <v>1</v>
      </c>
      <c r="AT14" s="66">
        <v>2</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6</v>
      </c>
      <c r="C16" s="64">
        <v>1</v>
      </c>
      <c r="D16" s="64">
        <v>2</v>
      </c>
      <c r="E16" s="64">
        <v>3</v>
      </c>
      <c r="F16" s="64">
        <v>4</v>
      </c>
      <c r="G16" s="64">
        <v>4</v>
      </c>
      <c r="H16" s="64">
        <v>1</v>
      </c>
      <c r="I16" s="64">
        <v>3</v>
      </c>
      <c r="J16" s="64">
        <v>1</v>
      </c>
      <c r="K16" s="64">
        <v>8</v>
      </c>
      <c r="L16" s="64">
        <v>1</v>
      </c>
      <c r="M16" s="64">
        <v>2</v>
      </c>
      <c r="N16" s="64">
        <v>15</v>
      </c>
      <c r="O16" s="64">
        <v>5</v>
      </c>
      <c r="P16" s="64">
        <v>2</v>
      </c>
      <c r="Q16" s="64">
        <v>3</v>
      </c>
      <c r="R16" s="64">
        <v>6</v>
      </c>
      <c r="S16" s="64">
        <v>5</v>
      </c>
      <c r="T16" s="64">
        <v>13</v>
      </c>
      <c r="U16" s="64">
        <v>1</v>
      </c>
      <c r="V16" s="65">
        <v>0</v>
      </c>
      <c r="W16" s="65">
        <v>3</v>
      </c>
      <c r="X16" s="65">
        <v>3</v>
      </c>
      <c r="Y16" s="65">
        <v>0</v>
      </c>
      <c r="Z16" s="65">
        <v>0</v>
      </c>
      <c r="AA16" s="65">
        <v>0</v>
      </c>
      <c r="AB16" s="65">
        <v>3</v>
      </c>
      <c r="AC16" s="65">
        <v>4</v>
      </c>
      <c r="AD16" s="65">
        <v>0</v>
      </c>
      <c r="AE16" s="65">
        <v>1</v>
      </c>
      <c r="AF16" s="65">
        <v>0</v>
      </c>
      <c r="AG16" s="65">
        <v>1</v>
      </c>
      <c r="AH16" s="65">
        <v>2</v>
      </c>
      <c r="AI16" s="65">
        <v>2</v>
      </c>
      <c r="AJ16" s="65">
        <v>1</v>
      </c>
      <c r="AK16" s="65">
        <v>1</v>
      </c>
      <c r="AL16" s="66">
        <v>107</v>
      </c>
      <c r="AM16" s="66">
        <v>4</v>
      </c>
      <c r="AN16" s="65">
        <v>1</v>
      </c>
      <c r="AO16" s="65">
        <v>3</v>
      </c>
      <c r="AP16" s="65">
        <v>1</v>
      </c>
      <c r="AQ16" s="65">
        <v>0</v>
      </c>
      <c r="AR16" s="65">
        <v>0</v>
      </c>
      <c r="AS16" s="65">
        <v>1</v>
      </c>
      <c r="AT16" s="66">
        <v>6</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3</v>
      </c>
      <c r="E18" s="64">
        <v>2</v>
      </c>
      <c r="F18" s="64">
        <v>3</v>
      </c>
      <c r="G18" s="64">
        <v>2</v>
      </c>
      <c r="H18" s="64">
        <v>2</v>
      </c>
      <c r="I18" s="64">
        <v>3</v>
      </c>
      <c r="J18" s="64">
        <v>2</v>
      </c>
      <c r="K18" s="64">
        <v>5</v>
      </c>
      <c r="L18" s="64">
        <v>1</v>
      </c>
      <c r="M18" s="64">
        <v>1</v>
      </c>
      <c r="N18" s="64">
        <v>6</v>
      </c>
      <c r="O18" s="64">
        <v>3</v>
      </c>
      <c r="P18" s="64">
        <v>0</v>
      </c>
      <c r="Q18" s="64">
        <v>3</v>
      </c>
      <c r="R18" s="64">
        <v>6</v>
      </c>
      <c r="S18" s="64">
        <v>2</v>
      </c>
      <c r="T18" s="64">
        <v>8</v>
      </c>
      <c r="U18" s="64">
        <v>0</v>
      </c>
      <c r="V18" s="65">
        <v>0</v>
      </c>
      <c r="W18" s="65">
        <v>4</v>
      </c>
      <c r="X18" s="65">
        <v>2</v>
      </c>
      <c r="Y18" s="65">
        <v>1</v>
      </c>
      <c r="Z18" s="65">
        <v>0</v>
      </c>
      <c r="AA18" s="65">
        <v>0</v>
      </c>
      <c r="AB18" s="65">
        <v>3</v>
      </c>
      <c r="AC18" s="65">
        <v>3</v>
      </c>
      <c r="AD18" s="65">
        <v>1</v>
      </c>
      <c r="AE18" s="65">
        <v>1</v>
      </c>
      <c r="AF18" s="65">
        <v>0</v>
      </c>
      <c r="AG18" s="65">
        <v>1</v>
      </c>
      <c r="AH18" s="65">
        <v>1</v>
      </c>
      <c r="AI18" s="65">
        <v>3</v>
      </c>
      <c r="AJ18" s="65">
        <v>0</v>
      </c>
      <c r="AK18" s="65">
        <v>1</v>
      </c>
      <c r="AL18" s="66">
        <v>79</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3</v>
      </c>
      <c r="Y19" s="65">
        <v>0</v>
      </c>
      <c r="Z19" s="65">
        <v>0</v>
      </c>
      <c r="AA19" s="65">
        <v>1</v>
      </c>
      <c r="AB19" s="65">
        <v>2</v>
      </c>
      <c r="AC19" s="65">
        <v>1</v>
      </c>
      <c r="AD19" s="65">
        <v>2</v>
      </c>
      <c r="AE19" s="65">
        <v>1</v>
      </c>
      <c r="AF19" s="65">
        <v>3</v>
      </c>
      <c r="AG19" s="65">
        <v>2</v>
      </c>
      <c r="AH19" s="65">
        <v>0</v>
      </c>
      <c r="AI19" s="65">
        <v>5</v>
      </c>
      <c r="AJ19" s="65">
        <v>3</v>
      </c>
      <c r="AK19" s="65">
        <v>5</v>
      </c>
      <c r="AL19" s="66">
        <v>65</v>
      </c>
      <c r="AM19" s="66">
        <v>8</v>
      </c>
      <c r="AN19" s="65">
        <v>0</v>
      </c>
      <c r="AO19" s="65">
        <v>4</v>
      </c>
      <c r="AP19" s="65">
        <v>0</v>
      </c>
      <c r="AQ19" s="65">
        <v>0</v>
      </c>
      <c r="AR19" s="65">
        <v>0</v>
      </c>
      <c r="AS19" s="65">
        <v>4</v>
      </c>
      <c r="AT19" s="66">
        <v>8</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96</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3</v>
      </c>
      <c r="AC21" s="65">
        <v>1</v>
      </c>
      <c r="AD21" s="65">
        <v>0</v>
      </c>
      <c r="AE21" s="65">
        <v>0</v>
      </c>
      <c r="AF21" s="65">
        <v>0</v>
      </c>
      <c r="AG21" s="65">
        <v>1</v>
      </c>
      <c r="AH21" s="65">
        <v>1</v>
      </c>
      <c r="AI21" s="65">
        <v>2</v>
      </c>
      <c r="AJ21" s="65">
        <v>1</v>
      </c>
      <c r="AK21" s="65">
        <v>0</v>
      </c>
      <c r="AL21" s="66">
        <v>25</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1</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18</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3</v>
      </c>
      <c r="J24" s="64">
        <v>0</v>
      </c>
      <c r="K24" s="64">
        <v>1</v>
      </c>
      <c r="L24" s="64">
        <v>0</v>
      </c>
      <c r="M24" s="64">
        <v>0</v>
      </c>
      <c r="N24" s="64">
        <v>0</v>
      </c>
      <c r="O24" s="64">
        <v>1</v>
      </c>
      <c r="P24" s="64">
        <v>0</v>
      </c>
      <c r="Q24" s="64">
        <v>1</v>
      </c>
      <c r="R24" s="64">
        <v>0</v>
      </c>
      <c r="S24" s="64">
        <v>1</v>
      </c>
      <c r="T24" s="64">
        <v>1</v>
      </c>
      <c r="U24" s="64">
        <v>0</v>
      </c>
      <c r="V24" s="65">
        <v>0</v>
      </c>
      <c r="W24" s="65">
        <v>1</v>
      </c>
      <c r="X24" s="65">
        <v>1</v>
      </c>
      <c r="Y24" s="65">
        <v>1</v>
      </c>
      <c r="Z24" s="65">
        <v>0</v>
      </c>
      <c r="AA24" s="65">
        <v>0</v>
      </c>
      <c r="AB24" s="65">
        <v>0</v>
      </c>
      <c r="AC24" s="65">
        <v>0</v>
      </c>
      <c r="AD24" s="65">
        <v>0</v>
      </c>
      <c r="AE24" s="65">
        <v>0</v>
      </c>
      <c r="AF24" s="65">
        <v>0</v>
      </c>
      <c r="AG24" s="65">
        <v>1</v>
      </c>
      <c r="AH24" s="65">
        <v>1</v>
      </c>
      <c r="AI24" s="65">
        <v>1</v>
      </c>
      <c r="AJ24" s="65">
        <v>1</v>
      </c>
      <c r="AK24" s="65">
        <v>2</v>
      </c>
      <c r="AL24" s="66">
        <v>19</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70" customFormat="1" ht="21.75" customHeight="1" thickBot="1">
      <c r="A28" s="68" t="s">
        <v>46</v>
      </c>
      <c r="B28" s="69">
        <v>49</v>
      </c>
      <c r="C28" s="69">
        <v>6</v>
      </c>
      <c r="D28" s="69">
        <v>13</v>
      </c>
      <c r="E28" s="69">
        <v>23</v>
      </c>
      <c r="F28" s="69">
        <v>24</v>
      </c>
      <c r="G28" s="69">
        <v>28</v>
      </c>
      <c r="H28" s="69">
        <v>12</v>
      </c>
      <c r="I28" s="69">
        <v>30</v>
      </c>
      <c r="J28" s="69">
        <v>13</v>
      </c>
      <c r="K28" s="69">
        <v>50</v>
      </c>
      <c r="L28" s="69">
        <v>8</v>
      </c>
      <c r="M28" s="69">
        <v>8</v>
      </c>
      <c r="N28" s="69">
        <v>59</v>
      </c>
      <c r="O28" s="69">
        <v>37</v>
      </c>
      <c r="P28" s="69">
        <v>6</v>
      </c>
      <c r="Q28" s="69">
        <v>19</v>
      </c>
      <c r="R28" s="69">
        <v>35</v>
      </c>
      <c r="S28" s="69">
        <v>27</v>
      </c>
      <c r="T28" s="69">
        <v>69</v>
      </c>
      <c r="U28" s="69">
        <v>9</v>
      </c>
      <c r="V28" s="69">
        <v>1</v>
      </c>
      <c r="W28" s="69">
        <v>27</v>
      </c>
      <c r="X28" s="69">
        <v>22</v>
      </c>
      <c r="Y28" s="69">
        <v>4</v>
      </c>
      <c r="Z28" s="69">
        <v>1</v>
      </c>
      <c r="AA28" s="69">
        <v>4</v>
      </c>
      <c r="AB28" s="69">
        <v>22</v>
      </c>
      <c r="AC28" s="69">
        <v>26</v>
      </c>
      <c r="AD28" s="69">
        <v>5</v>
      </c>
      <c r="AE28" s="69">
        <v>5</v>
      </c>
      <c r="AF28" s="69">
        <v>4</v>
      </c>
      <c r="AG28" s="69">
        <v>10</v>
      </c>
      <c r="AH28" s="69">
        <v>16</v>
      </c>
      <c r="AI28" s="69">
        <v>24</v>
      </c>
      <c r="AJ28" s="69">
        <v>10</v>
      </c>
      <c r="AK28" s="69">
        <v>17</v>
      </c>
      <c r="AL28" s="69">
        <v>723</v>
      </c>
      <c r="AM28" s="69">
        <v>39</v>
      </c>
      <c r="AN28" s="69">
        <v>8</v>
      </c>
      <c r="AO28" s="69">
        <v>27</v>
      </c>
      <c r="AP28" s="69">
        <v>3</v>
      </c>
      <c r="AQ28" s="69">
        <v>1</v>
      </c>
      <c r="AR28" s="69">
        <v>1</v>
      </c>
      <c r="AS28" s="69">
        <v>12</v>
      </c>
      <c r="AT28" s="69">
        <v>52</v>
      </c>
      <c r="AU28" s="67"/>
      <c r="AV28" s="22"/>
      <c r="AW28" s="23"/>
    </row>
    <row r="29" spans="1:49" s="73" customFormat="1" ht="16.5" customHeight="1">
      <c r="A29" s="30" t="s">
        <v>47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71"/>
      <c r="AM29" s="71"/>
      <c r="AN29" s="35"/>
      <c r="AO29" s="35"/>
      <c r="AP29" s="35"/>
      <c r="AQ29" s="35"/>
      <c r="AR29" s="35"/>
      <c r="AS29" s="35"/>
      <c r="AT29" s="35"/>
      <c r="AU29" s="72"/>
      <c r="AW29" s="23"/>
    </row>
    <row r="30" spans="1:49">
      <c r="A30" s="33"/>
      <c r="B30" s="35"/>
      <c r="C30" s="35"/>
      <c r="D30" s="35"/>
      <c r="E30" s="35"/>
      <c r="F30" s="35"/>
      <c r="G30" s="35"/>
      <c r="H30" s="35"/>
      <c r="I30" s="35"/>
      <c r="J30" s="35"/>
      <c r="K30" s="35"/>
      <c r="L30" s="35"/>
      <c r="M30" s="35"/>
      <c r="N30" s="35"/>
      <c r="O30" s="35"/>
      <c r="P30" s="35"/>
      <c r="Q30" s="35"/>
      <c r="R30" s="35"/>
      <c r="S30" s="35"/>
      <c r="T30" s="35"/>
      <c r="U30" s="35"/>
      <c r="V30" s="36"/>
      <c r="W30" s="35"/>
      <c r="X30" s="35"/>
      <c r="Y30" s="35"/>
      <c r="Z30" s="35"/>
      <c r="AA30" s="35"/>
      <c r="AB30" s="35"/>
      <c r="AC30" s="35"/>
      <c r="AD30" s="35"/>
      <c r="AE30" s="35"/>
      <c r="AF30" s="35"/>
      <c r="AG30" s="35"/>
      <c r="AH30" s="35"/>
      <c r="AI30" s="35"/>
      <c r="AJ30" s="35"/>
      <c r="AK30" s="35"/>
      <c r="AL30" s="74"/>
      <c r="AM30" s="35"/>
      <c r="AN30" s="35"/>
      <c r="AO30" s="35"/>
      <c r="AP30" s="35"/>
      <c r="AQ30" s="35"/>
      <c r="AR30" s="35"/>
      <c r="AS30" s="35"/>
      <c r="AT30" s="36"/>
    </row>
    <row r="31" spans="1:49">
      <c r="A31" s="3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5"/>
    </row>
    <row r="32" spans="1:49">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sheetData>
  <mergeCells count="5">
    <mergeCell ref="A2:AT2"/>
    <mergeCell ref="A3:AT3"/>
    <mergeCell ref="A4:AT4"/>
    <mergeCell ref="B6:AK7"/>
    <mergeCell ref="AN6:AT7"/>
  </mergeCells>
  <hyperlinks>
    <hyperlink ref="A1" location="Índice!A1" display="Volver al Índice" xr:uid="{947355A6-5D22-4067-AF10-47C452EB503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1107-A6F2-4161-A589-A07514848C82}">
  <dimension ref="A1:AB1577"/>
  <sheetViews>
    <sheetView showGridLines="0" workbookViewId="0"/>
  </sheetViews>
  <sheetFormatPr baseColWidth="10" defaultRowHeight="13.2"/>
  <cols>
    <col min="1" max="1" width="22" style="7" bestFit="1" customWidth="1"/>
    <col min="2" max="2" width="12.88671875" style="7" bestFit="1" customWidth="1"/>
    <col min="3" max="3" width="19.5546875" style="7" bestFit="1" customWidth="1"/>
    <col min="4" max="4" width="26.6640625" style="7" bestFit="1" customWidth="1"/>
    <col min="5" max="16384" width="11.5546875" style="7"/>
  </cols>
  <sheetData>
    <row r="1" spans="1:28" s="313" customFormat="1" ht="13.8">
      <c r="A1" s="1378" t="s">
        <v>1210</v>
      </c>
      <c r="E1" s="314"/>
    </row>
    <row r="2" spans="1:28" s="313" customFormat="1" ht="27" customHeight="1">
      <c r="A2" s="315" t="s">
        <v>179</v>
      </c>
      <c r="B2" s="315"/>
      <c r="C2" s="315"/>
      <c r="D2" s="315"/>
      <c r="E2" s="315"/>
      <c r="F2" s="315"/>
      <c r="G2" s="315"/>
      <c r="H2" s="315"/>
      <c r="I2" s="315"/>
      <c r="J2" s="315"/>
      <c r="K2" s="315"/>
      <c r="L2" s="315"/>
      <c r="M2" s="315"/>
      <c r="N2" s="315"/>
      <c r="O2" s="315"/>
      <c r="P2" s="315"/>
      <c r="Q2" s="315"/>
      <c r="R2" s="315"/>
    </row>
    <row r="3" spans="1:28" s="313" customFormat="1" ht="17.399999999999999">
      <c r="A3" s="316">
        <v>45199</v>
      </c>
      <c r="B3" s="316"/>
      <c r="C3" s="316"/>
      <c r="D3" s="316"/>
      <c r="E3" s="316"/>
      <c r="F3" s="316"/>
      <c r="G3" s="316"/>
      <c r="H3" s="316"/>
      <c r="I3" s="316"/>
      <c r="J3" s="316"/>
      <c r="K3" s="316"/>
      <c r="L3" s="316"/>
      <c r="M3" s="316"/>
      <c r="N3" s="316"/>
      <c r="O3" s="316"/>
      <c r="P3" s="316"/>
      <c r="Q3" s="316"/>
      <c r="R3" s="316"/>
    </row>
    <row r="4" spans="1:28" s="313" customFormat="1" ht="16.8">
      <c r="A4" s="317" t="s">
        <v>123</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5" customHeight="1">
      <c r="A6" s="319" t="s">
        <v>180</v>
      </c>
      <c r="B6" s="320" t="s">
        <v>181</v>
      </c>
      <c r="C6" s="321"/>
      <c r="D6" s="321"/>
      <c r="E6" s="322" t="s">
        <v>182</v>
      </c>
      <c r="F6" s="321" t="s">
        <v>139</v>
      </c>
      <c r="G6" s="321"/>
      <c r="H6" s="323"/>
      <c r="I6" s="320" t="s">
        <v>141</v>
      </c>
      <c r="J6" s="321"/>
      <c r="K6" s="323"/>
      <c r="L6" s="320" t="s">
        <v>143</v>
      </c>
      <c r="M6" s="321"/>
      <c r="N6" s="323"/>
      <c r="O6" s="322" t="s">
        <v>183</v>
      </c>
      <c r="P6" s="324" t="s">
        <v>146</v>
      </c>
      <c r="Q6" s="325"/>
      <c r="R6" s="322" t="s">
        <v>184</v>
      </c>
    </row>
    <row r="7" spans="1:28" s="313" customFormat="1" ht="13.8">
      <c r="A7" s="326"/>
      <c r="B7" s="327" t="s">
        <v>185</v>
      </c>
      <c r="C7" s="328" t="s">
        <v>186</v>
      </c>
      <c r="D7" s="329" t="s">
        <v>187</v>
      </c>
      <c r="E7" s="330"/>
      <c r="F7" s="331" t="s">
        <v>188</v>
      </c>
      <c r="G7" s="332" t="s">
        <v>189</v>
      </c>
      <c r="H7" s="332" t="s">
        <v>190</v>
      </c>
      <c r="I7" s="332" t="s">
        <v>188</v>
      </c>
      <c r="J7" s="332" t="s">
        <v>189</v>
      </c>
      <c r="K7" s="332" t="s">
        <v>190</v>
      </c>
      <c r="L7" s="332" t="s">
        <v>188</v>
      </c>
      <c r="M7" s="332" t="s">
        <v>189</v>
      </c>
      <c r="N7" s="332" t="s">
        <v>190</v>
      </c>
      <c r="O7" s="333"/>
      <c r="P7" s="332" t="s">
        <v>188</v>
      </c>
      <c r="Q7" s="332" t="s">
        <v>189</v>
      </c>
      <c r="R7" s="333"/>
    </row>
    <row r="8" spans="1:28" s="313" customFormat="1">
      <c r="A8" s="334" t="s">
        <v>191</v>
      </c>
      <c r="B8" s="334" t="s">
        <v>2</v>
      </c>
      <c r="C8" s="334" t="s">
        <v>192</v>
      </c>
      <c r="D8" s="334" t="s">
        <v>192</v>
      </c>
      <c r="E8" s="335">
        <v>632</v>
      </c>
      <c r="F8" s="336">
        <v>5094.49773</v>
      </c>
      <c r="G8" s="337">
        <v>651.14886000000001</v>
      </c>
      <c r="H8" s="337">
        <v>5745.6465900000003</v>
      </c>
      <c r="I8" s="337">
        <v>14958.227730000001</v>
      </c>
      <c r="J8" s="337">
        <v>1378.14571</v>
      </c>
      <c r="K8" s="337">
        <v>16336.373439999999</v>
      </c>
      <c r="L8" s="337">
        <v>958.23890000000006</v>
      </c>
      <c r="M8" s="337">
        <v>437.88812000000001</v>
      </c>
      <c r="N8" s="337">
        <v>1396.1270200000001</v>
      </c>
      <c r="O8" s="337">
        <v>23478.14705</v>
      </c>
      <c r="P8" s="337">
        <v>38572.199719999997</v>
      </c>
      <c r="Q8" s="337">
        <v>38.081569999999999</v>
      </c>
      <c r="R8" s="338">
        <v>38610.281289999999</v>
      </c>
      <c r="S8" s="7"/>
      <c r="T8" s="7"/>
      <c r="U8" s="7"/>
      <c r="V8" s="7"/>
      <c r="W8" s="7"/>
      <c r="X8" s="7"/>
      <c r="Y8" s="7"/>
      <c r="Z8" s="7"/>
      <c r="AA8" s="7"/>
      <c r="AB8" s="7"/>
    </row>
    <row r="9" spans="1:28" s="313" customFormat="1">
      <c r="A9" s="339"/>
      <c r="B9" s="339"/>
      <c r="C9" s="334" t="s">
        <v>193</v>
      </c>
      <c r="D9" s="334" t="s">
        <v>193</v>
      </c>
      <c r="E9" s="335">
        <v>1</v>
      </c>
      <c r="F9" s="336">
        <v>31315.604420000003</v>
      </c>
      <c r="G9" s="337">
        <v>3945.67371</v>
      </c>
      <c r="H9" s="337">
        <v>35261.278130000006</v>
      </c>
      <c r="I9" s="337">
        <v>75005.112069999988</v>
      </c>
      <c r="J9" s="337">
        <v>12213.831109999999</v>
      </c>
      <c r="K9" s="337">
        <v>87218.943180000002</v>
      </c>
      <c r="L9" s="337">
        <v>9218.2574399999994</v>
      </c>
      <c r="M9" s="337">
        <v>1486.8833500000001</v>
      </c>
      <c r="N9" s="337">
        <v>10705.140789999999</v>
      </c>
      <c r="O9" s="337">
        <v>133185.3621</v>
      </c>
      <c r="P9" s="337">
        <v>80212.273589999997</v>
      </c>
      <c r="Q9" s="337">
        <v>271.16109999999998</v>
      </c>
      <c r="R9" s="338">
        <v>80483.434689999995</v>
      </c>
      <c r="S9" s="7"/>
      <c r="T9" s="7"/>
      <c r="U9" s="7"/>
      <c r="V9" s="7"/>
      <c r="W9" s="7"/>
      <c r="X9" s="7"/>
      <c r="Y9" s="7"/>
      <c r="Z9" s="7"/>
      <c r="AA9" s="7"/>
      <c r="AB9" s="7"/>
    </row>
    <row r="10" spans="1:28" s="313" customFormat="1">
      <c r="A10" s="339"/>
      <c r="B10" s="339"/>
      <c r="C10" s="334" t="s">
        <v>194</v>
      </c>
      <c r="D10" s="334" t="s">
        <v>195</v>
      </c>
      <c r="E10" s="335">
        <v>3</v>
      </c>
      <c r="F10" s="336">
        <v>7296.8067000000001</v>
      </c>
      <c r="G10" s="337">
        <v>2299.3607499999998</v>
      </c>
      <c r="H10" s="337">
        <v>9596.167449999999</v>
      </c>
      <c r="I10" s="337">
        <v>23079.922070000001</v>
      </c>
      <c r="J10" s="337">
        <v>2817.1565299999997</v>
      </c>
      <c r="K10" s="337">
        <v>25897.078600000001</v>
      </c>
      <c r="L10" s="337">
        <v>2140.77711</v>
      </c>
      <c r="M10" s="337">
        <v>165.08054000000001</v>
      </c>
      <c r="N10" s="337">
        <v>2305.8576499999999</v>
      </c>
      <c r="O10" s="337">
        <v>37799.1037</v>
      </c>
      <c r="P10" s="337">
        <v>90825.529450000002</v>
      </c>
      <c r="Q10" s="337">
        <v>4105.9059699999998</v>
      </c>
      <c r="R10" s="338">
        <v>94931.435420000009</v>
      </c>
      <c r="S10" s="7"/>
      <c r="T10" s="7"/>
      <c r="U10" s="7"/>
      <c r="V10" s="7"/>
      <c r="W10" s="7"/>
      <c r="X10" s="7"/>
      <c r="Y10" s="7"/>
      <c r="Z10" s="7"/>
      <c r="AA10" s="7"/>
      <c r="AB10" s="7"/>
    </row>
    <row r="11" spans="1:28" s="313" customFormat="1">
      <c r="A11" s="339"/>
      <c r="B11" s="334" t="s">
        <v>3</v>
      </c>
      <c r="C11" s="334" t="s">
        <v>196</v>
      </c>
      <c r="D11" s="334" t="s">
        <v>196</v>
      </c>
      <c r="E11" s="335">
        <v>30</v>
      </c>
      <c r="F11" s="336">
        <v>7342.2856700000002</v>
      </c>
      <c r="G11" s="337">
        <v>6666.7372800000003</v>
      </c>
      <c r="H11" s="337">
        <v>14009.022949999999</v>
      </c>
      <c r="I11" s="337">
        <v>43512.410649999998</v>
      </c>
      <c r="J11" s="337">
        <v>12411.894179999999</v>
      </c>
      <c r="K11" s="337">
        <v>55924.304830000001</v>
      </c>
      <c r="L11" s="337">
        <v>4130.2488499999999</v>
      </c>
      <c r="M11" s="337">
        <v>1029.6147800000001</v>
      </c>
      <c r="N11" s="337">
        <v>5159.8636299999998</v>
      </c>
      <c r="O11" s="337">
        <v>75093.191409999999</v>
      </c>
      <c r="P11" s="337">
        <v>30492.628579999997</v>
      </c>
      <c r="Q11" s="337">
        <v>1802.26448</v>
      </c>
      <c r="R11" s="338">
        <v>32294.893059999999</v>
      </c>
      <c r="S11" s="7"/>
      <c r="T11" s="7"/>
      <c r="U11" s="7"/>
      <c r="V11" s="7"/>
      <c r="W11" s="7"/>
      <c r="X11" s="7"/>
      <c r="Y11" s="7"/>
      <c r="Z11" s="7"/>
      <c r="AA11" s="7"/>
      <c r="AB11" s="7"/>
    </row>
    <row r="12" spans="1:28" s="313" customFormat="1">
      <c r="A12" s="339"/>
      <c r="B12" s="339"/>
      <c r="C12" s="334" t="s">
        <v>197</v>
      </c>
      <c r="D12" s="334" t="s">
        <v>197</v>
      </c>
      <c r="E12" s="335">
        <v>29</v>
      </c>
      <c r="F12" s="336">
        <v>53673.425430000003</v>
      </c>
      <c r="G12" s="337">
        <v>11073.424650000001</v>
      </c>
      <c r="H12" s="337">
        <v>64746.850079999997</v>
      </c>
      <c r="I12" s="337">
        <v>225958.0692</v>
      </c>
      <c r="J12" s="337">
        <v>42763.910229999994</v>
      </c>
      <c r="K12" s="337">
        <v>268721.97943000001</v>
      </c>
      <c r="L12" s="337">
        <v>44816.895969999998</v>
      </c>
      <c r="M12" s="337">
        <v>15308.441050000001</v>
      </c>
      <c r="N12" s="337">
        <v>60125.337020000006</v>
      </c>
      <c r="O12" s="337">
        <v>393594.16652999999</v>
      </c>
      <c r="P12" s="337">
        <v>360488.24135999999</v>
      </c>
      <c r="Q12" s="337">
        <v>14792.298849999999</v>
      </c>
      <c r="R12" s="338">
        <v>375280.54021000001</v>
      </c>
      <c r="S12" s="7"/>
      <c r="T12" s="7"/>
      <c r="U12" s="7"/>
      <c r="V12" s="7"/>
      <c r="W12" s="7"/>
      <c r="X12" s="7"/>
      <c r="Y12" s="7"/>
      <c r="Z12" s="7"/>
      <c r="AA12" s="7"/>
      <c r="AB12" s="7"/>
    </row>
    <row r="13" spans="1:28" s="313" customFormat="1">
      <c r="A13" s="339"/>
      <c r="B13" s="339"/>
      <c r="C13" s="339"/>
      <c r="D13" s="339"/>
      <c r="E13" s="340">
        <v>574</v>
      </c>
      <c r="F13" s="341">
        <v>6857.97721</v>
      </c>
      <c r="G13" s="342">
        <v>861.85577000000001</v>
      </c>
      <c r="H13" s="342">
        <v>7719.8329800000001</v>
      </c>
      <c r="I13" s="342">
        <v>30375.705690000003</v>
      </c>
      <c r="J13" s="342">
        <v>6041.4197699999995</v>
      </c>
      <c r="K13" s="342">
        <v>36417.125460000003</v>
      </c>
      <c r="L13" s="342">
        <v>944.70624999999995</v>
      </c>
      <c r="M13" s="342">
        <v>305.7901</v>
      </c>
      <c r="N13" s="342">
        <v>1250.4963500000001</v>
      </c>
      <c r="O13" s="342">
        <v>45387.454789999996</v>
      </c>
      <c r="P13" s="342">
        <v>6.6626199999999995</v>
      </c>
      <c r="Q13" s="342">
        <v>0.86136000000000001</v>
      </c>
      <c r="R13" s="343">
        <v>7.5239799999999999</v>
      </c>
      <c r="S13" s="7"/>
      <c r="T13" s="7"/>
      <c r="U13" s="7"/>
      <c r="V13" s="7"/>
      <c r="W13" s="7"/>
      <c r="X13" s="7"/>
      <c r="Y13" s="7"/>
      <c r="Z13" s="7"/>
      <c r="AA13" s="7"/>
      <c r="AB13" s="7"/>
    </row>
    <row r="14" spans="1:28" s="313" customFormat="1">
      <c r="A14" s="339"/>
      <c r="B14" s="339"/>
      <c r="C14" s="334" t="s">
        <v>198</v>
      </c>
      <c r="D14" s="334" t="s">
        <v>199</v>
      </c>
      <c r="E14" s="335">
        <v>31</v>
      </c>
      <c r="F14" s="336">
        <v>6694.87536</v>
      </c>
      <c r="G14" s="337">
        <v>275.90703000000002</v>
      </c>
      <c r="H14" s="337">
        <v>6970.7823899999994</v>
      </c>
      <c r="I14" s="337">
        <v>51613.115810000003</v>
      </c>
      <c r="J14" s="337">
        <v>6730.8850899999998</v>
      </c>
      <c r="K14" s="337">
        <v>58344.000899999999</v>
      </c>
      <c r="L14" s="337">
        <v>9540.9633400000002</v>
      </c>
      <c r="M14" s="337">
        <v>2049.2182199999997</v>
      </c>
      <c r="N14" s="337">
        <v>11590.181560000001</v>
      </c>
      <c r="O14" s="337">
        <v>76904.964849999989</v>
      </c>
      <c r="P14" s="337">
        <v>18612.739730000001</v>
      </c>
      <c r="Q14" s="337">
        <v>482.82646</v>
      </c>
      <c r="R14" s="338">
        <v>19095.566190000001</v>
      </c>
      <c r="S14" s="7"/>
      <c r="T14" s="7"/>
      <c r="U14" s="7"/>
      <c r="V14" s="7"/>
      <c r="W14" s="7"/>
      <c r="X14" s="7"/>
      <c r="Y14" s="7"/>
      <c r="Z14" s="7"/>
      <c r="AA14" s="7"/>
      <c r="AB14" s="7"/>
    </row>
    <row r="15" spans="1:28" s="313" customFormat="1">
      <c r="A15" s="339"/>
      <c r="B15" s="339"/>
      <c r="C15" s="334" t="s">
        <v>200</v>
      </c>
      <c r="D15" s="334" t="s">
        <v>201</v>
      </c>
      <c r="E15" s="335">
        <v>33</v>
      </c>
      <c r="F15" s="336">
        <v>61066.272299999997</v>
      </c>
      <c r="G15" s="337">
        <v>40532.735409999994</v>
      </c>
      <c r="H15" s="337">
        <v>101599.00770999999</v>
      </c>
      <c r="I15" s="337">
        <v>175539.94809999998</v>
      </c>
      <c r="J15" s="337">
        <v>84389.861510000002</v>
      </c>
      <c r="K15" s="337">
        <v>259929.80961000003</v>
      </c>
      <c r="L15" s="337">
        <v>55549.194340000002</v>
      </c>
      <c r="M15" s="337">
        <v>36006.297170000005</v>
      </c>
      <c r="N15" s="337">
        <v>91555.491510000007</v>
      </c>
      <c r="O15" s="337">
        <v>453084.30882999999</v>
      </c>
      <c r="P15" s="337">
        <v>488031.59030000004</v>
      </c>
      <c r="Q15" s="337">
        <v>74859.648990000002</v>
      </c>
      <c r="R15" s="338">
        <v>562891.23928999994</v>
      </c>
      <c r="S15" s="7"/>
      <c r="T15" s="7"/>
      <c r="U15" s="7"/>
      <c r="V15" s="7"/>
      <c r="W15" s="7"/>
      <c r="X15" s="7"/>
      <c r="Y15" s="7"/>
      <c r="Z15" s="7"/>
      <c r="AA15" s="7"/>
      <c r="AB15" s="7"/>
    </row>
    <row r="16" spans="1:28" s="313" customFormat="1">
      <c r="A16" s="339"/>
      <c r="B16" s="339"/>
      <c r="C16" s="339"/>
      <c r="D16" s="339"/>
      <c r="E16" s="340">
        <v>34</v>
      </c>
      <c r="F16" s="341">
        <v>10835.61551</v>
      </c>
      <c r="G16" s="342">
        <v>3760.7661000000003</v>
      </c>
      <c r="H16" s="342">
        <v>14596.381609999999</v>
      </c>
      <c r="I16" s="342">
        <v>32331.543750000001</v>
      </c>
      <c r="J16" s="342">
        <v>12053.22142</v>
      </c>
      <c r="K16" s="342">
        <v>44384.765169999999</v>
      </c>
      <c r="L16" s="342">
        <v>686.15631999999994</v>
      </c>
      <c r="M16" s="342">
        <v>491.19410999999997</v>
      </c>
      <c r="N16" s="342">
        <v>1177.35043</v>
      </c>
      <c r="O16" s="342">
        <v>60158.497210000001</v>
      </c>
      <c r="P16" s="342">
        <v>23.61983</v>
      </c>
      <c r="Q16" s="342">
        <v>6.7656499999999999</v>
      </c>
      <c r="R16" s="343">
        <v>30.385480000000001</v>
      </c>
      <c r="S16" s="7"/>
      <c r="T16" s="7"/>
      <c r="U16" s="7"/>
      <c r="V16" s="7"/>
      <c r="W16" s="7"/>
      <c r="X16" s="7"/>
      <c r="Y16" s="7"/>
      <c r="Z16" s="7"/>
      <c r="AA16" s="7"/>
      <c r="AB16" s="7"/>
    </row>
    <row r="17" spans="1:28" s="313" customFormat="1">
      <c r="A17" s="339"/>
      <c r="B17" s="339"/>
      <c r="C17" s="339"/>
      <c r="D17" s="339"/>
      <c r="E17" s="340">
        <v>460</v>
      </c>
      <c r="F17" s="341">
        <v>14969.55082</v>
      </c>
      <c r="G17" s="342">
        <v>4893.4924800000008</v>
      </c>
      <c r="H17" s="342">
        <v>19863.043300000001</v>
      </c>
      <c r="I17" s="342">
        <v>51181.563439999998</v>
      </c>
      <c r="J17" s="342">
        <v>15789.406789999999</v>
      </c>
      <c r="K17" s="342">
        <v>66970.970229999992</v>
      </c>
      <c r="L17" s="342">
        <v>740.48188000000005</v>
      </c>
      <c r="M17" s="342">
        <v>483.28661</v>
      </c>
      <c r="N17" s="342">
        <v>1223.7684899999999</v>
      </c>
      <c r="O17" s="342">
        <v>88057.782019999999</v>
      </c>
      <c r="P17" s="342">
        <v>19.078029999999998</v>
      </c>
      <c r="Q17" s="342">
        <v>8.3195300000000003</v>
      </c>
      <c r="R17" s="343">
        <v>27.397560000000002</v>
      </c>
      <c r="S17" s="7"/>
      <c r="T17" s="7"/>
      <c r="U17" s="7"/>
      <c r="V17" s="7"/>
      <c r="W17" s="7"/>
      <c r="X17" s="7"/>
      <c r="Y17" s="7"/>
      <c r="Z17" s="7"/>
      <c r="AA17" s="7"/>
      <c r="AB17" s="7"/>
    </row>
    <row r="18" spans="1:28" s="313" customFormat="1">
      <c r="A18" s="339"/>
      <c r="B18" s="339"/>
      <c r="C18" s="339"/>
      <c r="D18" s="339"/>
      <c r="E18" s="340">
        <v>550</v>
      </c>
      <c r="F18" s="341">
        <v>9638.4908400000004</v>
      </c>
      <c r="G18" s="342">
        <v>1269.6603300000002</v>
      </c>
      <c r="H18" s="342">
        <v>10908.151169999999</v>
      </c>
      <c r="I18" s="342">
        <v>16211.050509999999</v>
      </c>
      <c r="J18" s="342">
        <v>7656.1715700000004</v>
      </c>
      <c r="K18" s="342">
        <v>23867.22208</v>
      </c>
      <c r="L18" s="342">
        <v>404.43803000000003</v>
      </c>
      <c r="M18" s="342">
        <v>405.43578000000002</v>
      </c>
      <c r="N18" s="342">
        <v>809.87381000000005</v>
      </c>
      <c r="O18" s="342">
        <v>35585.247060000002</v>
      </c>
      <c r="P18" s="342">
        <v>7.9684099999999995</v>
      </c>
      <c r="Q18" s="342">
        <v>3.41154</v>
      </c>
      <c r="R18" s="343">
        <v>11.379950000000001</v>
      </c>
      <c r="S18" s="7"/>
      <c r="T18" s="7"/>
      <c r="U18" s="7"/>
      <c r="V18" s="7"/>
      <c r="W18" s="7"/>
      <c r="X18" s="7"/>
      <c r="Y18" s="7"/>
      <c r="Z18" s="7"/>
      <c r="AA18" s="7"/>
      <c r="AB18" s="7"/>
    </row>
    <row r="19" spans="1:28" s="313" customFormat="1">
      <c r="A19" s="339"/>
      <c r="B19" s="334" t="s">
        <v>202</v>
      </c>
      <c r="C19" s="334" t="s">
        <v>203</v>
      </c>
      <c r="D19" s="334" t="s">
        <v>203</v>
      </c>
      <c r="E19" s="335">
        <v>95</v>
      </c>
      <c r="F19" s="336">
        <v>36105.286409999993</v>
      </c>
      <c r="G19" s="337">
        <v>7416.4771300000002</v>
      </c>
      <c r="H19" s="337">
        <v>43521.76354</v>
      </c>
      <c r="I19" s="337">
        <v>99210.031209999986</v>
      </c>
      <c r="J19" s="337">
        <v>30249.333750000002</v>
      </c>
      <c r="K19" s="337">
        <v>129459.36495999999</v>
      </c>
      <c r="L19" s="337">
        <v>12241.535529999999</v>
      </c>
      <c r="M19" s="337">
        <v>834.39801999999997</v>
      </c>
      <c r="N19" s="337">
        <v>13075.933550000002</v>
      </c>
      <c r="O19" s="337">
        <v>186057.06205000001</v>
      </c>
      <c r="P19" s="337">
        <v>97850.048250000007</v>
      </c>
      <c r="Q19" s="337">
        <v>288.70646999999997</v>
      </c>
      <c r="R19" s="338">
        <v>98138.754719999997</v>
      </c>
      <c r="S19" s="7"/>
      <c r="T19" s="7"/>
      <c r="U19" s="7"/>
      <c r="V19" s="7"/>
      <c r="W19" s="7"/>
      <c r="X19" s="7"/>
      <c r="Y19" s="7"/>
      <c r="Z19" s="7"/>
      <c r="AA19" s="7"/>
      <c r="AB19" s="7"/>
    </row>
    <row r="20" spans="1:28" s="313" customFormat="1">
      <c r="A20" s="339"/>
      <c r="B20" s="339"/>
      <c r="C20" s="334" t="s">
        <v>204</v>
      </c>
      <c r="D20" s="334" t="s">
        <v>204</v>
      </c>
      <c r="E20" s="335">
        <v>96</v>
      </c>
      <c r="F20" s="336">
        <v>17687.910629999998</v>
      </c>
      <c r="G20" s="337">
        <v>779.7627</v>
      </c>
      <c r="H20" s="337">
        <v>18467.673329999998</v>
      </c>
      <c r="I20" s="337">
        <v>82736.155159999995</v>
      </c>
      <c r="J20" s="337">
        <v>12330.229640000001</v>
      </c>
      <c r="K20" s="337">
        <v>95066.3848</v>
      </c>
      <c r="L20" s="337">
        <v>11481.46429</v>
      </c>
      <c r="M20" s="337">
        <v>2552.9890699999996</v>
      </c>
      <c r="N20" s="337">
        <v>14034.45336</v>
      </c>
      <c r="O20" s="337">
        <v>127568.51148999999</v>
      </c>
      <c r="P20" s="337">
        <v>101373.47914</v>
      </c>
      <c r="Q20" s="337">
        <v>448.41012999999998</v>
      </c>
      <c r="R20" s="338">
        <v>101821.88927</v>
      </c>
      <c r="S20" s="7"/>
      <c r="T20" s="7"/>
      <c r="U20" s="7"/>
      <c r="V20" s="7"/>
      <c r="W20" s="7"/>
      <c r="X20" s="7"/>
      <c r="Y20" s="7"/>
      <c r="Z20" s="7"/>
      <c r="AA20" s="7"/>
      <c r="AB20" s="7"/>
    </row>
    <row r="21" spans="1:28" s="313" customFormat="1">
      <c r="A21" s="339"/>
      <c r="B21" s="334" t="s">
        <v>5</v>
      </c>
      <c r="C21" s="334" t="s">
        <v>5</v>
      </c>
      <c r="D21" s="334" t="s">
        <v>5</v>
      </c>
      <c r="E21" s="335">
        <v>109</v>
      </c>
      <c r="F21" s="336">
        <v>23073.299149999999</v>
      </c>
      <c r="G21" s="337">
        <v>9370.54961</v>
      </c>
      <c r="H21" s="337">
        <v>32443.848760000001</v>
      </c>
      <c r="I21" s="337">
        <v>109546.78571</v>
      </c>
      <c r="J21" s="337">
        <v>34145.796390000003</v>
      </c>
      <c r="K21" s="337">
        <v>143692.5821</v>
      </c>
      <c r="L21" s="337">
        <v>1294.34421</v>
      </c>
      <c r="M21" s="337">
        <v>1963.8726999999999</v>
      </c>
      <c r="N21" s="337">
        <v>3258.2169100000001</v>
      </c>
      <c r="O21" s="337">
        <v>179394.64777000001</v>
      </c>
      <c r="P21" s="337">
        <v>24.49004</v>
      </c>
      <c r="Q21" s="337">
        <v>7.0528199999999996</v>
      </c>
      <c r="R21" s="338">
        <v>31.542860000000001</v>
      </c>
      <c r="S21" s="7"/>
      <c r="T21" s="7"/>
      <c r="U21" s="7"/>
      <c r="V21" s="7"/>
      <c r="W21" s="7"/>
      <c r="X21" s="7"/>
      <c r="Y21" s="7"/>
      <c r="Z21" s="7"/>
      <c r="AA21" s="7"/>
      <c r="AB21" s="7"/>
    </row>
    <row r="22" spans="1:28" s="313" customFormat="1">
      <c r="A22" s="339"/>
      <c r="B22" s="339"/>
      <c r="C22" s="339"/>
      <c r="D22" s="339"/>
      <c r="E22" s="340">
        <v>106</v>
      </c>
      <c r="F22" s="341">
        <v>303553.47810000001</v>
      </c>
      <c r="G22" s="342">
        <v>240634.75799000001</v>
      </c>
      <c r="H22" s="342">
        <v>544188.23609000002</v>
      </c>
      <c r="I22" s="342">
        <v>875613.56484999997</v>
      </c>
      <c r="J22" s="342">
        <v>569190.2199400001</v>
      </c>
      <c r="K22" s="342">
        <v>1444803.7847899999</v>
      </c>
      <c r="L22" s="342">
        <v>377527.35895999998</v>
      </c>
      <c r="M22" s="342">
        <v>312464.76353</v>
      </c>
      <c r="N22" s="342">
        <v>689992.12248999998</v>
      </c>
      <c r="O22" s="342">
        <v>2678984.1433699997</v>
      </c>
      <c r="P22" s="342">
        <v>1992212.0005099999</v>
      </c>
      <c r="Q22" s="342">
        <v>401608.65954000002</v>
      </c>
      <c r="R22" s="343">
        <v>2393820.6600500001</v>
      </c>
      <c r="S22" s="7"/>
      <c r="T22" s="7"/>
      <c r="U22" s="7"/>
      <c r="V22" s="7"/>
      <c r="W22" s="7"/>
      <c r="X22" s="7"/>
      <c r="Y22" s="7"/>
      <c r="Z22" s="7"/>
      <c r="AA22" s="7"/>
      <c r="AB22" s="7"/>
    </row>
    <row r="23" spans="1:28" s="313" customFormat="1">
      <c r="A23" s="339"/>
      <c r="B23" s="339"/>
      <c r="C23" s="339"/>
      <c r="D23" s="339"/>
      <c r="E23" s="340">
        <v>107</v>
      </c>
      <c r="F23" s="341">
        <v>52134.636210000004</v>
      </c>
      <c r="G23" s="342">
        <v>37147.478719999999</v>
      </c>
      <c r="H23" s="342">
        <v>89282.114930000011</v>
      </c>
      <c r="I23" s="342">
        <v>60303.9283</v>
      </c>
      <c r="J23" s="342">
        <v>48505.506399999998</v>
      </c>
      <c r="K23" s="342">
        <v>108809.4347</v>
      </c>
      <c r="L23" s="342">
        <v>565.75257999999997</v>
      </c>
      <c r="M23" s="342">
        <v>3352.9515299999998</v>
      </c>
      <c r="N23" s="342">
        <v>3918.7041099999997</v>
      </c>
      <c r="O23" s="342">
        <v>202010.25374000001</v>
      </c>
      <c r="P23" s="342">
        <v>121.03406</v>
      </c>
      <c r="Q23" s="342">
        <v>30.018849999999997</v>
      </c>
      <c r="R23" s="343">
        <v>151.05291</v>
      </c>
      <c r="S23" s="7"/>
      <c r="T23" s="7"/>
      <c r="U23" s="7"/>
      <c r="V23" s="7"/>
      <c r="W23" s="7"/>
      <c r="X23" s="7"/>
      <c r="Y23" s="7"/>
      <c r="Z23" s="7"/>
      <c r="AA23" s="7"/>
      <c r="AB23" s="7"/>
    </row>
    <row r="24" spans="1:28" s="313" customFormat="1">
      <c r="A24" s="339"/>
      <c r="B24" s="339"/>
      <c r="C24" s="339"/>
      <c r="D24" s="339"/>
      <c r="E24" s="340">
        <v>639</v>
      </c>
      <c r="F24" s="341">
        <v>16087.68975</v>
      </c>
      <c r="G24" s="342">
        <v>8351.3475199999993</v>
      </c>
      <c r="H24" s="342">
        <v>24439.037270000001</v>
      </c>
      <c r="I24" s="342">
        <v>50855.196219999998</v>
      </c>
      <c r="J24" s="342">
        <v>30804.756799999999</v>
      </c>
      <c r="K24" s="342">
        <v>81659.953020000001</v>
      </c>
      <c r="L24" s="342">
        <v>1202.8881999999999</v>
      </c>
      <c r="M24" s="342">
        <v>2073.64365</v>
      </c>
      <c r="N24" s="342">
        <v>3276.5318500000003</v>
      </c>
      <c r="O24" s="342">
        <v>109375.52214</v>
      </c>
      <c r="P24" s="342">
        <v>35.807809999999996</v>
      </c>
      <c r="Q24" s="342">
        <v>4.8578900000000003</v>
      </c>
      <c r="R24" s="343">
        <v>40.665699999999994</v>
      </c>
      <c r="S24" s="7"/>
      <c r="T24" s="7"/>
      <c r="U24" s="7"/>
      <c r="V24" s="7"/>
      <c r="W24" s="7"/>
      <c r="X24" s="7"/>
      <c r="Y24" s="7"/>
      <c r="Z24" s="7"/>
      <c r="AA24" s="7"/>
      <c r="AB24" s="7"/>
    </row>
    <row r="25" spans="1:28" s="313" customFormat="1">
      <c r="A25" s="339"/>
      <c r="B25" s="339"/>
      <c r="C25" s="339"/>
      <c r="D25" s="339"/>
      <c r="E25" s="340">
        <v>687</v>
      </c>
      <c r="F25" s="341">
        <v>21.08015</v>
      </c>
      <c r="G25" s="342">
        <v>9.09816</v>
      </c>
      <c r="H25" s="342">
        <v>30.17831</v>
      </c>
      <c r="I25" s="342">
        <v>2491.1958999999997</v>
      </c>
      <c r="J25" s="342">
        <v>3062.7719200000001</v>
      </c>
      <c r="K25" s="342">
        <v>5553.9678199999998</v>
      </c>
      <c r="L25" s="342">
        <v>3501.5040400000003</v>
      </c>
      <c r="M25" s="342">
        <v>2279.5929999999998</v>
      </c>
      <c r="N25" s="342">
        <v>5781.0970399999997</v>
      </c>
      <c r="O25" s="342">
        <v>11365.24317</v>
      </c>
      <c r="P25" s="342">
        <v>2.6010000000000002E-2</v>
      </c>
      <c r="Q25" s="342">
        <v>3.721E-2</v>
      </c>
      <c r="R25" s="343">
        <v>6.3219999999999998E-2</v>
      </c>
      <c r="S25" s="7"/>
      <c r="T25" s="7"/>
      <c r="U25" s="7"/>
      <c r="V25" s="7"/>
      <c r="W25" s="7"/>
      <c r="X25" s="7"/>
      <c r="Y25" s="7"/>
      <c r="Z25" s="7"/>
      <c r="AA25" s="7"/>
      <c r="AB25" s="7"/>
    </row>
    <row r="26" spans="1:28" s="313" customFormat="1">
      <c r="A26" s="339"/>
      <c r="B26" s="339"/>
      <c r="C26" s="339"/>
      <c r="D26" s="334" t="s">
        <v>205</v>
      </c>
      <c r="E26" s="335">
        <v>110</v>
      </c>
      <c r="F26" s="336">
        <v>67109.638810000004</v>
      </c>
      <c r="G26" s="337">
        <v>52838.519289999997</v>
      </c>
      <c r="H26" s="337">
        <v>119948.1581</v>
      </c>
      <c r="I26" s="337">
        <v>210719.80419</v>
      </c>
      <c r="J26" s="337">
        <v>177396.01572999998</v>
      </c>
      <c r="K26" s="337">
        <v>388115.81992000004</v>
      </c>
      <c r="L26" s="337">
        <v>4238.3186599999999</v>
      </c>
      <c r="M26" s="337">
        <v>2313.2334300000002</v>
      </c>
      <c r="N26" s="337">
        <v>6551.5520900000001</v>
      </c>
      <c r="O26" s="337">
        <v>514615.53010999999</v>
      </c>
      <c r="P26" s="337">
        <v>90.344570000000004</v>
      </c>
      <c r="Q26" s="337">
        <v>23.478330000000003</v>
      </c>
      <c r="R26" s="338">
        <v>113.82289999999999</v>
      </c>
      <c r="S26" s="7"/>
      <c r="T26" s="7"/>
      <c r="U26" s="7"/>
      <c r="V26" s="7"/>
      <c r="W26" s="7"/>
      <c r="X26" s="7"/>
      <c r="Y26" s="7"/>
      <c r="Z26" s="7"/>
      <c r="AA26" s="7"/>
      <c r="AB26" s="7"/>
    </row>
    <row r="27" spans="1:28" s="313" customFormat="1">
      <c r="A27" s="339"/>
      <c r="B27" s="339"/>
      <c r="C27" s="339"/>
      <c r="D27" s="334" t="s">
        <v>206</v>
      </c>
      <c r="E27" s="335">
        <v>597</v>
      </c>
      <c r="F27" s="336">
        <v>20053.1358</v>
      </c>
      <c r="G27" s="337">
        <v>14694.738069999999</v>
      </c>
      <c r="H27" s="337">
        <v>34747.873869999996</v>
      </c>
      <c r="I27" s="337">
        <v>66383.463490000009</v>
      </c>
      <c r="J27" s="337">
        <v>38476.18518</v>
      </c>
      <c r="K27" s="337">
        <v>104859.64867</v>
      </c>
      <c r="L27" s="337">
        <v>4540.5591900000009</v>
      </c>
      <c r="M27" s="337">
        <v>2148.5621000000001</v>
      </c>
      <c r="N27" s="337">
        <v>6689.12129</v>
      </c>
      <c r="O27" s="337">
        <v>146296.64383000002</v>
      </c>
      <c r="P27" s="337">
        <v>15.11153</v>
      </c>
      <c r="Q27" s="337">
        <v>34.389569999999999</v>
      </c>
      <c r="R27" s="338">
        <v>49.501100000000001</v>
      </c>
      <c r="S27" s="7"/>
      <c r="T27" s="7"/>
      <c r="U27" s="7"/>
      <c r="V27" s="7"/>
      <c r="W27" s="7"/>
      <c r="X27" s="7"/>
      <c r="Y27" s="7"/>
      <c r="Z27" s="7"/>
      <c r="AA27" s="7"/>
      <c r="AB27" s="7"/>
    </row>
    <row r="28" spans="1:28" s="313" customFormat="1">
      <c r="A28" s="339"/>
      <c r="B28" s="339"/>
      <c r="C28" s="339"/>
      <c r="D28" s="334" t="s">
        <v>60</v>
      </c>
      <c r="E28" s="335">
        <v>113</v>
      </c>
      <c r="F28" s="336">
        <v>33100.295359999996</v>
      </c>
      <c r="G28" s="337">
        <v>21365.69685</v>
      </c>
      <c r="H28" s="337">
        <v>54465.992210000004</v>
      </c>
      <c r="I28" s="337">
        <v>107284.82456000001</v>
      </c>
      <c r="J28" s="337">
        <v>39522.233</v>
      </c>
      <c r="K28" s="337">
        <v>146807.05756000002</v>
      </c>
      <c r="L28" s="337">
        <v>2283.0064300000004</v>
      </c>
      <c r="M28" s="337">
        <v>1426.73551</v>
      </c>
      <c r="N28" s="337">
        <v>3709.7419399999999</v>
      </c>
      <c r="O28" s="337">
        <v>204982.79171000002</v>
      </c>
      <c r="P28" s="337">
        <v>32.995950000000001</v>
      </c>
      <c r="Q28" s="337">
        <v>30.409580000000002</v>
      </c>
      <c r="R28" s="338">
        <v>63.405529999999999</v>
      </c>
      <c r="S28" s="7"/>
      <c r="T28" s="7"/>
      <c r="U28" s="7"/>
      <c r="V28" s="7"/>
      <c r="W28" s="7"/>
      <c r="X28" s="7"/>
      <c r="Y28" s="7"/>
      <c r="Z28" s="7"/>
      <c r="AA28" s="7"/>
      <c r="AB28" s="7"/>
    </row>
    <row r="29" spans="1:28" s="313" customFormat="1">
      <c r="A29" s="339"/>
      <c r="B29" s="339"/>
      <c r="C29" s="339"/>
      <c r="D29" s="334" t="s">
        <v>207</v>
      </c>
      <c r="E29" s="335">
        <v>528</v>
      </c>
      <c r="F29" s="336">
        <v>16890.516909999998</v>
      </c>
      <c r="G29" s="337">
        <v>7093.9742000000006</v>
      </c>
      <c r="H29" s="337">
        <v>23984.491109999999</v>
      </c>
      <c r="I29" s="337">
        <v>92457.503819999998</v>
      </c>
      <c r="J29" s="337">
        <v>60452.180560000001</v>
      </c>
      <c r="K29" s="337">
        <v>152909.68437999999</v>
      </c>
      <c r="L29" s="337">
        <v>2029.6448700000001</v>
      </c>
      <c r="M29" s="337">
        <v>1910.2158999999999</v>
      </c>
      <c r="N29" s="337">
        <v>3939.8607700000002</v>
      </c>
      <c r="O29" s="337">
        <v>180834.03625999999</v>
      </c>
      <c r="P29" s="337">
        <v>34.098519999999994</v>
      </c>
      <c r="Q29" s="337">
        <v>6.0231599999999998</v>
      </c>
      <c r="R29" s="338">
        <v>40.121679999999998</v>
      </c>
      <c r="S29" s="7"/>
      <c r="T29" s="7"/>
      <c r="U29" s="7"/>
      <c r="V29" s="7"/>
      <c r="W29" s="7"/>
      <c r="X29" s="7"/>
      <c r="Y29" s="7"/>
      <c r="Z29" s="7"/>
      <c r="AA29" s="7"/>
      <c r="AB29" s="7"/>
    </row>
    <row r="30" spans="1:28" s="313" customFormat="1">
      <c r="A30" s="339"/>
      <c r="B30" s="339"/>
      <c r="C30" s="339"/>
      <c r="D30" s="334" t="s">
        <v>208</v>
      </c>
      <c r="E30" s="335">
        <v>649</v>
      </c>
      <c r="F30" s="336">
        <v>27733.26569</v>
      </c>
      <c r="G30" s="337">
        <v>8949.2574199999999</v>
      </c>
      <c r="H30" s="337">
        <v>36682.523110000002</v>
      </c>
      <c r="I30" s="337">
        <v>116567.49097</v>
      </c>
      <c r="J30" s="337">
        <v>55059.74826</v>
      </c>
      <c r="K30" s="337">
        <v>171627.23922999998</v>
      </c>
      <c r="L30" s="337">
        <v>3414.8890200000001</v>
      </c>
      <c r="M30" s="337">
        <v>1153.23488</v>
      </c>
      <c r="N30" s="337">
        <v>4568.1239000000005</v>
      </c>
      <c r="O30" s="337">
        <v>212877.88624000002</v>
      </c>
      <c r="P30" s="337">
        <v>20.374200000000002</v>
      </c>
      <c r="Q30" s="337">
        <v>10.73321</v>
      </c>
      <c r="R30" s="338">
        <v>31.107410000000002</v>
      </c>
      <c r="S30" s="7"/>
      <c r="T30" s="7"/>
      <c r="U30" s="7"/>
      <c r="V30" s="7"/>
      <c r="W30" s="7"/>
      <c r="X30" s="7"/>
      <c r="Y30" s="7"/>
      <c r="Z30" s="7"/>
      <c r="AA30" s="7"/>
      <c r="AB30" s="7"/>
    </row>
    <row r="31" spans="1:28" s="313" customFormat="1">
      <c r="A31" s="339"/>
      <c r="B31" s="339"/>
      <c r="C31" s="339"/>
      <c r="D31" s="334" t="s">
        <v>209</v>
      </c>
      <c r="E31" s="335">
        <v>660</v>
      </c>
      <c r="F31" s="336">
        <v>3810.6035099999999</v>
      </c>
      <c r="G31" s="337">
        <v>1122.91598</v>
      </c>
      <c r="H31" s="337">
        <v>4933.5194900000006</v>
      </c>
      <c r="I31" s="337">
        <v>26343.49178</v>
      </c>
      <c r="J31" s="337">
        <v>13483.65533</v>
      </c>
      <c r="K31" s="337">
        <v>39827.147109999998</v>
      </c>
      <c r="L31" s="337">
        <v>598.51761999999997</v>
      </c>
      <c r="M31" s="337">
        <v>454.21095000000003</v>
      </c>
      <c r="N31" s="337">
        <v>1052.72857</v>
      </c>
      <c r="O31" s="337">
        <v>45813.395170000003</v>
      </c>
      <c r="P31" s="337">
        <v>3.2822100000000001</v>
      </c>
      <c r="Q31" s="337">
        <v>1.3692800000000001</v>
      </c>
      <c r="R31" s="338">
        <v>4.6514899999999999</v>
      </c>
      <c r="S31" s="7"/>
      <c r="T31" s="7"/>
      <c r="U31" s="7"/>
      <c r="V31" s="7"/>
      <c r="W31" s="7"/>
      <c r="X31" s="7"/>
      <c r="Y31" s="7"/>
      <c r="Z31" s="7"/>
      <c r="AA31" s="7"/>
      <c r="AB31" s="7"/>
    </row>
    <row r="32" spans="1:28" s="313" customFormat="1">
      <c r="A32" s="339"/>
      <c r="B32" s="339"/>
      <c r="C32" s="339"/>
      <c r="D32" s="334" t="s">
        <v>210</v>
      </c>
      <c r="E32" s="335">
        <v>393</v>
      </c>
      <c r="F32" s="336">
        <v>23726.507160000001</v>
      </c>
      <c r="G32" s="337">
        <v>19039.802480000002</v>
      </c>
      <c r="H32" s="337">
        <v>42766.309639999999</v>
      </c>
      <c r="I32" s="337">
        <v>74295.264750000002</v>
      </c>
      <c r="J32" s="337">
        <v>80451.574989999994</v>
      </c>
      <c r="K32" s="337">
        <v>154746.83974</v>
      </c>
      <c r="L32" s="337">
        <v>2654.63609</v>
      </c>
      <c r="M32" s="337">
        <v>5292.0305099999996</v>
      </c>
      <c r="N32" s="337">
        <v>7946.6665999999996</v>
      </c>
      <c r="O32" s="337">
        <v>205459.81597999998</v>
      </c>
      <c r="P32" s="337">
        <v>12.61069</v>
      </c>
      <c r="Q32" s="337">
        <v>9.461450000000001</v>
      </c>
      <c r="R32" s="338">
        <v>22.072140000000001</v>
      </c>
      <c r="S32" s="7"/>
      <c r="T32" s="7"/>
      <c r="U32" s="7"/>
      <c r="V32" s="7"/>
      <c r="W32" s="7"/>
      <c r="X32" s="7"/>
      <c r="Y32" s="7"/>
      <c r="Z32" s="7"/>
      <c r="AA32" s="7"/>
      <c r="AB32" s="7"/>
    </row>
    <row r="33" spans="1:28" s="313" customFormat="1">
      <c r="A33" s="339"/>
      <c r="B33" s="339"/>
      <c r="C33" s="339"/>
      <c r="D33" s="334" t="s">
        <v>211</v>
      </c>
      <c r="E33" s="335">
        <v>678</v>
      </c>
      <c r="F33" s="336">
        <v>12942.29427</v>
      </c>
      <c r="G33" s="337">
        <v>4424.2168300000003</v>
      </c>
      <c r="H33" s="337">
        <v>17366.5111</v>
      </c>
      <c r="I33" s="337">
        <v>36407.705130000002</v>
      </c>
      <c r="J33" s="337">
        <v>16040.960720000001</v>
      </c>
      <c r="K33" s="337">
        <v>52448.665850000005</v>
      </c>
      <c r="L33" s="337">
        <v>376.16368</v>
      </c>
      <c r="M33" s="337">
        <v>95.10033</v>
      </c>
      <c r="N33" s="337">
        <v>471.26400999999998</v>
      </c>
      <c r="O33" s="337">
        <v>70286.440959999993</v>
      </c>
      <c r="P33" s="337">
        <v>24.1082</v>
      </c>
      <c r="Q33" s="337">
        <v>13.169559999999999</v>
      </c>
      <c r="R33" s="338">
        <v>37.277760000000001</v>
      </c>
      <c r="S33" s="7"/>
      <c r="T33" s="7"/>
      <c r="U33" s="7"/>
      <c r="V33" s="7"/>
      <c r="W33" s="7"/>
      <c r="X33" s="7"/>
      <c r="Y33" s="7"/>
      <c r="Z33" s="7"/>
      <c r="AA33" s="7"/>
      <c r="AB33" s="7"/>
    </row>
    <row r="34" spans="1:28" s="313" customFormat="1">
      <c r="A34" s="339"/>
      <c r="B34" s="339"/>
      <c r="C34" s="334" t="s">
        <v>212</v>
      </c>
      <c r="D34" s="334" t="s">
        <v>212</v>
      </c>
      <c r="E34" s="335">
        <v>115</v>
      </c>
      <c r="F34" s="336">
        <v>7645.9620700000005</v>
      </c>
      <c r="G34" s="337">
        <v>5749.2771500000008</v>
      </c>
      <c r="H34" s="337">
        <v>13395.239220000001</v>
      </c>
      <c r="I34" s="337">
        <v>37702.913439999997</v>
      </c>
      <c r="J34" s="337">
        <v>16978.69153</v>
      </c>
      <c r="K34" s="337">
        <v>54681.60497</v>
      </c>
      <c r="L34" s="337">
        <v>5602.4639699999998</v>
      </c>
      <c r="M34" s="337">
        <v>3292.35896</v>
      </c>
      <c r="N34" s="337">
        <v>8894.8229300000003</v>
      </c>
      <c r="O34" s="337">
        <v>76971.667119999998</v>
      </c>
      <c r="P34" s="337">
        <v>34421.480109999997</v>
      </c>
      <c r="Q34" s="337">
        <v>591.55119999999999</v>
      </c>
      <c r="R34" s="338">
        <v>35013.031310000006</v>
      </c>
      <c r="S34" s="7"/>
      <c r="T34" s="7"/>
      <c r="U34" s="7"/>
      <c r="V34" s="7"/>
      <c r="W34" s="7"/>
      <c r="X34" s="7"/>
      <c r="Y34" s="7"/>
      <c r="Z34" s="7"/>
      <c r="AA34" s="7"/>
      <c r="AB34" s="7"/>
    </row>
    <row r="35" spans="1:28" s="313" customFormat="1">
      <c r="A35" s="339"/>
      <c r="B35" s="339"/>
      <c r="C35" s="334" t="s">
        <v>213</v>
      </c>
      <c r="D35" s="334" t="s">
        <v>214</v>
      </c>
      <c r="E35" s="335">
        <v>464</v>
      </c>
      <c r="F35" s="336">
        <v>8791.3375799999994</v>
      </c>
      <c r="G35" s="337">
        <v>1500.6167700000001</v>
      </c>
      <c r="H35" s="337">
        <v>10291.95435</v>
      </c>
      <c r="I35" s="337">
        <v>42263.182990000001</v>
      </c>
      <c r="J35" s="337">
        <v>12687.709500000001</v>
      </c>
      <c r="K35" s="337">
        <v>54950.892490000006</v>
      </c>
      <c r="L35" s="337">
        <v>1730.5184199999999</v>
      </c>
      <c r="M35" s="337">
        <v>913.42373999999995</v>
      </c>
      <c r="N35" s="337">
        <v>2643.9421600000001</v>
      </c>
      <c r="O35" s="337">
        <v>67886.789000000004</v>
      </c>
      <c r="P35" s="337">
        <v>36769.928390000001</v>
      </c>
      <c r="Q35" s="337">
        <v>159.91153</v>
      </c>
      <c r="R35" s="338">
        <v>36929.839919999999</v>
      </c>
      <c r="S35" s="7"/>
      <c r="T35" s="7"/>
      <c r="U35" s="7"/>
      <c r="V35" s="7"/>
      <c r="W35" s="7"/>
      <c r="X35" s="7"/>
      <c r="Y35" s="7"/>
      <c r="Z35" s="7"/>
      <c r="AA35" s="7"/>
      <c r="AB35" s="7"/>
    </row>
    <row r="36" spans="1:28" s="313" customFormat="1">
      <c r="A36" s="339"/>
      <c r="B36" s="339"/>
      <c r="C36" s="334" t="s">
        <v>215</v>
      </c>
      <c r="D36" s="334" t="s">
        <v>216</v>
      </c>
      <c r="E36" s="335">
        <v>119</v>
      </c>
      <c r="F36" s="336">
        <v>11179.955039999999</v>
      </c>
      <c r="G36" s="337">
        <v>7945.4089400000003</v>
      </c>
      <c r="H36" s="337">
        <v>19125.363980000002</v>
      </c>
      <c r="I36" s="337">
        <v>43583.48358</v>
      </c>
      <c r="J36" s="337">
        <v>24199.149839999998</v>
      </c>
      <c r="K36" s="337">
        <v>67782.633419999998</v>
      </c>
      <c r="L36" s="337">
        <v>11082.938330000001</v>
      </c>
      <c r="M36" s="337">
        <v>6767.3505599999999</v>
      </c>
      <c r="N36" s="337">
        <v>17850.28889</v>
      </c>
      <c r="O36" s="337">
        <v>104758.28629</v>
      </c>
      <c r="P36" s="337">
        <v>34399.30399</v>
      </c>
      <c r="Q36" s="337">
        <v>887.42072999999993</v>
      </c>
      <c r="R36" s="338">
        <v>35286.724719999998</v>
      </c>
      <c r="S36" s="7"/>
      <c r="T36" s="7"/>
      <c r="U36" s="7"/>
      <c r="V36" s="7"/>
      <c r="W36" s="7"/>
      <c r="X36" s="7"/>
      <c r="Y36" s="7"/>
      <c r="Z36" s="7"/>
      <c r="AA36" s="7"/>
      <c r="AB36" s="7"/>
    </row>
    <row r="37" spans="1:28" s="313" customFormat="1">
      <c r="A37" s="339"/>
      <c r="B37" s="334" t="s">
        <v>6</v>
      </c>
      <c r="C37" s="334" t="s">
        <v>217</v>
      </c>
      <c r="D37" s="334" t="s">
        <v>6</v>
      </c>
      <c r="E37" s="335">
        <v>59</v>
      </c>
      <c r="F37" s="336">
        <v>65510.01253</v>
      </c>
      <c r="G37" s="337">
        <v>16045.977710000001</v>
      </c>
      <c r="H37" s="337">
        <v>81555.990239999999</v>
      </c>
      <c r="I37" s="337">
        <v>143078.93413000001</v>
      </c>
      <c r="J37" s="337">
        <v>31725.687489999997</v>
      </c>
      <c r="K37" s="337">
        <v>174804.62161999999</v>
      </c>
      <c r="L37" s="337">
        <v>23781.1731</v>
      </c>
      <c r="M37" s="337">
        <v>6896.0176300000003</v>
      </c>
      <c r="N37" s="337">
        <v>30677.190730000002</v>
      </c>
      <c r="O37" s="337">
        <v>287037.80258999998</v>
      </c>
      <c r="P37" s="337">
        <v>322510.4192</v>
      </c>
      <c r="Q37" s="337">
        <v>5235.1585100000002</v>
      </c>
      <c r="R37" s="338">
        <v>327745.57770999998</v>
      </c>
      <c r="S37" s="7"/>
      <c r="T37" s="7"/>
      <c r="U37" s="7"/>
      <c r="V37" s="7"/>
      <c r="W37" s="7"/>
      <c r="X37" s="7"/>
      <c r="Y37" s="7"/>
      <c r="Z37" s="7"/>
      <c r="AA37" s="7"/>
      <c r="AB37" s="7"/>
    </row>
    <row r="38" spans="1:28" s="313" customFormat="1">
      <c r="A38" s="339"/>
      <c r="B38" s="339"/>
      <c r="C38" s="339"/>
      <c r="D38" s="339"/>
      <c r="E38" s="340">
        <v>691</v>
      </c>
      <c r="F38" s="341">
        <v>5343.9694800000007</v>
      </c>
      <c r="G38" s="342">
        <v>198.26899</v>
      </c>
      <c r="H38" s="342">
        <v>5542.2384699999993</v>
      </c>
      <c r="I38" s="342">
        <v>17101.121440000003</v>
      </c>
      <c r="J38" s="342">
        <v>1878.52827</v>
      </c>
      <c r="K38" s="342">
        <v>18979.649710000002</v>
      </c>
      <c r="L38" s="342">
        <v>116.43930999999999</v>
      </c>
      <c r="M38" s="342">
        <v>8.3487000000000009</v>
      </c>
      <c r="N38" s="342">
        <v>124.78801</v>
      </c>
      <c r="O38" s="342">
        <v>24646.676190000002</v>
      </c>
      <c r="P38" s="342">
        <v>4.8243599999999995</v>
      </c>
      <c r="Q38" s="342">
        <v>0.66377999999999993</v>
      </c>
      <c r="R38" s="343">
        <v>5.4881400000000005</v>
      </c>
      <c r="S38" s="7"/>
      <c r="T38" s="7"/>
      <c r="U38" s="7"/>
      <c r="V38" s="7"/>
      <c r="W38" s="7"/>
      <c r="X38" s="7"/>
      <c r="Y38" s="7"/>
      <c r="Z38" s="7"/>
      <c r="AA38" s="7"/>
      <c r="AB38" s="7"/>
    </row>
    <row r="39" spans="1:28" s="313" customFormat="1">
      <c r="A39" s="339"/>
      <c r="B39" s="334" t="s">
        <v>7</v>
      </c>
      <c r="C39" s="334" t="s">
        <v>7</v>
      </c>
      <c r="D39" s="334" t="s">
        <v>7</v>
      </c>
      <c r="E39" s="335">
        <v>4</v>
      </c>
      <c r="F39" s="336">
        <v>83726.349849999999</v>
      </c>
      <c r="G39" s="337">
        <v>61502.496630000001</v>
      </c>
      <c r="H39" s="337">
        <v>145228.84647999998</v>
      </c>
      <c r="I39" s="337">
        <v>239211.20488</v>
      </c>
      <c r="J39" s="337">
        <v>71302.075890000007</v>
      </c>
      <c r="K39" s="337">
        <v>310513.28076999995</v>
      </c>
      <c r="L39" s="337">
        <v>54865.549070000001</v>
      </c>
      <c r="M39" s="337">
        <v>32750.43086</v>
      </c>
      <c r="N39" s="337">
        <v>87615.979930000001</v>
      </c>
      <c r="O39" s="337">
        <v>543358.10717999993</v>
      </c>
      <c r="P39" s="337">
        <v>369681.17582999996</v>
      </c>
      <c r="Q39" s="337">
        <v>32582.78556</v>
      </c>
      <c r="R39" s="338">
        <v>402263.96139000001</v>
      </c>
      <c r="S39" s="7"/>
      <c r="T39" s="7"/>
      <c r="U39" s="7"/>
      <c r="V39" s="7"/>
      <c r="W39" s="7"/>
      <c r="X39" s="7"/>
      <c r="Y39" s="7"/>
      <c r="Z39" s="7"/>
      <c r="AA39" s="7"/>
      <c r="AB39" s="7"/>
    </row>
    <row r="40" spans="1:28" s="313" customFormat="1">
      <c r="A40" s="339"/>
      <c r="B40" s="339"/>
      <c r="C40" s="339"/>
      <c r="D40" s="339"/>
      <c r="E40" s="340">
        <v>488</v>
      </c>
      <c r="F40" s="341">
        <v>8823.8778499999989</v>
      </c>
      <c r="G40" s="342">
        <v>2528.8823399999997</v>
      </c>
      <c r="H40" s="342">
        <v>11352.760189999999</v>
      </c>
      <c r="I40" s="342">
        <v>34448.539579999997</v>
      </c>
      <c r="J40" s="342">
        <v>6697.3075999999992</v>
      </c>
      <c r="K40" s="342">
        <v>41145.847179999997</v>
      </c>
      <c r="L40" s="342">
        <v>427.85257000000001</v>
      </c>
      <c r="M40" s="342">
        <v>155.78632999999999</v>
      </c>
      <c r="N40" s="342">
        <v>583.63890000000004</v>
      </c>
      <c r="O40" s="342">
        <v>53082.246270000003</v>
      </c>
      <c r="P40" s="342">
        <v>22.976080000000003</v>
      </c>
      <c r="Q40" s="342">
        <v>4.0242899999999997</v>
      </c>
      <c r="R40" s="343">
        <v>27.00037</v>
      </c>
      <c r="S40" s="7"/>
      <c r="T40" s="7"/>
      <c r="U40" s="7"/>
      <c r="V40" s="7"/>
      <c r="W40" s="7"/>
      <c r="X40" s="7"/>
      <c r="Y40" s="7"/>
      <c r="Z40" s="7"/>
      <c r="AA40" s="7"/>
      <c r="AB40" s="7"/>
    </row>
    <row r="41" spans="1:28" s="313" customFormat="1">
      <c r="A41" s="339"/>
      <c r="B41" s="339"/>
      <c r="C41" s="339"/>
      <c r="D41" s="339"/>
      <c r="E41" s="340">
        <v>384</v>
      </c>
      <c r="F41" s="341">
        <v>10199.247880000001</v>
      </c>
      <c r="G41" s="342">
        <v>3406.7199000000001</v>
      </c>
      <c r="H41" s="342">
        <v>13605.967779999999</v>
      </c>
      <c r="I41" s="342">
        <v>55014.38222</v>
      </c>
      <c r="J41" s="342">
        <v>24099.117610000001</v>
      </c>
      <c r="K41" s="342">
        <v>79113.499830000001</v>
      </c>
      <c r="L41" s="342">
        <v>774.38777000000005</v>
      </c>
      <c r="M41" s="342">
        <v>934.72978000000001</v>
      </c>
      <c r="N41" s="342">
        <v>1709.1175499999999</v>
      </c>
      <c r="O41" s="342">
        <v>94428.585160000002</v>
      </c>
      <c r="P41" s="342">
        <v>17.467029999999998</v>
      </c>
      <c r="Q41" s="342">
        <v>6.0636000000000001</v>
      </c>
      <c r="R41" s="343">
        <v>23.530630000000002</v>
      </c>
      <c r="S41" s="7"/>
      <c r="T41" s="7"/>
      <c r="U41" s="7"/>
      <c r="V41" s="7"/>
      <c r="W41" s="7"/>
      <c r="X41" s="7"/>
      <c r="Y41" s="7"/>
      <c r="Z41" s="7"/>
      <c r="AA41" s="7"/>
      <c r="AB41" s="7"/>
    </row>
    <row r="42" spans="1:28" s="313" customFormat="1">
      <c r="A42" s="339"/>
      <c r="B42" s="339"/>
      <c r="C42" s="334" t="s">
        <v>218</v>
      </c>
      <c r="D42" s="334" t="s">
        <v>218</v>
      </c>
      <c r="E42" s="335">
        <v>627</v>
      </c>
      <c r="F42" s="336">
        <v>3739.57843</v>
      </c>
      <c r="G42" s="337">
        <v>38.458739999999999</v>
      </c>
      <c r="H42" s="337">
        <v>3778.0371700000001</v>
      </c>
      <c r="I42" s="337">
        <v>22284.242019999998</v>
      </c>
      <c r="J42" s="337">
        <v>1321.0183999999999</v>
      </c>
      <c r="K42" s="337">
        <v>23605.260420000002</v>
      </c>
      <c r="L42" s="337">
        <v>805.95191</v>
      </c>
      <c r="M42" s="337">
        <v>25.25216</v>
      </c>
      <c r="N42" s="337">
        <v>831.20407</v>
      </c>
      <c r="O42" s="337">
        <v>28214.501660000002</v>
      </c>
      <c r="P42" s="337">
        <v>54737.13953</v>
      </c>
      <c r="Q42" s="337">
        <v>12.05233</v>
      </c>
      <c r="R42" s="338">
        <v>54749.191859999999</v>
      </c>
      <c r="S42" s="7"/>
      <c r="T42" s="7"/>
      <c r="U42" s="7"/>
      <c r="V42" s="7"/>
      <c r="W42" s="7"/>
      <c r="X42" s="7"/>
      <c r="Y42" s="7"/>
      <c r="Z42" s="7"/>
      <c r="AA42" s="7"/>
      <c r="AB42" s="7"/>
    </row>
    <row r="43" spans="1:28" s="313" customFormat="1">
      <c r="A43" s="339"/>
      <c r="B43" s="339"/>
      <c r="C43" s="334" t="s">
        <v>219</v>
      </c>
      <c r="D43" s="334" t="s">
        <v>219</v>
      </c>
      <c r="E43" s="335">
        <v>9</v>
      </c>
      <c r="F43" s="336">
        <v>45974.1086</v>
      </c>
      <c r="G43" s="337">
        <v>10452.032859999999</v>
      </c>
      <c r="H43" s="337">
        <v>56426.141459999999</v>
      </c>
      <c r="I43" s="337">
        <v>74206.438209999993</v>
      </c>
      <c r="J43" s="337">
        <v>9702.04745</v>
      </c>
      <c r="K43" s="337">
        <v>83908.485659999991</v>
      </c>
      <c r="L43" s="337">
        <v>9723.6807599999993</v>
      </c>
      <c r="M43" s="337">
        <v>1842.33979</v>
      </c>
      <c r="N43" s="337">
        <v>11566.020550000001</v>
      </c>
      <c r="O43" s="337">
        <v>151900.64766999998</v>
      </c>
      <c r="P43" s="337">
        <v>292520.92238999996</v>
      </c>
      <c r="Q43" s="337">
        <v>18841.730199999998</v>
      </c>
      <c r="R43" s="338">
        <v>311362.65258999995</v>
      </c>
      <c r="S43" s="7"/>
      <c r="T43" s="7"/>
      <c r="U43" s="7"/>
      <c r="V43" s="7"/>
      <c r="W43" s="7"/>
      <c r="X43" s="7"/>
      <c r="Y43" s="7"/>
      <c r="Z43" s="7"/>
      <c r="AA43" s="7"/>
      <c r="AB43" s="7"/>
    </row>
    <row r="44" spans="1:28" s="313" customFormat="1">
      <c r="A44" s="339"/>
      <c r="B44" s="334" t="s">
        <v>8</v>
      </c>
      <c r="C44" s="334" t="s">
        <v>220</v>
      </c>
      <c r="D44" s="334" t="s">
        <v>89</v>
      </c>
      <c r="E44" s="335">
        <v>323</v>
      </c>
      <c r="F44" s="336">
        <v>20092.06769</v>
      </c>
      <c r="G44" s="337">
        <v>20648.687180000001</v>
      </c>
      <c r="H44" s="337">
        <v>40740.754869999997</v>
      </c>
      <c r="I44" s="337">
        <v>80569.638250000004</v>
      </c>
      <c r="J44" s="337">
        <v>34602.265770000005</v>
      </c>
      <c r="K44" s="337">
        <v>115171.90402</v>
      </c>
      <c r="L44" s="337">
        <v>3490.08743</v>
      </c>
      <c r="M44" s="337">
        <v>1492.35915</v>
      </c>
      <c r="N44" s="337">
        <v>4982.4465799999998</v>
      </c>
      <c r="O44" s="337">
        <v>160895.10547000001</v>
      </c>
      <c r="P44" s="337">
        <v>41.301819999999999</v>
      </c>
      <c r="Q44" s="337">
        <v>8.9004300000000001</v>
      </c>
      <c r="R44" s="338">
        <v>50.202249999999999</v>
      </c>
      <c r="S44" s="7"/>
      <c r="T44" s="7"/>
      <c r="U44" s="7"/>
      <c r="V44" s="7"/>
      <c r="W44" s="7"/>
      <c r="X44" s="7"/>
      <c r="Y44" s="7"/>
      <c r="Z44" s="7"/>
      <c r="AA44" s="7"/>
      <c r="AB44" s="7"/>
    </row>
    <row r="45" spans="1:28" s="313" customFormat="1">
      <c r="A45" s="339"/>
      <c r="B45" s="339"/>
      <c r="C45" s="339"/>
      <c r="D45" s="339"/>
      <c r="E45" s="340">
        <v>505</v>
      </c>
      <c r="F45" s="341">
        <v>35100.623270000004</v>
      </c>
      <c r="G45" s="342">
        <v>61101.166530000002</v>
      </c>
      <c r="H45" s="342">
        <v>96201.789799999999</v>
      </c>
      <c r="I45" s="342">
        <v>123713.48192000001</v>
      </c>
      <c r="J45" s="342">
        <v>119956.83743000001</v>
      </c>
      <c r="K45" s="342">
        <v>243670.31935000001</v>
      </c>
      <c r="L45" s="342">
        <v>3111.9699100000003</v>
      </c>
      <c r="M45" s="342">
        <v>3654.72291</v>
      </c>
      <c r="N45" s="342">
        <v>6766.6928200000002</v>
      </c>
      <c r="O45" s="342">
        <v>346638.80197000003</v>
      </c>
      <c r="P45" s="342">
        <v>47.984550000000006</v>
      </c>
      <c r="Q45" s="342">
        <v>26.323259999999998</v>
      </c>
      <c r="R45" s="343">
        <v>74.307810000000003</v>
      </c>
      <c r="S45" s="7"/>
      <c r="T45" s="7"/>
      <c r="U45" s="7"/>
      <c r="V45" s="7"/>
      <c r="W45" s="7"/>
      <c r="X45" s="7"/>
      <c r="Y45" s="7"/>
      <c r="Z45" s="7"/>
      <c r="AA45" s="7"/>
      <c r="AB45" s="7"/>
    </row>
    <row r="46" spans="1:28" s="313" customFormat="1">
      <c r="A46" s="339"/>
      <c r="B46" s="339"/>
      <c r="C46" s="339"/>
      <c r="D46" s="334" t="s">
        <v>8</v>
      </c>
      <c r="E46" s="335">
        <v>135</v>
      </c>
      <c r="F46" s="336">
        <v>64073.662450000003</v>
      </c>
      <c r="G46" s="337">
        <v>90875.603510000001</v>
      </c>
      <c r="H46" s="337">
        <v>154949.26596000002</v>
      </c>
      <c r="I46" s="337">
        <v>69285.763800000001</v>
      </c>
      <c r="J46" s="337">
        <v>66576.331510000004</v>
      </c>
      <c r="K46" s="337">
        <v>135862.09531</v>
      </c>
      <c r="L46" s="337">
        <v>5137.1369100000002</v>
      </c>
      <c r="M46" s="337">
        <v>6684.4399100000001</v>
      </c>
      <c r="N46" s="337">
        <v>11821.57682</v>
      </c>
      <c r="O46" s="337">
        <v>302632.93808999995</v>
      </c>
      <c r="P46" s="337">
        <v>97.384749999999997</v>
      </c>
      <c r="Q46" s="337">
        <v>122.70201</v>
      </c>
      <c r="R46" s="338">
        <v>220.08676</v>
      </c>
      <c r="S46" s="7"/>
      <c r="T46" s="7"/>
      <c r="U46" s="7"/>
      <c r="V46" s="7"/>
      <c r="W46" s="7"/>
      <c r="X46" s="7"/>
      <c r="Y46" s="7"/>
      <c r="Z46" s="7"/>
      <c r="AA46" s="7"/>
      <c r="AB46" s="7"/>
    </row>
    <row r="47" spans="1:28" s="313" customFormat="1">
      <c r="A47" s="339"/>
      <c r="B47" s="339"/>
      <c r="C47" s="339"/>
      <c r="D47" s="339"/>
      <c r="E47" s="340">
        <v>294</v>
      </c>
      <c r="F47" s="341">
        <v>20344.205160000001</v>
      </c>
      <c r="G47" s="342">
        <v>58896.667880000001</v>
      </c>
      <c r="H47" s="342">
        <v>79240.873040000006</v>
      </c>
      <c r="I47" s="342">
        <v>63207.092899999996</v>
      </c>
      <c r="J47" s="342">
        <v>42787.75346</v>
      </c>
      <c r="K47" s="342">
        <v>105994.84636</v>
      </c>
      <c r="L47" s="342">
        <v>2969.8109100000001</v>
      </c>
      <c r="M47" s="342">
        <v>4426.2278900000001</v>
      </c>
      <c r="N47" s="342">
        <v>7396.0388000000003</v>
      </c>
      <c r="O47" s="342">
        <v>192631.75819999998</v>
      </c>
      <c r="P47" s="342">
        <v>23.244990000000001</v>
      </c>
      <c r="Q47" s="342">
        <v>18.664060000000003</v>
      </c>
      <c r="R47" s="343">
        <v>41.909050000000001</v>
      </c>
      <c r="S47" s="7"/>
      <c r="T47" s="7"/>
      <c r="U47" s="7"/>
      <c r="V47" s="7"/>
      <c r="W47" s="7"/>
      <c r="X47" s="7"/>
      <c r="Y47" s="7"/>
      <c r="Z47" s="7"/>
      <c r="AA47" s="7"/>
      <c r="AB47" s="7"/>
    </row>
    <row r="48" spans="1:28" s="313" customFormat="1">
      <c r="A48" s="339"/>
      <c r="B48" s="339"/>
      <c r="C48" s="339"/>
      <c r="D48" s="339"/>
      <c r="E48" s="340">
        <v>441</v>
      </c>
      <c r="F48" s="341">
        <v>6153.22678</v>
      </c>
      <c r="G48" s="342">
        <v>2591.19857</v>
      </c>
      <c r="H48" s="342">
        <v>8744.4253499999995</v>
      </c>
      <c r="I48" s="342">
        <v>19905.792530000002</v>
      </c>
      <c r="J48" s="342">
        <v>10492.1149</v>
      </c>
      <c r="K48" s="342">
        <v>30397.907429999999</v>
      </c>
      <c r="L48" s="342">
        <v>559.98367000000007</v>
      </c>
      <c r="M48" s="342">
        <v>90.549539999999993</v>
      </c>
      <c r="N48" s="342">
        <v>650.53320999999994</v>
      </c>
      <c r="O48" s="342">
        <v>39792.865990000006</v>
      </c>
      <c r="P48" s="342">
        <v>8.7789099999999998</v>
      </c>
      <c r="Q48" s="342">
        <v>4.8749799999999999</v>
      </c>
      <c r="R48" s="343">
        <v>13.653889999999999</v>
      </c>
      <c r="S48" s="7"/>
      <c r="T48" s="7"/>
      <c r="U48" s="7"/>
      <c r="V48" s="7"/>
      <c r="W48" s="7"/>
      <c r="X48" s="7"/>
      <c r="Y48" s="7"/>
      <c r="Z48" s="7"/>
      <c r="AA48" s="7"/>
      <c r="AB48" s="7"/>
    </row>
    <row r="49" spans="1:28" s="313" customFormat="1">
      <c r="A49" s="339"/>
      <c r="B49" s="339"/>
      <c r="C49" s="339"/>
      <c r="D49" s="339"/>
      <c r="E49" s="340">
        <v>494</v>
      </c>
      <c r="F49" s="341">
        <v>31530.87486</v>
      </c>
      <c r="G49" s="342">
        <v>20834.40885</v>
      </c>
      <c r="H49" s="342">
        <v>52365.283710000003</v>
      </c>
      <c r="I49" s="342">
        <v>98494.701220000003</v>
      </c>
      <c r="J49" s="342">
        <v>37538.390670000001</v>
      </c>
      <c r="K49" s="342">
        <v>136033.09188999998</v>
      </c>
      <c r="L49" s="342">
        <v>1703.7571799999998</v>
      </c>
      <c r="M49" s="342">
        <v>1287.3517199999999</v>
      </c>
      <c r="N49" s="342">
        <v>2991.1088999999997</v>
      </c>
      <c r="O49" s="342">
        <v>191389.48449999999</v>
      </c>
      <c r="P49" s="342">
        <v>45.464760000000005</v>
      </c>
      <c r="Q49" s="342">
        <v>23.223240000000001</v>
      </c>
      <c r="R49" s="343">
        <v>68.688000000000002</v>
      </c>
      <c r="S49" s="7"/>
      <c r="T49" s="7"/>
      <c r="U49" s="7"/>
      <c r="V49" s="7"/>
      <c r="W49" s="7"/>
      <c r="X49" s="7"/>
      <c r="Y49" s="7"/>
      <c r="Z49" s="7"/>
      <c r="AA49" s="7"/>
      <c r="AB49" s="7"/>
    </row>
    <row r="50" spans="1:28" s="313" customFormat="1">
      <c r="A50" s="339"/>
      <c r="B50" s="339"/>
      <c r="C50" s="339"/>
      <c r="D50" s="334" t="s">
        <v>93</v>
      </c>
      <c r="E50" s="335">
        <v>509</v>
      </c>
      <c r="F50" s="336">
        <v>22227.058870000001</v>
      </c>
      <c r="G50" s="337">
        <v>10717.383109999999</v>
      </c>
      <c r="H50" s="337">
        <v>32944.441980000003</v>
      </c>
      <c r="I50" s="337">
        <v>84188.206550000003</v>
      </c>
      <c r="J50" s="337">
        <v>19118.661239999998</v>
      </c>
      <c r="K50" s="337">
        <v>103306.86779</v>
      </c>
      <c r="L50" s="337">
        <v>1481.79126</v>
      </c>
      <c r="M50" s="337">
        <v>545.34824000000003</v>
      </c>
      <c r="N50" s="337">
        <v>2027.1395</v>
      </c>
      <c r="O50" s="337">
        <v>138278.44927000001</v>
      </c>
      <c r="P50" s="337">
        <v>1438.74722</v>
      </c>
      <c r="Q50" s="337">
        <v>27.043790000000001</v>
      </c>
      <c r="R50" s="338">
        <v>1465.7910099999999</v>
      </c>
      <c r="S50" s="7"/>
      <c r="T50" s="7"/>
      <c r="U50" s="7"/>
      <c r="V50" s="7"/>
      <c r="W50" s="7"/>
      <c r="X50" s="7"/>
      <c r="Y50" s="7"/>
      <c r="Z50" s="7"/>
      <c r="AA50" s="7"/>
      <c r="AB50" s="7"/>
    </row>
    <row r="51" spans="1:28" s="313" customFormat="1">
      <c r="A51" s="339"/>
      <c r="B51" s="339"/>
      <c r="C51" s="339"/>
      <c r="D51" s="339"/>
      <c r="E51" s="340">
        <v>518</v>
      </c>
      <c r="F51" s="341">
        <v>15.216850000000001</v>
      </c>
      <c r="G51" s="342">
        <v>9.1051000000000002</v>
      </c>
      <c r="H51" s="342">
        <v>24.321950000000001</v>
      </c>
      <c r="I51" s="342">
        <v>2902.0054100000002</v>
      </c>
      <c r="J51" s="342">
        <v>1073.9391000000001</v>
      </c>
      <c r="K51" s="342">
        <v>3975.9445099999998</v>
      </c>
      <c r="L51" s="342">
        <v>158.38048000000001</v>
      </c>
      <c r="M51" s="342">
        <v>109.55136</v>
      </c>
      <c r="N51" s="342">
        <v>267.93184000000002</v>
      </c>
      <c r="O51" s="342">
        <v>4268.1983</v>
      </c>
      <c r="P51" s="342">
        <v>21.511189999999999</v>
      </c>
      <c r="Q51" s="342">
        <v>0</v>
      </c>
      <c r="R51" s="343">
        <v>21.511189999999999</v>
      </c>
      <c r="S51" s="7"/>
      <c r="T51" s="7"/>
      <c r="U51" s="7"/>
      <c r="V51" s="7"/>
      <c r="W51" s="7"/>
      <c r="X51" s="7"/>
      <c r="Y51" s="7"/>
      <c r="Z51" s="7"/>
      <c r="AA51" s="7"/>
      <c r="AB51" s="7"/>
    </row>
    <row r="52" spans="1:28" s="313" customFormat="1">
      <c r="A52" s="339"/>
      <c r="B52" s="339"/>
      <c r="C52" s="339"/>
      <c r="D52" s="334" t="s">
        <v>92</v>
      </c>
      <c r="E52" s="335">
        <v>139</v>
      </c>
      <c r="F52" s="336">
        <v>191871.3382</v>
      </c>
      <c r="G52" s="337">
        <v>239922.18138999998</v>
      </c>
      <c r="H52" s="337">
        <v>431793.51958999998</v>
      </c>
      <c r="I52" s="337">
        <v>242484.83425000001</v>
      </c>
      <c r="J52" s="337">
        <v>187039.37265999999</v>
      </c>
      <c r="K52" s="337">
        <v>429524.20691000001</v>
      </c>
      <c r="L52" s="337">
        <v>262442.04560000001</v>
      </c>
      <c r="M52" s="337">
        <v>231562.08222000001</v>
      </c>
      <c r="N52" s="337">
        <v>494004.12781999999</v>
      </c>
      <c r="O52" s="337">
        <v>1355321.8543199999</v>
      </c>
      <c r="P52" s="337">
        <v>1806712.15188</v>
      </c>
      <c r="Q52" s="337">
        <v>1037682.7607400001</v>
      </c>
      <c r="R52" s="338">
        <v>2844394.9126200001</v>
      </c>
      <c r="S52" s="7"/>
      <c r="T52" s="7"/>
      <c r="U52" s="7"/>
      <c r="V52" s="7"/>
      <c r="W52" s="7"/>
      <c r="X52" s="7"/>
      <c r="Y52" s="7"/>
      <c r="Z52" s="7"/>
      <c r="AA52" s="7"/>
      <c r="AB52" s="7"/>
    </row>
    <row r="53" spans="1:28" s="313" customFormat="1">
      <c r="A53" s="339"/>
      <c r="B53" s="339"/>
      <c r="C53" s="339"/>
      <c r="D53" s="334" t="s">
        <v>221</v>
      </c>
      <c r="E53" s="335">
        <v>584</v>
      </c>
      <c r="F53" s="336">
        <v>36.220030000000001</v>
      </c>
      <c r="G53" s="337">
        <v>0</v>
      </c>
      <c r="H53" s="337">
        <v>36.220030000000001</v>
      </c>
      <c r="I53" s="337">
        <v>3045.91786</v>
      </c>
      <c r="J53" s="337">
        <v>4340.5564199999999</v>
      </c>
      <c r="K53" s="337">
        <v>7386.4742800000004</v>
      </c>
      <c r="L53" s="337">
        <v>81.216030000000003</v>
      </c>
      <c r="M53" s="337">
        <v>1438.4627800000001</v>
      </c>
      <c r="N53" s="337">
        <v>1519.6788100000001</v>
      </c>
      <c r="O53" s="337">
        <v>8942.3731199999984</v>
      </c>
      <c r="P53" s="337">
        <v>0</v>
      </c>
      <c r="Q53" s="337">
        <v>0</v>
      </c>
      <c r="R53" s="338">
        <v>0</v>
      </c>
      <c r="S53" s="7"/>
      <c r="T53" s="7"/>
      <c r="U53" s="7"/>
      <c r="V53" s="7"/>
      <c r="W53" s="7"/>
      <c r="X53" s="7"/>
      <c r="Y53" s="7"/>
      <c r="Z53" s="7"/>
      <c r="AA53" s="7"/>
      <c r="AB53" s="7"/>
    </row>
    <row r="54" spans="1:28" s="313" customFormat="1">
      <c r="A54" s="339"/>
      <c r="B54" s="334" t="s">
        <v>9</v>
      </c>
      <c r="C54" s="334" t="s">
        <v>222</v>
      </c>
      <c r="D54" s="334" t="s">
        <v>223</v>
      </c>
      <c r="E54" s="335">
        <v>466</v>
      </c>
      <c r="F54" s="336">
        <v>12057.63206</v>
      </c>
      <c r="G54" s="337">
        <v>8111.81232</v>
      </c>
      <c r="H54" s="337">
        <v>20169.444379999997</v>
      </c>
      <c r="I54" s="337">
        <v>50688.47163</v>
      </c>
      <c r="J54" s="337">
        <v>11383.03974</v>
      </c>
      <c r="K54" s="337">
        <v>62071.51137</v>
      </c>
      <c r="L54" s="337">
        <v>16680.814300000002</v>
      </c>
      <c r="M54" s="337">
        <v>3053.81124</v>
      </c>
      <c r="N54" s="337">
        <v>19734.625540000001</v>
      </c>
      <c r="O54" s="337">
        <v>101975.58129</v>
      </c>
      <c r="P54" s="337">
        <v>35467.576719999997</v>
      </c>
      <c r="Q54" s="337">
        <v>238.81823</v>
      </c>
      <c r="R54" s="338">
        <v>35706.394950000002</v>
      </c>
      <c r="S54" s="7"/>
      <c r="T54" s="7"/>
      <c r="U54" s="7"/>
      <c r="V54" s="7"/>
      <c r="W54" s="7"/>
      <c r="X54" s="7"/>
      <c r="Y54" s="7"/>
      <c r="Z54" s="7"/>
      <c r="AA54" s="7"/>
      <c r="AB54" s="7"/>
    </row>
    <row r="55" spans="1:28" s="313" customFormat="1">
      <c r="A55" s="339"/>
      <c r="B55" s="339"/>
      <c r="C55" s="334" t="s">
        <v>9</v>
      </c>
      <c r="D55" s="334" t="s">
        <v>9</v>
      </c>
      <c r="E55" s="335">
        <v>97</v>
      </c>
      <c r="F55" s="336">
        <v>90461.506699999998</v>
      </c>
      <c r="G55" s="337">
        <v>69582.461819999997</v>
      </c>
      <c r="H55" s="337">
        <v>160043.96852000002</v>
      </c>
      <c r="I55" s="337">
        <v>269785.33068000001</v>
      </c>
      <c r="J55" s="337">
        <v>202004.71099000002</v>
      </c>
      <c r="K55" s="337">
        <v>471790.04167000001</v>
      </c>
      <c r="L55" s="337">
        <v>57516.47741</v>
      </c>
      <c r="M55" s="337">
        <v>66866.8367</v>
      </c>
      <c r="N55" s="337">
        <v>124383.31411000001</v>
      </c>
      <c r="O55" s="337">
        <v>756217.32429999998</v>
      </c>
      <c r="P55" s="337">
        <v>646743.18359999999</v>
      </c>
      <c r="Q55" s="337">
        <v>45572.880340000003</v>
      </c>
      <c r="R55" s="338">
        <v>692316.06394000002</v>
      </c>
      <c r="S55" s="7"/>
      <c r="T55" s="7"/>
      <c r="U55" s="7"/>
      <c r="V55" s="7"/>
      <c r="W55" s="7"/>
      <c r="X55" s="7"/>
      <c r="Y55" s="7"/>
      <c r="Z55" s="7"/>
      <c r="AA55" s="7"/>
      <c r="AB55" s="7"/>
    </row>
    <row r="56" spans="1:28" s="313" customFormat="1">
      <c r="A56" s="339"/>
      <c r="B56" s="339"/>
      <c r="C56" s="339"/>
      <c r="D56" s="339"/>
      <c r="E56" s="340">
        <v>502</v>
      </c>
      <c r="F56" s="341">
        <v>18767.793100000003</v>
      </c>
      <c r="G56" s="342">
        <v>11901.467949999998</v>
      </c>
      <c r="H56" s="342">
        <v>30669.261050000001</v>
      </c>
      <c r="I56" s="342">
        <v>54703.74811</v>
      </c>
      <c r="J56" s="342">
        <v>31890.118649999997</v>
      </c>
      <c r="K56" s="342">
        <v>86593.866760000004</v>
      </c>
      <c r="L56" s="342">
        <v>381.43502000000001</v>
      </c>
      <c r="M56" s="342">
        <v>257.72347000000002</v>
      </c>
      <c r="N56" s="342">
        <v>639.15849000000003</v>
      </c>
      <c r="O56" s="342">
        <v>117902.28629999999</v>
      </c>
      <c r="P56" s="342">
        <v>17.3675</v>
      </c>
      <c r="Q56" s="342">
        <v>2.3523100000000001</v>
      </c>
      <c r="R56" s="343">
        <v>19.719810000000003</v>
      </c>
      <c r="S56" s="7"/>
      <c r="T56" s="7"/>
      <c r="U56" s="7"/>
      <c r="V56" s="7"/>
      <c r="W56" s="7"/>
      <c r="X56" s="7"/>
      <c r="Y56" s="7"/>
      <c r="Z56" s="7"/>
      <c r="AA56" s="7"/>
      <c r="AB56" s="7"/>
    </row>
    <row r="57" spans="1:28" s="313" customFormat="1">
      <c r="A57" s="339"/>
      <c r="B57" s="339"/>
      <c r="C57" s="339"/>
      <c r="D57" s="339"/>
      <c r="E57" s="340">
        <v>617</v>
      </c>
      <c r="F57" s="341">
        <v>4775.2325599999995</v>
      </c>
      <c r="G57" s="342">
        <v>1779.85698</v>
      </c>
      <c r="H57" s="342">
        <v>6555.0895399999999</v>
      </c>
      <c r="I57" s="342">
        <v>27477.302190000002</v>
      </c>
      <c r="J57" s="342">
        <v>22867.18014</v>
      </c>
      <c r="K57" s="342">
        <v>50344.482329999999</v>
      </c>
      <c r="L57" s="342">
        <v>133.02298999999999</v>
      </c>
      <c r="M57" s="342">
        <v>40.393480000000004</v>
      </c>
      <c r="N57" s="342">
        <v>173.41647</v>
      </c>
      <c r="O57" s="342">
        <v>57072.988340000004</v>
      </c>
      <c r="P57" s="342">
        <v>5.3490200000000003</v>
      </c>
      <c r="Q57" s="342">
        <v>2.09727</v>
      </c>
      <c r="R57" s="343">
        <v>7.4462900000000003</v>
      </c>
      <c r="S57" s="7"/>
      <c r="T57" s="7"/>
      <c r="U57" s="7"/>
      <c r="V57" s="7"/>
      <c r="W57" s="7"/>
      <c r="X57" s="7"/>
      <c r="Y57" s="7"/>
      <c r="Z57" s="7"/>
      <c r="AA57" s="7"/>
      <c r="AB57" s="7"/>
    </row>
    <row r="58" spans="1:28" s="313" customFormat="1">
      <c r="A58" s="339"/>
      <c r="B58" s="339"/>
      <c r="C58" s="339"/>
      <c r="D58" s="334" t="s">
        <v>224</v>
      </c>
      <c r="E58" s="335">
        <v>377</v>
      </c>
      <c r="F58" s="336">
        <v>12812.096880000001</v>
      </c>
      <c r="G58" s="337">
        <v>3526.48558</v>
      </c>
      <c r="H58" s="337">
        <v>16338.582460000001</v>
      </c>
      <c r="I58" s="337">
        <v>32376.647359999999</v>
      </c>
      <c r="J58" s="337">
        <v>18055.20218</v>
      </c>
      <c r="K58" s="337">
        <v>50431.849539999996</v>
      </c>
      <c r="L58" s="337">
        <v>806.68770999999992</v>
      </c>
      <c r="M58" s="337">
        <v>99.31326</v>
      </c>
      <c r="N58" s="337">
        <v>906.00096999999994</v>
      </c>
      <c r="O58" s="337">
        <v>67676.432969999994</v>
      </c>
      <c r="P58" s="337">
        <v>20.825500000000002</v>
      </c>
      <c r="Q58" s="337">
        <v>4.9334700000000007</v>
      </c>
      <c r="R58" s="338">
        <v>25.758970000000001</v>
      </c>
      <c r="S58" s="7"/>
      <c r="T58" s="7"/>
      <c r="U58" s="7"/>
      <c r="V58" s="7"/>
      <c r="W58" s="7"/>
      <c r="X58" s="7"/>
      <c r="Y58" s="7"/>
      <c r="Z58" s="7"/>
      <c r="AA58" s="7"/>
      <c r="AB58" s="7"/>
    </row>
    <row r="59" spans="1:28" s="313" customFormat="1">
      <c r="A59" s="339"/>
      <c r="B59" s="339"/>
      <c r="C59" s="339"/>
      <c r="D59" s="334" t="s">
        <v>225</v>
      </c>
      <c r="E59" s="335">
        <v>620</v>
      </c>
      <c r="F59" s="336">
        <v>4779.7413099999994</v>
      </c>
      <c r="G59" s="337">
        <v>989.50744999999995</v>
      </c>
      <c r="H59" s="337">
        <v>5769.2487599999995</v>
      </c>
      <c r="I59" s="337">
        <v>25598.811610000001</v>
      </c>
      <c r="J59" s="337">
        <v>7551.4032300000008</v>
      </c>
      <c r="K59" s="337">
        <v>33150.214840000001</v>
      </c>
      <c r="L59" s="337">
        <v>51.971150000000002</v>
      </c>
      <c r="M59" s="337">
        <v>18.700029999999998</v>
      </c>
      <c r="N59" s="337">
        <v>70.671179999999993</v>
      </c>
      <c r="O59" s="337">
        <v>38990.13478</v>
      </c>
      <c r="P59" s="337">
        <v>7.5905100000000001</v>
      </c>
      <c r="Q59" s="337">
        <v>2.5185500000000003</v>
      </c>
      <c r="R59" s="338">
        <v>10.109059999999999</v>
      </c>
      <c r="S59" s="7"/>
      <c r="T59" s="7"/>
      <c r="U59" s="7"/>
      <c r="V59" s="7"/>
      <c r="W59" s="7"/>
      <c r="X59" s="7"/>
      <c r="Y59" s="7"/>
      <c r="Z59" s="7"/>
      <c r="AA59" s="7"/>
      <c r="AB59" s="7"/>
    </row>
    <row r="60" spans="1:28" s="313" customFormat="1">
      <c r="A60" s="339"/>
      <c r="B60" s="339"/>
      <c r="C60" s="339"/>
      <c r="D60" s="339"/>
      <c r="E60" s="340">
        <v>325</v>
      </c>
      <c r="F60" s="341">
        <v>13695.076949999999</v>
      </c>
      <c r="G60" s="342">
        <v>11905.993</v>
      </c>
      <c r="H60" s="342">
        <v>25601.069950000001</v>
      </c>
      <c r="I60" s="342">
        <v>57188.259140000002</v>
      </c>
      <c r="J60" s="342">
        <v>31222.045620000001</v>
      </c>
      <c r="K60" s="342">
        <v>88410.304759999999</v>
      </c>
      <c r="L60" s="342">
        <v>1104.3736100000001</v>
      </c>
      <c r="M60" s="342">
        <v>533.04493000000002</v>
      </c>
      <c r="N60" s="342">
        <v>1637.4185400000001</v>
      </c>
      <c r="O60" s="342">
        <v>115648.79325</v>
      </c>
      <c r="P60" s="342">
        <v>24.554400000000001</v>
      </c>
      <c r="Q60" s="342">
        <v>15.519260000000001</v>
      </c>
      <c r="R60" s="343">
        <v>40.073660000000004</v>
      </c>
      <c r="S60" s="7"/>
      <c r="T60" s="7"/>
      <c r="U60" s="7"/>
      <c r="V60" s="7"/>
      <c r="W60" s="7"/>
      <c r="X60" s="7"/>
      <c r="Y60" s="7"/>
      <c r="Z60" s="7"/>
      <c r="AA60" s="7"/>
      <c r="AB60" s="7"/>
    </row>
    <row r="61" spans="1:28" s="313" customFormat="1">
      <c r="A61" s="339"/>
      <c r="B61" s="339"/>
      <c r="C61" s="334" t="s">
        <v>226</v>
      </c>
      <c r="D61" s="334" t="s">
        <v>227</v>
      </c>
      <c r="E61" s="335">
        <v>102</v>
      </c>
      <c r="F61" s="336">
        <v>20805.21313</v>
      </c>
      <c r="G61" s="337">
        <v>1110.66679</v>
      </c>
      <c r="H61" s="337">
        <v>21915.879920000003</v>
      </c>
      <c r="I61" s="337">
        <v>47972.046869999998</v>
      </c>
      <c r="J61" s="337">
        <v>13526.36707</v>
      </c>
      <c r="K61" s="337">
        <v>61498.413939999999</v>
      </c>
      <c r="L61" s="337">
        <v>4014.2841899999999</v>
      </c>
      <c r="M61" s="337">
        <v>1496.7666899999999</v>
      </c>
      <c r="N61" s="337">
        <v>5511.0508799999998</v>
      </c>
      <c r="O61" s="337">
        <v>88925.34474</v>
      </c>
      <c r="P61" s="337">
        <v>68800.826459999997</v>
      </c>
      <c r="Q61" s="337">
        <v>245.38506000000001</v>
      </c>
      <c r="R61" s="338">
        <v>69046.211519999997</v>
      </c>
      <c r="S61" s="7"/>
      <c r="T61" s="7"/>
      <c r="U61" s="7"/>
      <c r="V61" s="7"/>
      <c r="W61" s="7"/>
      <c r="X61" s="7"/>
      <c r="Y61" s="7"/>
      <c r="Z61" s="7"/>
      <c r="AA61" s="7"/>
      <c r="AB61" s="7"/>
    </row>
    <row r="62" spans="1:28" s="313" customFormat="1">
      <c r="A62" s="339"/>
      <c r="B62" s="339"/>
      <c r="C62" s="334" t="s">
        <v>228</v>
      </c>
      <c r="D62" s="334" t="s">
        <v>229</v>
      </c>
      <c r="E62" s="335">
        <v>376</v>
      </c>
      <c r="F62" s="336">
        <v>465.80381</v>
      </c>
      <c r="G62" s="337">
        <v>43.806190000000001</v>
      </c>
      <c r="H62" s="337">
        <v>509.61</v>
      </c>
      <c r="I62" s="337">
        <v>6054.4322599999996</v>
      </c>
      <c r="J62" s="337">
        <v>1690.8501799999999</v>
      </c>
      <c r="K62" s="337">
        <v>7745.2824400000009</v>
      </c>
      <c r="L62" s="337">
        <v>0.72820000000000007</v>
      </c>
      <c r="M62" s="337">
        <v>7.0471300000000001</v>
      </c>
      <c r="N62" s="337">
        <v>7.7753300000000003</v>
      </c>
      <c r="O62" s="337">
        <v>8262.66777</v>
      </c>
      <c r="P62" s="337">
        <v>0</v>
      </c>
      <c r="Q62" s="337">
        <v>0</v>
      </c>
      <c r="R62" s="338">
        <v>0</v>
      </c>
      <c r="S62" s="7"/>
      <c r="T62" s="7"/>
      <c r="U62" s="7"/>
      <c r="V62" s="7"/>
      <c r="W62" s="7"/>
      <c r="X62" s="7"/>
      <c r="Y62" s="7"/>
      <c r="Z62" s="7"/>
      <c r="AA62" s="7"/>
      <c r="AB62" s="7"/>
    </row>
    <row r="63" spans="1:28" s="313" customFormat="1">
      <c r="A63" s="339"/>
      <c r="B63" s="339"/>
      <c r="C63" s="339"/>
      <c r="D63" s="334" t="s">
        <v>228</v>
      </c>
      <c r="E63" s="335">
        <v>622</v>
      </c>
      <c r="F63" s="336">
        <v>3167.5313200000001</v>
      </c>
      <c r="G63" s="337">
        <v>4336.3439100000005</v>
      </c>
      <c r="H63" s="337">
        <v>7503.8752300000006</v>
      </c>
      <c r="I63" s="337">
        <v>29266.889360000001</v>
      </c>
      <c r="J63" s="337">
        <v>21736.05846</v>
      </c>
      <c r="K63" s="337">
        <v>51002.947820000001</v>
      </c>
      <c r="L63" s="337">
        <v>185.18242000000001</v>
      </c>
      <c r="M63" s="337">
        <v>37.932540000000003</v>
      </c>
      <c r="N63" s="337">
        <v>223.11496</v>
      </c>
      <c r="O63" s="337">
        <v>58729.938009999998</v>
      </c>
      <c r="P63" s="337">
        <v>4.9956400000000007</v>
      </c>
      <c r="Q63" s="337">
        <v>4.4197199999999999</v>
      </c>
      <c r="R63" s="338">
        <v>9.4153599999999997</v>
      </c>
      <c r="S63" s="7"/>
      <c r="T63" s="7"/>
      <c r="U63" s="7"/>
      <c r="V63" s="7"/>
      <c r="W63" s="7"/>
      <c r="X63" s="7"/>
      <c r="Y63" s="7"/>
      <c r="Z63" s="7"/>
      <c r="AA63" s="7"/>
      <c r="AB63" s="7"/>
    </row>
    <row r="64" spans="1:28" s="313" customFormat="1">
      <c r="A64" s="339"/>
      <c r="B64" s="334" t="s">
        <v>10</v>
      </c>
      <c r="C64" s="334" t="s">
        <v>10</v>
      </c>
      <c r="D64" s="334" t="s">
        <v>10</v>
      </c>
      <c r="E64" s="335">
        <v>62</v>
      </c>
      <c r="F64" s="336">
        <v>22217.458210000001</v>
      </c>
      <c r="G64" s="337">
        <v>2122.9961899999998</v>
      </c>
      <c r="H64" s="337">
        <v>24340.454399999999</v>
      </c>
      <c r="I64" s="337">
        <v>81061.679470000003</v>
      </c>
      <c r="J64" s="337">
        <v>3603.22363</v>
      </c>
      <c r="K64" s="337">
        <v>84664.903099999996</v>
      </c>
      <c r="L64" s="337">
        <v>6201.2033200000005</v>
      </c>
      <c r="M64" s="337">
        <v>486.78965000000005</v>
      </c>
      <c r="N64" s="337">
        <v>6687.9929699999993</v>
      </c>
      <c r="O64" s="337">
        <v>115693.35047</v>
      </c>
      <c r="P64" s="337">
        <v>53382.105309999999</v>
      </c>
      <c r="Q64" s="337">
        <v>219.21025</v>
      </c>
      <c r="R64" s="338">
        <v>53601.315560000003</v>
      </c>
      <c r="S64" s="7"/>
      <c r="T64" s="7"/>
      <c r="U64" s="7"/>
      <c r="V64" s="7"/>
      <c r="W64" s="7"/>
      <c r="X64" s="7"/>
      <c r="Y64" s="7"/>
      <c r="Z64" s="7"/>
      <c r="AA64" s="7"/>
      <c r="AB64" s="7"/>
    </row>
    <row r="65" spans="1:28" s="313" customFormat="1">
      <c r="A65" s="339"/>
      <c r="B65" s="334" t="s">
        <v>230</v>
      </c>
      <c r="C65" s="334" t="s">
        <v>230</v>
      </c>
      <c r="D65" s="334" t="s">
        <v>230</v>
      </c>
      <c r="E65" s="335">
        <v>46</v>
      </c>
      <c r="F65" s="336">
        <v>40624.799140000003</v>
      </c>
      <c r="G65" s="337">
        <v>9175.7490999999991</v>
      </c>
      <c r="H65" s="337">
        <v>49800.548240000004</v>
      </c>
      <c r="I65" s="337">
        <v>156429.06834999999</v>
      </c>
      <c r="J65" s="337">
        <v>40556.488520000006</v>
      </c>
      <c r="K65" s="337">
        <v>196985.55687</v>
      </c>
      <c r="L65" s="337">
        <v>20297.41849</v>
      </c>
      <c r="M65" s="337">
        <v>11154.67532</v>
      </c>
      <c r="N65" s="337">
        <v>31452.093809999998</v>
      </c>
      <c r="O65" s="337">
        <v>278238.19892</v>
      </c>
      <c r="P65" s="337">
        <v>301764.26377999998</v>
      </c>
      <c r="Q65" s="337">
        <v>9446.74287</v>
      </c>
      <c r="R65" s="338">
        <v>311211.00665</v>
      </c>
      <c r="S65" s="7"/>
      <c r="T65" s="7"/>
      <c r="U65" s="7"/>
      <c r="V65" s="7"/>
      <c r="W65" s="7"/>
      <c r="X65" s="7"/>
      <c r="Y65" s="7"/>
      <c r="Z65" s="7"/>
      <c r="AA65" s="7"/>
      <c r="AB65" s="7"/>
    </row>
    <row r="66" spans="1:28" s="313" customFormat="1">
      <c r="A66" s="339"/>
      <c r="B66" s="339"/>
      <c r="C66" s="334" t="s">
        <v>231</v>
      </c>
      <c r="D66" s="334" t="s">
        <v>232</v>
      </c>
      <c r="E66" s="335">
        <v>47</v>
      </c>
      <c r="F66" s="336">
        <v>16412.302179999999</v>
      </c>
      <c r="G66" s="337">
        <v>1362.12123</v>
      </c>
      <c r="H66" s="337">
        <v>17774.423409999999</v>
      </c>
      <c r="I66" s="337">
        <v>47968.488709999998</v>
      </c>
      <c r="J66" s="337">
        <v>9504.4311400000006</v>
      </c>
      <c r="K66" s="337">
        <v>57472.919849999998</v>
      </c>
      <c r="L66" s="337">
        <v>5333.0532400000002</v>
      </c>
      <c r="M66" s="337">
        <v>3796.09782</v>
      </c>
      <c r="N66" s="337">
        <v>9129.1510600000001</v>
      </c>
      <c r="O66" s="337">
        <v>84376.494319999998</v>
      </c>
      <c r="P66" s="337">
        <v>91278.82862</v>
      </c>
      <c r="Q66" s="337">
        <v>256.14774999999997</v>
      </c>
      <c r="R66" s="338">
        <v>91534.976370000004</v>
      </c>
      <c r="S66" s="7"/>
      <c r="T66" s="7"/>
      <c r="U66" s="7"/>
      <c r="V66" s="7"/>
      <c r="W66" s="7"/>
      <c r="X66" s="7"/>
      <c r="Y66" s="7"/>
      <c r="Z66" s="7"/>
      <c r="AA66" s="7"/>
      <c r="AB66" s="7"/>
    </row>
    <row r="67" spans="1:28" s="313" customFormat="1">
      <c r="A67" s="339"/>
      <c r="B67" s="334" t="s">
        <v>12</v>
      </c>
      <c r="C67" s="334" t="s">
        <v>233</v>
      </c>
      <c r="D67" s="334" t="s">
        <v>234</v>
      </c>
      <c r="E67" s="335">
        <v>66</v>
      </c>
      <c r="F67" s="336">
        <v>23260.616600000001</v>
      </c>
      <c r="G67" s="337">
        <v>17586.942199999998</v>
      </c>
      <c r="H67" s="337">
        <v>40847.558799999999</v>
      </c>
      <c r="I67" s="337">
        <v>81680.016090000005</v>
      </c>
      <c r="J67" s="337">
        <v>20133.28945</v>
      </c>
      <c r="K67" s="337">
        <v>101813.30554</v>
      </c>
      <c r="L67" s="337">
        <v>28173.315670000004</v>
      </c>
      <c r="M67" s="337">
        <v>11550.195689999999</v>
      </c>
      <c r="N67" s="337">
        <v>39723.511359999997</v>
      </c>
      <c r="O67" s="337">
        <v>182384.37569999998</v>
      </c>
      <c r="P67" s="337">
        <v>280340.81635000004</v>
      </c>
      <c r="Q67" s="337">
        <v>364264.61248000001</v>
      </c>
      <c r="R67" s="338">
        <v>644605.42882999999</v>
      </c>
      <c r="S67" s="7"/>
      <c r="T67" s="7"/>
      <c r="U67" s="7"/>
      <c r="V67" s="7"/>
      <c r="W67" s="7"/>
      <c r="X67" s="7"/>
      <c r="Y67" s="7"/>
      <c r="Z67" s="7"/>
      <c r="AA67" s="7"/>
      <c r="AB67" s="7"/>
    </row>
    <row r="68" spans="1:28" s="313" customFormat="1">
      <c r="A68" s="339"/>
      <c r="B68" s="339"/>
      <c r="C68" s="339"/>
      <c r="D68" s="339"/>
      <c r="E68" s="340">
        <v>304</v>
      </c>
      <c r="F68" s="341">
        <v>36091.475409999999</v>
      </c>
      <c r="G68" s="342">
        <v>38333.177309999999</v>
      </c>
      <c r="H68" s="342">
        <v>74424.652719999998</v>
      </c>
      <c r="I68" s="342">
        <v>48312.829359999996</v>
      </c>
      <c r="J68" s="342">
        <v>20170.216960000002</v>
      </c>
      <c r="K68" s="342">
        <v>68483.046319999994</v>
      </c>
      <c r="L68" s="342">
        <v>2791.5913100000002</v>
      </c>
      <c r="M68" s="342">
        <v>530.86493000000007</v>
      </c>
      <c r="N68" s="342">
        <v>3322.4562400000004</v>
      </c>
      <c r="O68" s="342">
        <v>146230.15528000001</v>
      </c>
      <c r="P68" s="342">
        <v>49.831189999999999</v>
      </c>
      <c r="Q68" s="342">
        <v>106.24766000000001</v>
      </c>
      <c r="R68" s="343">
        <v>156.07885000000002</v>
      </c>
      <c r="S68" s="7"/>
      <c r="T68" s="7"/>
      <c r="U68" s="7"/>
      <c r="V68" s="7"/>
      <c r="W68" s="7"/>
      <c r="X68" s="7"/>
      <c r="Y68" s="7"/>
      <c r="Z68" s="7"/>
      <c r="AA68" s="7"/>
      <c r="AB68" s="7"/>
    </row>
    <row r="69" spans="1:28" s="313" customFormat="1">
      <c r="A69" s="339"/>
      <c r="B69" s="339"/>
      <c r="C69" s="334" t="s">
        <v>12</v>
      </c>
      <c r="D69" s="334" t="s">
        <v>12</v>
      </c>
      <c r="E69" s="335">
        <v>63</v>
      </c>
      <c r="F69" s="336">
        <v>71277.376690000005</v>
      </c>
      <c r="G69" s="337">
        <v>36741.322670000001</v>
      </c>
      <c r="H69" s="337">
        <v>108018.69936</v>
      </c>
      <c r="I69" s="337">
        <v>197839.32764999999</v>
      </c>
      <c r="J69" s="337">
        <v>65807.531459999998</v>
      </c>
      <c r="K69" s="337">
        <v>263646.85911000002</v>
      </c>
      <c r="L69" s="337">
        <v>40217.078869999998</v>
      </c>
      <c r="M69" s="337">
        <v>38760.429060000002</v>
      </c>
      <c r="N69" s="337">
        <v>78977.507930000007</v>
      </c>
      <c r="O69" s="337">
        <v>450643.06639999995</v>
      </c>
      <c r="P69" s="337">
        <v>363889.46256000001</v>
      </c>
      <c r="Q69" s="337">
        <v>184751.06794000001</v>
      </c>
      <c r="R69" s="338">
        <v>548640.53049999999</v>
      </c>
      <c r="S69" s="7"/>
      <c r="T69" s="7"/>
      <c r="U69" s="7"/>
      <c r="V69" s="7"/>
      <c r="W69" s="7"/>
      <c r="X69" s="7"/>
      <c r="Y69" s="7"/>
      <c r="Z69" s="7"/>
      <c r="AA69" s="7"/>
      <c r="AB69" s="7"/>
    </row>
    <row r="70" spans="1:28" s="313" customFormat="1">
      <c r="A70" s="339"/>
      <c r="B70" s="339"/>
      <c r="C70" s="339"/>
      <c r="D70" s="339"/>
      <c r="E70" s="340">
        <v>618</v>
      </c>
      <c r="F70" s="341">
        <v>7970.0612099999998</v>
      </c>
      <c r="G70" s="342">
        <v>4618.6357699999999</v>
      </c>
      <c r="H70" s="342">
        <v>12588.696980000001</v>
      </c>
      <c r="I70" s="342">
        <v>21240.969980000002</v>
      </c>
      <c r="J70" s="342">
        <v>15973.03282</v>
      </c>
      <c r="K70" s="342">
        <v>37214.002799999995</v>
      </c>
      <c r="L70" s="342">
        <v>210.05096</v>
      </c>
      <c r="M70" s="342">
        <v>396.11273999999997</v>
      </c>
      <c r="N70" s="342">
        <v>606.16369999999995</v>
      </c>
      <c r="O70" s="342">
        <v>50408.86348</v>
      </c>
      <c r="P70" s="342">
        <v>6.7526899999999994</v>
      </c>
      <c r="Q70" s="342">
        <v>6.8390500000000003</v>
      </c>
      <c r="R70" s="343">
        <v>13.59174</v>
      </c>
      <c r="S70" s="7"/>
      <c r="T70" s="7"/>
      <c r="U70" s="7"/>
      <c r="V70" s="7"/>
      <c r="W70" s="7"/>
      <c r="X70" s="7"/>
      <c r="Y70" s="7"/>
      <c r="Z70" s="7"/>
      <c r="AA70" s="7"/>
      <c r="AB70" s="7"/>
    </row>
    <row r="71" spans="1:28" s="313" customFormat="1">
      <c r="A71" s="339"/>
      <c r="B71" s="339"/>
      <c r="C71" s="339"/>
      <c r="D71" s="339"/>
      <c r="E71" s="340">
        <v>402</v>
      </c>
      <c r="F71" s="341">
        <v>22501.963530000001</v>
      </c>
      <c r="G71" s="342">
        <v>27998.908869999999</v>
      </c>
      <c r="H71" s="342">
        <v>50500.8724</v>
      </c>
      <c r="I71" s="342">
        <v>63017.50748</v>
      </c>
      <c r="J71" s="342">
        <v>22576.048989999999</v>
      </c>
      <c r="K71" s="342">
        <v>85593.556469999996</v>
      </c>
      <c r="L71" s="342">
        <v>913.82303999999999</v>
      </c>
      <c r="M71" s="342">
        <v>328.85753999999997</v>
      </c>
      <c r="N71" s="342">
        <v>1242.68058</v>
      </c>
      <c r="O71" s="342">
        <v>137337.10944999999</v>
      </c>
      <c r="P71" s="342">
        <v>18.811520000000002</v>
      </c>
      <c r="Q71" s="342">
        <v>7.6963699999999999</v>
      </c>
      <c r="R71" s="343">
        <v>26.50789</v>
      </c>
      <c r="S71" s="7"/>
      <c r="T71" s="7"/>
      <c r="U71" s="7"/>
      <c r="V71" s="7"/>
      <c r="W71" s="7"/>
      <c r="X71" s="7"/>
      <c r="Y71" s="7"/>
      <c r="Z71" s="7"/>
      <c r="AA71" s="7"/>
      <c r="AB71" s="7"/>
    </row>
    <row r="72" spans="1:28" s="313" customFormat="1">
      <c r="A72" s="339"/>
      <c r="B72" s="339"/>
      <c r="C72" s="334" t="s">
        <v>235</v>
      </c>
      <c r="D72" s="334" t="s">
        <v>235</v>
      </c>
      <c r="E72" s="335">
        <v>67</v>
      </c>
      <c r="F72" s="336">
        <v>44022.156020000002</v>
      </c>
      <c r="G72" s="337">
        <v>69789.863159999994</v>
      </c>
      <c r="H72" s="337">
        <v>113812.01918</v>
      </c>
      <c r="I72" s="337">
        <v>63917.839630000002</v>
      </c>
      <c r="J72" s="337">
        <v>45395.370310000006</v>
      </c>
      <c r="K72" s="337">
        <v>109313.20994</v>
      </c>
      <c r="L72" s="337">
        <v>12798.381089999999</v>
      </c>
      <c r="M72" s="337">
        <v>5314.0312800000002</v>
      </c>
      <c r="N72" s="337">
        <v>18112.412370000002</v>
      </c>
      <c r="O72" s="337">
        <v>241237.64149000001</v>
      </c>
      <c r="P72" s="337">
        <v>90541.716409999994</v>
      </c>
      <c r="Q72" s="337">
        <v>4737.6606099999999</v>
      </c>
      <c r="R72" s="338">
        <v>95279.37702</v>
      </c>
      <c r="S72" s="7"/>
      <c r="T72" s="7"/>
      <c r="U72" s="7"/>
      <c r="V72" s="7"/>
      <c r="W72" s="7"/>
      <c r="X72" s="7"/>
      <c r="Y72" s="7"/>
      <c r="Z72" s="7"/>
      <c r="AA72" s="7"/>
      <c r="AB72" s="7"/>
    </row>
    <row r="73" spans="1:28" s="313" customFormat="1">
      <c r="A73" s="339"/>
      <c r="B73" s="339"/>
      <c r="C73" s="339"/>
      <c r="D73" s="334" t="s">
        <v>236</v>
      </c>
      <c r="E73" s="335">
        <v>68</v>
      </c>
      <c r="F73" s="336">
        <v>17121.918470000001</v>
      </c>
      <c r="G73" s="337">
        <v>23667.835859999999</v>
      </c>
      <c r="H73" s="337">
        <v>40789.754329999996</v>
      </c>
      <c r="I73" s="337">
        <v>62710.430130000001</v>
      </c>
      <c r="J73" s="337">
        <v>69083.499370000005</v>
      </c>
      <c r="K73" s="337">
        <v>131793.9295</v>
      </c>
      <c r="L73" s="337">
        <v>14732.61717</v>
      </c>
      <c r="M73" s="337">
        <v>57806.490409999999</v>
      </c>
      <c r="N73" s="337">
        <v>72539.107579999996</v>
      </c>
      <c r="O73" s="337">
        <v>245122.79141000001</v>
      </c>
      <c r="P73" s="337">
        <v>26672.43838</v>
      </c>
      <c r="Q73" s="337">
        <v>749.44749999999999</v>
      </c>
      <c r="R73" s="338">
        <v>27421.885879999998</v>
      </c>
      <c r="S73" s="7"/>
      <c r="T73" s="7"/>
      <c r="U73" s="7"/>
      <c r="V73" s="7"/>
      <c r="W73" s="7"/>
      <c r="X73" s="7"/>
      <c r="Y73" s="7"/>
      <c r="Z73" s="7"/>
      <c r="AA73" s="7"/>
      <c r="AB73" s="7"/>
    </row>
    <row r="74" spans="1:28" s="313" customFormat="1">
      <c r="A74" s="339"/>
      <c r="B74" s="339"/>
      <c r="C74" s="334" t="s">
        <v>237</v>
      </c>
      <c r="D74" s="334" t="s">
        <v>237</v>
      </c>
      <c r="E74" s="335">
        <v>69</v>
      </c>
      <c r="F74" s="336">
        <v>32177.04405</v>
      </c>
      <c r="G74" s="337">
        <v>6999.4201600000006</v>
      </c>
      <c r="H74" s="337">
        <v>39176.464209999998</v>
      </c>
      <c r="I74" s="337">
        <v>107489.55295999999</v>
      </c>
      <c r="J74" s="337">
        <v>20981.203550000002</v>
      </c>
      <c r="K74" s="337">
        <v>128470.75651000001</v>
      </c>
      <c r="L74" s="337">
        <v>18602.77663</v>
      </c>
      <c r="M74" s="337">
        <v>5907.4973600000003</v>
      </c>
      <c r="N74" s="337">
        <v>24510.273989999998</v>
      </c>
      <c r="O74" s="337">
        <v>192157.49471</v>
      </c>
      <c r="P74" s="337">
        <v>89772.072930000009</v>
      </c>
      <c r="Q74" s="337">
        <v>1214.6239800000001</v>
      </c>
      <c r="R74" s="338">
        <v>90986.696909999999</v>
      </c>
      <c r="S74" s="7"/>
      <c r="T74" s="7"/>
      <c r="U74" s="7"/>
      <c r="V74" s="7"/>
      <c r="W74" s="7"/>
      <c r="X74" s="7"/>
      <c r="Y74" s="7"/>
      <c r="Z74" s="7"/>
      <c r="AA74" s="7"/>
      <c r="AB74" s="7"/>
    </row>
    <row r="75" spans="1:28" s="313" customFormat="1">
      <c r="A75" s="339"/>
      <c r="B75" s="334" t="s">
        <v>238</v>
      </c>
      <c r="C75" s="334" t="s">
        <v>239</v>
      </c>
      <c r="D75" s="334" t="s">
        <v>239</v>
      </c>
      <c r="E75" s="335">
        <v>80</v>
      </c>
      <c r="F75" s="336">
        <v>342392.7403</v>
      </c>
      <c r="G75" s="337">
        <v>1549.66443</v>
      </c>
      <c r="H75" s="337">
        <v>343942.40473000001</v>
      </c>
      <c r="I75" s="337">
        <v>50904.109759999999</v>
      </c>
      <c r="J75" s="337">
        <v>13592.760039999999</v>
      </c>
      <c r="K75" s="337">
        <v>64496.8698</v>
      </c>
      <c r="L75" s="337">
        <v>24375.67121</v>
      </c>
      <c r="M75" s="337">
        <v>31297.020960000002</v>
      </c>
      <c r="N75" s="337">
        <v>55672.692170000002</v>
      </c>
      <c r="O75" s="337">
        <v>464111.96669999999</v>
      </c>
      <c r="P75" s="337">
        <v>128678.89015000001</v>
      </c>
      <c r="Q75" s="337">
        <v>1756.74533</v>
      </c>
      <c r="R75" s="338">
        <v>130435.63548</v>
      </c>
      <c r="S75" s="7"/>
      <c r="T75" s="7"/>
      <c r="U75" s="7"/>
      <c r="V75" s="7"/>
      <c r="W75" s="7"/>
      <c r="X75" s="7"/>
      <c r="Y75" s="7"/>
      <c r="Z75" s="7"/>
      <c r="AA75" s="7"/>
      <c r="AB75" s="7"/>
    </row>
    <row r="76" spans="1:28" s="313" customFormat="1">
      <c r="A76" s="339"/>
      <c r="B76" s="339"/>
      <c r="C76" s="339"/>
      <c r="D76" s="334" t="s">
        <v>240</v>
      </c>
      <c r="E76" s="335">
        <v>428</v>
      </c>
      <c r="F76" s="336">
        <v>10528.39093</v>
      </c>
      <c r="G76" s="337">
        <v>4133.3096999999998</v>
      </c>
      <c r="H76" s="337">
        <v>14661.700630000001</v>
      </c>
      <c r="I76" s="337">
        <v>37802.488969999999</v>
      </c>
      <c r="J76" s="337">
        <v>1859.3902800000001</v>
      </c>
      <c r="K76" s="337">
        <v>39661.879249999998</v>
      </c>
      <c r="L76" s="337">
        <v>707.31124</v>
      </c>
      <c r="M76" s="337">
        <v>21.042459999999998</v>
      </c>
      <c r="N76" s="337">
        <v>728.3537</v>
      </c>
      <c r="O76" s="337">
        <v>55051.933579999997</v>
      </c>
      <c r="P76" s="337">
        <v>46490.761570000002</v>
      </c>
      <c r="Q76" s="337">
        <v>893.24767000000008</v>
      </c>
      <c r="R76" s="338">
        <v>47384.009239999999</v>
      </c>
      <c r="S76" s="7"/>
      <c r="T76" s="7"/>
      <c r="U76" s="7"/>
      <c r="V76" s="7"/>
      <c r="W76" s="7"/>
      <c r="X76" s="7"/>
      <c r="Y76" s="7"/>
      <c r="Z76" s="7"/>
      <c r="AA76" s="7"/>
      <c r="AB76" s="7"/>
    </row>
    <row r="77" spans="1:28" s="313" customFormat="1">
      <c r="A77" s="339"/>
      <c r="B77" s="339"/>
      <c r="C77" s="334" t="s">
        <v>241</v>
      </c>
      <c r="D77" s="334" t="s">
        <v>242</v>
      </c>
      <c r="E77" s="335">
        <v>73</v>
      </c>
      <c r="F77" s="336">
        <v>35818.480560000004</v>
      </c>
      <c r="G77" s="337">
        <v>7654.3146299999999</v>
      </c>
      <c r="H77" s="337">
        <v>43472.795189999997</v>
      </c>
      <c r="I77" s="337">
        <v>93150.64761</v>
      </c>
      <c r="J77" s="337">
        <v>33614.797119999996</v>
      </c>
      <c r="K77" s="337">
        <v>126765.44473</v>
      </c>
      <c r="L77" s="337">
        <v>909.52833999999996</v>
      </c>
      <c r="M77" s="337">
        <v>882.76009999999997</v>
      </c>
      <c r="N77" s="337">
        <v>1792.28844</v>
      </c>
      <c r="O77" s="337">
        <v>172030.52836000003</v>
      </c>
      <c r="P77" s="337">
        <v>36.006070000000001</v>
      </c>
      <c r="Q77" s="337">
        <v>13.265120000000001</v>
      </c>
      <c r="R77" s="338">
        <v>49.271190000000004</v>
      </c>
      <c r="S77" s="7"/>
      <c r="T77" s="7"/>
      <c r="U77" s="7"/>
      <c r="V77" s="7"/>
      <c r="W77" s="7"/>
      <c r="X77" s="7"/>
      <c r="Y77" s="7"/>
      <c r="Z77" s="7"/>
      <c r="AA77" s="7"/>
      <c r="AB77" s="7"/>
    </row>
    <row r="78" spans="1:28" s="313" customFormat="1">
      <c r="A78" s="339"/>
      <c r="B78" s="339"/>
      <c r="C78" s="339"/>
      <c r="D78" s="334" t="s">
        <v>241</v>
      </c>
      <c r="E78" s="335">
        <v>71</v>
      </c>
      <c r="F78" s="336">
        <v>136478.92131999999</v>
      </c>
      <c r="G78" s="337">
        <v>15084.717619999999</v>
      </c>
      <c r="H78" s="337">
        <v>151563.63894</v>
      </c>
      <c r="I78" s="337">
        <v>178039.02075</v>
      </c>
      <c r="J78" s="337">
        <v>63636.01324</v>
      </c>
      <c r="K78" s="337">
        <v>241675.03399</v>
      </c>
      <c r="L78" s="337">
        <v>63863.370799999997</v>
      </c>
      <c r="M78" s="337">
        <v>39945.139240000004</v>
      </c>
      <c r="N78" s="337">
        <v>103808.51004000001</v>
      </c>
      <c r="O78" s="337">
        <v>497047.18297000002</v>
      </c>
      <c r="P78" s="337">
        <v>624953.15832000005</v>
      </c>
      <c r="Q78" s="337">
        <v>20062.150859999998</v>
      </c>
      <c r="R78" s="338">
        <v>645015.30917999998</v>
      </c>
      <c r="S78" s="7"/>
      <c r="T78" s="7"/>
      <c r="U78" s="7"/>
      <c r="V78" s="7"/>
      <c r="W78" s="7"/>
      <c r="X78" s="7"/>
      <c r="Y78" s="7"/>
      <c r="Z78" s="7"/>
      <c r="AA78" s="7"/>
      <c r="AB78" s="7"/>
    </row>
    <row r="79" spans="1:28" s="313" customFormat="1">
      <c r="A79" s="339"/>
      <c r="B79" s="339"/>
      <c r="C79" s="339"/>
      <c r="D79" s="339"/>
      <c r="E79" s="340">
        <v>72</v>
      </c>
      <c r="F79" s="341">
        <v>15174.75568</v>
      </c>
      <c r="G79" s="342">
        <v>3076.9655400000001</v>
      </c>
      <c r="H79" s="342">
        <v>18251.721219999999</v>
      </c>
      <c r="I79" s="342">
        <v>58354.147689999998</v>
      </c>
      <c r="J79" s="342">
        <v>28919.52101</v>
      </c>
      <c r="K79" s="342">
        <v>87273.668700000009</v>
      </c>
      <c r="L79" s="342">
        <v>415.58001000000002</v>
      </c>
      <c r="M79" s="342">
        <v>15580.508609999999</v>
      </c>
      <c r="N79" s="342">
        <v>15996.088619999999</v>
      </c>
      <c r="O79" s="342">
        <v>121521.47854000001</v>
      </c>
      <c r="P79" s="342">
        <v>23.96659</v>
      </c>
      <c r="Q79" s="342">
        <v>8.8889999999999993</v>
      </c>
      <c r="R79" s="343">
        <v>32.855589999999999</v>
      </c>
      <c r="S79" s="7"/>
      <c r="T79" s="7"/>
      <c r="U79" s="7"/>
      <c r="V79" s="7"/>
      <c r="W79" s="7"/>
      <c r="X79" s="7"/>
      <c r="Y79" s="7"/>
      <c r="Z79" s="7"/>
      <c r="AA79" s="7"/>
      <c r="AB79" s="7"/>
    </row>
    <row r="80" spans="1:28" s="313" customFormat="1">
      <c r="A80" s="339"/>
      <c r="B80" s="339"/>
      <c r="C80" s="339"/>
      <c r="D80" s="339"/>
      <c r="E80" s="340">
        <v>484</v>
      </c>
      <c r="F80" s="341">
        <v>7894.4844000000003</v>
      </c>
      <c r="G80" s="342">
        <v>1308.6322600000001</v>
      </c>
      <c r="H80" s="342">
        <v>9203.1166599999997</v>
      </c>
      <c r="I80" s="342">
        <v>28336.131430000001</v>
      </c>
      <c r="J80" s="342">
        <v>20847.438399999999</v>
      </c>
      <c r="K80" s="342">
        <v>49183.56983</v>
      </c>
      <c r="L80" s="342">
        <v>890.68183999999997</v>
      </c>
      <c r="M80" s="342">
        <v>21.85003</v>
      </c>
      <c r="N80" s="342">
        <v>912.53187000000003</v>
      </c>
      <c r="O80" s="342">
        <v>59299.218359999999</v>
      </c>
      <c r="P80" s="342">
        <v>5.8914900000000001</v>
      </c>
      <c r="Q80" s="342">
        <v>3.43255</v>
      </c>
      <c r="R80" s="343">
        <v>9.3240400000000001</v>
      </c>
      <c r="S80" s="7"/>
      <c r="T80" s="7"/>
      <c r="U80" s="7"/>
      <c r="V80" s="7"/>
      <c r="W80" s="7"/>
      <c r="X80" s="7"/>
      <c r="Y80" s="7"/>
      <c r="Z80" s="7"/>
      <c r="AA80" s="7"/>
      <c r="AB80" s="7"/>
    </row>
    <row r="81" spans="1:28" s="313" customFormat="1">
      <c r="A81" s="339"/>
      <c r="B81" s="339"/>
      <c r="C81" s="339"/>
      <c r="D81" s="339"/>
      <c r="E81" s="340">
        <v>496</v>
      </c>
      <c r="F81" s="341">
        <v>2647.2668699999999</v>
      </c>
      <c r="G81" s="342">
        <v>482.96921000000003</v>
      </c>
      <c r="H81" s="342">
        <v>3130.2360800000001</v>
      </c>
      <c r="I81" s="342">
        <v>25658.74598</v>
      </c>
      <c r="J81" s="342">
        <v>5894.6663499999995</v>
      </c>
      <c r="K81" s="342">
        <v>31553.412329999999</v>
      </c>
      <c r="L81" s="342">
        <v>112.75962</v>
      </c>
      <c r="M81" s="342">
        <v>62.034849999999999</v>
      </c>
      <c r="N81" s="342">
        <v>174.79446999999999</v>
      </c>
      <c r="O81" s="342">
        <v>34858.442880000002</v>
      </c>
      <c r="P81" s="342">
        <v>4.1712299999999995</v>
      </c>
      <c r="Q81" s="342">
        <v>0.61360000000000003</v>
      </c>
      <c r="R81" s="343">
        <v>4.7848300000000004</v>
      </c>
      <c r="S81" s="7"/>
      <c r="T81" s="7"/>
      <c r="U81" s="7"/>
      <c r="V81" s="7"/>
      <c r="W81" s="7"/>
      <c r="X81" s="7"/>
      <c r="Y81" s="7"/>
      <c r="Z81" s="7"/>
      <c r="AA81" s="7"/>
      <c r="AB81" s="7"/>
    </row>
    <row r="82" spans="1:28" s="313" customFormat="1">
      <c r="A82" s="339"/>
      <c r="B82" s="339"/>
      <c r="C82" s="334" t="s">
        <v>243</v>
      </c>
      <c r="D82" s="334" t="s">
        <v>243</v>
      </c>
      <c r="E82" s="335">
        <v>74</v>
      </c>
      <c r="F82" s="336">
        <v>6202.6153299999996</v>
      </c>
      <c r="G82" s="337">
        <v>5868.1694200000002</v>
      </c>
      <c r="H82" s="337">
        <v>12070.784750000001</v>
      </c>
      <c r="I82" s="337">
        <v>31845.082030000001</v>
      </c>
      <c r="J82" s="337">
        <v>5948.2137300000004</v>
      </c>
      <c r="K82" s="337">
        <v>37793.295760000001</v>
      </c>
      <c r="L82" s="337">
        <v>5494.8097600000001</v>
      </c>
      <c r="M82" s="337">
        <v>2109.0891499999998</v>
      </c>
      <c r="N82" s="337">
        <v>7603.8989099999999</v>
      </c>
      <c r="O82" s="337">
        <v>57467.979420000003</v>
      </c>
      <c r="P82" s="337">
        <v>30952.49181</v>
      </c>
      <c r="Q82" s="337">
        <v>9803.6734499999984</v>
      </c>
      <c r="R82" s="338">
        <v>40756.165259999994</v>
      </c>
      <c r="S82" s="7"/>
      <c r="T82" s="7"/>
      <c r="U82" s="7"/>
      <c r="V82" s="7"/>
      <c r="W82" s="7"/>
      <c r="X82" s="7"/>
      <c r="Y82" s="7"/>
      <c r="Z82" s="7"/>
      <c r="AA82" s="7"/>
      <c r="AB82" s="7"/>
    </row>
    <row r="83" spans="1:28" s="313" customFormat="1">
      <c r="A83" s="339"/>
      <c r="B83" s="339"/>
      <c r="C83" s="334" t="s">
        <v>244</v>
      </c>
      <c r="D83" s="334" t="s">
        <v>245</v>
      </c>
      <c r="E83" s="335">
        <v>646</v>
      </c>
      <c r="F83" s="336">
        <v>4055.6897400000003</v>
      </c>
      <c r="G83" s="337">
        <v>263.20037000000002</v>
      </c>
      <c r="H83" s="337">
        <v>4318.8901100000003</v>
      </c>
      <c r="I83" s="337">
        <v>19319.421409999999</v>
      </c>
      <c r="J83" s="337">
        <v>786.6075699999999</v>
      </c>
      <c r="K83" s="337">
        <v>20106.028979999999</v>
      </c>
      <c r="L83" s="337">
        <v>342.40595000000002</v>
      </c>
      <c r="M83" s="337">
        <v>51.292050000000003</v>
      </c>
      <c r="N83" s="337">
        <v>393.69799999999998</v>
      </c>
      <c r="O83" s="337">
        <v>24818.61709</v>
      </c>
      <c r="P83" s="337">
        <v>24413.037510000002</v>
      </c>
      <c r="Q83" s="337">
        <v>10.524239999999999</v>
      </c>
      <c r="R83" s="338">
        <v>24423.561750000001</v>
      </c>
      <c r="S83" s="7"/>
      <c r="T83" s="7"/>
      <c r="U83" s="7"/>
      <c r="V83" s="7"/>
      <c r="W83" s="7"/>
      <c r="X83" s="7"/>
      <c r="Y83" s="7"/>
      <c r="Z83" s="7"/>
      <c r="AA83" s="7"/>
      <c r="AB83" s="7"/>
    </row>
    <row r="84" spans="1:28" s="313" customFormat="1">
      <c r="A84" s="339"/>
      <c r="B84" s="339"/>
      <c r="C84" s="339"/>
      <c r="D84" s="334" t="s">
        <v>244</v>
      </c>
      <c r="E84" s="335">
        <v>78</v>
      </c>
      <c r="F84" s="336">
        <v>18648.986789999999</v>
      </c>
      <c r="G84" s="337">
        <v>1050.8521699999999</v>
      </c>
      <c r="H84" s="337">
        <v>19699.838960000001</v>
      </c>
      <c r="I84" s="337">
        <v>41561.453500000003</v>
      </c>
      <c r="J84" s="337">
        <v>5690.9134299999996</v>
      </c>
      <c r="K84" s="337">
        <v>47252.366929999997</v>
      </c>
      <c r="L84" s="337">
        <v>2556.3258799999999</v>
      </c>
      <c r="M84" s="337">
        <v>2201.6762799999997</v>
      </c>
      <c r="N84" s="337">
        <v>4758.00216</v>
      </c>
      <c r="O84" s="337">
        <v>71710.208050000001</v>
      </c>
      <c r="P84" s="337">
        <v>67735.526089999999</v>
      </c>
      <c r="Q84" s="337">
        <v>8344.7932199999996</v>
      </c>
      <c r="R84" s="338">
        <v>76080.319310000006</v>
      </c>
      <c r="S84" s="7"/>
      <c r="T84" s="7"/>
      <c r="U84" s="7"/>
      <c r="V84" s="7"/>
      <c r="W84" s="7"/>
      <c r="X84" s="7"/>
      <c r="Y84" s="7"/>
      <c r="Z84" s="7"/>
      <c r="AA84" s="7"/>
      <c r="AB84" s="7"/>
    </row>
    <row r="85" spans="1:28" s="313" customFormat="1">
      <c r="A85" s="339"/>
      <c r="B85" s="339"/>
      <c r="C85" s="334" t="s">
        <v>246</v>
      </c>
      <c r="D85" s="334" t="s">
        <v>246</v>
      </c>
      <c r="E85" s="335">
        <v>75</v>
      </c>
      <c r="F85" s="336">
        <v>10468.961289999999</v>
      </c>
      <c r="G85" s="337">
        <v>821.44845999999995</v>
      </c>
      <c r="H85" s="337">
        <v>11290.409750000001</v>
      </c>
      <c r="I85" s="337">
        <v>46317.626920000002</v>
      </c>
      <c r="J85" s="337">
        <v>18418.354339999998</v>
      </c>
      <c r="K85" s="337">
        <v>64735.98126</v>
      </c>
      <c r="L85" s="337">
        <v>7539.4280699999999</v>
      </c>
      <c r="M85" s="337">
        <v>1977.8611899999999</v>
      </c>
      <c r="N85" s="337">
        <v>9517.2892599999996</v>
      </c>
      <c r="O85" s="337">
        <v>85543.680269999997</v>
      </c>
      <c r="P85" s="337">
        <v>73465.370689999996</v>
      </c>
      <c r="Q85" s="337">
        <v>508.15906999999999</v>
      </c>
      <c r="R85" s="338">
        <v>73973.529760000005</v>
      </c>
      <c r="S85" s="7"/>
      <c r="T85" s="7"/>
      <c r="U85" s="7"/>
      <c r="V85" s="7"/>
      <c r="W85" s="7"/>
      <c r="X85" s="7"/>
      <c r="Y85" s="7"/>
      <c r="Z85" s="7"/>
      <c r="AA85" s="7"/>
      <c r="AB85" s="7"/>
    </row>
    <row r="86" spans="1:28" s="313" customFormat="1">
      <c r="A86" s="339"/>
      <c r="B86" s="339"/>
      <c r="C86" s="334" t="s">
        <v>247</v>
      </c>
      <c r="D86" s="334" t="s">
        <v>248</v>
      </c>
      <c r="E86" s="335">
        <v>76</v>
      </c>
      <c r="F86" s="336">
        <v>7526.84566</v>
      </c>
      <c r="G86" s="337">
        <v>2711.1056600000002</v>
      </c>
      <c r="H86" s="337">
        <v>10237.95132</v>
      </c>
      <c r="I86" s="337">
        <v>25707.91605</v>
      </c>
      <c r="J86" s="337">
        <v>5201.06556</v>
      </c>
      <c r="K86" s="337">
        <v>30908.981609999999</v>
      </c>
      <c r="L86" s="337">
        <v>6764.0008399999997</v>
      </c>
      <c r="M86" s="337">
        <v>1738.4776100000001</v>
      </c>
      <c r="N86" s="337">
        <v>8502.4784499999987</v>
      </c>
      <c r="O86" s="337">
        <v>49649.411380000005</v>
      </c>
      <c r="P86" s="337">
        <v>53489.186869999998</v>
      </c>
      <c r="Q86" s="337">
        <v>413.38162</v>
      </c>
      <c r="R86" s="338">
        <v>53902.568490000005</v>
      </c>
      <c r="S86" s="7"/>
      <c r="T86" s="7"/>
      <c r="U86" s="7"/>
      <c r="V86" s="7"/>
      <c r="W86" s="7"/>
      <c r="X86" s="7"/>
      <c r="Y86" s="7"/>
      <c r="Z86" s="7"/>
      <c r="AA86" s="7"/>
      <c r="AB86" s="7"/>
    </row>
    <row r="87" spans="1:28" s="313" customFormat="1">
      <c r="A87" s="339"/>
      <c r="B87" s="334" t="s">
        <v>14</v>
      </c>
      <c r="C87" s="334" t="s">
        <v>249</v>
      </c>
      <c r="D87" s="334" t="s">
        <v>249</v>
      </c>
      <c r="E87" s="335">
        <v>45</v>
      </c>
      <c r="F87" s="336">
        <v>18473.142680000001</v>
      </c>
      <c r="G87" s="337">
        <v>1973.7241100000001</v>
      </c>
      <c r="H87" s="337">
        <v>20446.86679</v>
      </c>
      <c r="I87" s="337">
        <v>74515.293250000002</v>
      </c>
      <c r="J87" s="337">
        <v>13862.110550000001</v>
      </c>
      <c r="K87" s="337">
        <v>88377.4038</v>
      </c>
      <c r="L87" s="337">
        <v>7259.9653499999995</v>
      </c>
      <c r="M87" s="337">
        <v>1066.61671</v>
      </c>
      <c r="N87" s="337">
        <v>8326.5820599999988</v>
      </c>
      <c r="O87" s="337">
        <v>117150.85265</v>
      </c>
      <c r="P87" s="337">
        <v>79584.45246</v>
      </c>
      <c r="Q87" s="337">
        <v>437.82796999999999</v>
      </c>
      <c r="R87" s="338">
        <v>80022.280430000013</v>
      </c>
      <c r="S87" s="7"/>
      <c r="T87" s="7"/>
      <c r="U87" s="7"/>
      <c r="V87" s="7"/>
      <c r="W87" s="7"/>
      <c r="X87" s="7"/>
      <c r="Y87" s="7"/>
      <c r="Z87" s="7"/>
      <c r="AA87" s="7"/>
      <c r="AB87" s="7"/>
    </row>
    <row r="88" spans="1:28" s="313" customFormat="1">
      <c r="A88" s="339"/>
      <c r="B88" s="339"/>
      <c r="C88" s="334" t="s">
        <v>250</v>
      </c>
      <c r="D88" s="334" t="s">
        <v>251</v>
      </c>
      <c r="E88" s="335">
        <v>645</v>
      </c>
      <c r="F88" s="336">
        <v>15845.41598</v>
      </c>
      <c r="G88" s="337">
        <v>5436.7468600000002</v>
      </c>
      <c r="H88" s="337">
        <v>21282.162840000001</v>
      </c>
      <c r="I88" s="337">
        <v>54004.980889999999</v>
      </c>
      <c r="J88" s="337">
        <v>6850.9631300000001</v>
      </c>
      <c r="K88" s="337">
        <v>60855.944020000003</v>
      </c>
      <c r="L88" s="337">
        <v>3267.9109199999998</v>
      </c>
      <c r="M88" s="337">
        <v>168.35565</v>
      </c>
      <c r="N88" s="337">
        <v>3436.2665699999998</v>
      </c>
      <c r="O88" s="337">
        <v>85574.373430000007</v>
      </c>
      <c r="P88" s="337">
        <v>33710.791929999999</v>
      </c>
      <c r="Q88" s="337">
        <v>153.65885999999998</v>
      </c>
      <c r="R88" s="338">
        <v>33864.450790000003</v>
      </c>
      <c r="S88" s="7"/>
      <c r="T88" s="7"/>
      <c r="U88" s="7"/>
      <c r="V88" s="7"/>
      <c r="W88" s="7"/>
      <c r="X88" s="7"/>
      <c r="Y88" s="7"/>
      <c r="Z88" s="7"/>
      <c r="AA88" s="7"/>
      <c r="AB88" s="7"/>
    </row>
    <row r="89" spans="1:28" s="313" customFormat="1">
      <c r="A89" s="339"/>
      <c r="B89" s="339"/>
      <c r="C89" s="334" t="s">
        <v>252</v>
      </c>
      <c r="D89" s="334" t="s">
        <v>253</v>
      </c>
      <c r="E89" s="335">
        <v>652</v>
      </c>
      <c r="F89" s="336">
        <v>12338.410699999999</v>
      </c>
      <c r="G89" s="337">
        <v>503.10257000000001</v>
      </c>
      <c r="H89" s="337">
        <v>12841.513269999999</v>
      </c>
      <c r="I89" s="337">
        <v>37909.659039999999</v>
      </c>
      <c r="J89" s="337">
        <v>4368.0037599999996</v>
      </c>
      <c r="K89" s="337">
        <v>42277.662799999998</v>
      </c>
      <c r="L89" s="337">
        <v>130.47989000000001</v>
      </c>
      <c r="M89" s="337">
        <v>108.56947</v>
      </c>
      <c r="N89" s="337">
        <v>239.04935999999998</v>
      </c>
      <c r="O89" s="337">
        <v>55358.225429999999</v>
      </c>
      <c r="P89" s="337">
        <v>8.1515699999999995</v>
      </c>
      <c r="Q89" s="337">
        <v>26.429819999999999</v>
      </c>
      <c r="R89" s="338">
        <v>34.581389999999999</v>
      </c>
      <c r="S89" s="7"/>
      <c r="T89" s="7"/>
      <c r="U89" s="7"/>
      <c r="V89" s="7"/>
      <c r="W89" s="7"/>
      <c r="X89" s="7"/>
      <c r="Y89" s="7"/>
      <c r="Z89" s="7"/>
      <c r="AA89" s="7"/>
      <c r="AB89" s="7"/>
    </row>
    <row r="90" spans="1:28" s="313" customFormat="1">
      <c r="A90" s="339"/>
      <c r="B90" s="339"/>
      <c r="C90" s="339"/>
      <c r="D90" s="334" t="s">
        <v>252</v>
      </c>
      <c r="E90" s="335">
        <v>36</v>
      </c>
      <c r="F90" s="336">
        <v>296357.98681000003</v>
      </c>
      <c r="G90" s="337">
        <v>266752.33172999998</v>
      </c>
      <c r="H90" s="337">
        <v>563110.31854000001</v>
      </c>
      <c r="I90" s="337">
        <v>589018.13564999995</v>
      </c>
      <c r="J90" s="337">
        <v>351533.1409</v>
      </c>
      <c r="K90" s="337">
        <v>940551.27654999995</v>
      </c>
      <c r="L90" s="337">
        <v>207366.70109000002</v>
      </c>
      <c r="M90" s="337">
        <v>196615.87761000003</v>
      </c>
      <c r="N90" s="337">
        <v>403982.57870000001</v>
      </c>
      <c r="O90" s="337">
        <v>1907644.1737899999</v>
      </c>
      <c r="P90" s="337">
        <v>1916604.7012799999</v>
      </c>
      <c r="Q90" s="337">
        <v>464517.47187999997</v>
      </c>
      <c r="R90" s="338">
        <v>2381122.1731599998</v>
      </c>
      <c r="S90" s="7"/>
      <c r="T90" s="7"/>
      <c r="U90" s="7"/>
      <c r="V90" s="7"/>
      <c r="W90" s="7"/>
      <c r="X90" s="7"/>
      <c r="Y90" s="7"/>
      <c r="Z90" s="7"/>
      <c r="AA90" s="7"/>
      <c r="AB90" s="7"/>
    </row>
    <row r="91" spans="1:28" s="313" customFormat="1">
      <c r="A91" s="339"/>
      <c r="B91" s="339"/>
      <c r="C91" s="339"/>
      <c r="D91" s="339"/>
      <c r="E91" s="340">
        <v>37</v>
      </c>
      <c r="F91" s="341">
        <v>43313.725890000002</v>
      </c>
      <c r="G91" s="342">
        <v>13116.16791</v>
      </c>
      <c r="H91" s="342">
        <v>56429.893799999998</v>
      </c>
      <c r="I91" s="342">
        <v>83307.615959999996</v>
      </c>
      <c r="J91" s="342">
        <v>34773.601880000002</v>
      </c>
      <c r="K91" s="342">
        <v>118081.21784</v>
      </c>
      <c r="L91" s="342">
        <v>1327.87473</v>
      </c>
      <c r="M91" s="342">
        <v>1877.7504799999999</v>
      </c>
      <c r="N91" s="342">
        <v>3205.6252100000002</v>
      </c>
      <c r="O91" s="342">
        <v>177716.73684999999</v>
      </c>
      <c r="P91" s="342">
        <v>46.338809999999995</v>
      </c>
      <c r="Q91" s="342">
        <v>17.87313</v>
      </c>
      <c r="R91" s="343">
        <v>64.211939999999998</v>
      </c>
      <c r="S91" s="7"/>
      <c r="T91" s="7"/>
      <c r="U91" s="7"/>
      <c r="V91" s="7"/>
      <c r="W91" s="7"/>
      <c r="X91" s="7"/>
      <c r="Y91" s="7"/>
      <c r="Z91" s="7"/>
      <c r="AA91" s="7"/>
      <c r="AB91" s="7"/>
    </row>
    <row r="92" spans="1:28" s="313" customFormat="1">
      <c r="A92" s="339"/>
      <c r="B92" s="339"/>
      <c r="C92" s="339"/>
      <c r="D92" s="339"/>
      <c r="E92" s="340">
        <v>40</v>
      </c>
      <c r="F92" s="341">
        <v>34288.37844</v>
      </c>
      <c r="G92" s="342">
        <v>5988.4557599999998</v>
      </c>
      <c r="H92" s="342">
        <v>40276.834200000005</v>
      </c>
      <c r="I92" s="342">
        <v>57976.726880000002</v>
      </c>
      <c r="J92" s="342">
        <v>10449.76017</v>
      </c>
      <c r="K92" s="342">
        <v>68426.487049999996</v>
      </c>
      <c r="L92" s="342">
        <v>672.76513</v>
      </c>
      <c r="M92" s="342">
        <v>416.63420000000002</v>
      </c>
      <c r="N92" s="342">
        <v>1089.39933</v>
      </c>
      <c r="O92" s="342">
        <v>109792.72057999999</v>
      </c>
      <c r="P92" s="342">
        <v>13.489520000000001</v>
      </c>
      <c r="Q92" s="342">
        <v>3.8603800000000001</v>
      </c>
      <c r="R92" s="343">
        <v>17.349900000000002</v>
      </c>
      <c r="S92" s="7"/>
      <c r="T92" s="7"/>
      <c r="U92" s="7"/>
      <c r="V92" s="7"/>
      <c r="W92" s="7"/>
      <c r="X92" s="7"/>
      <c r="Y92" s="7"/>
      <c r="Z92" s="7"/>
      <c r="AA92" s="7"/>
      <c r="AB92" s="7"/>
    </row>
    <row r="93" spans="1:28" s="313" customFormat="1">
      <c r="A93" s="339"/>
      <c r="B93" s="339"/>
      <c r="C93" s="339"/>
      <c r="D93" s="339"/>
      <c r="E93" s="340">
        <v>435</v>
      </c>
      <c r="F93" s="341">
        <v>35682.749539999997</v>
      </c>
      <c r="G93" s="342">
        <v>40451.42426</v>
      </c>
      <c r="H93" s="342">
        <v>76134.173800000004</v>
      </c>
      <c r="I93" s="342">
        <v>99971.801890000002</v>
      </c>
      <c r="J93" s="342">
        <v>123475.95301000001</v>
      </c>
      <c r="K93" s="342">
        <v>223447.7549</v>
      </c>
      <c r="L93" s="342">
        <v>1705.0507700000001</v>
      </c>
      <c r="M93" s="342">
        <v>1693.3199500000001</v>
      </c>
      <c r="N93" s="342">
        <v>3398.3707200000003</v>
      </c>
      <c r="O93" s="342">
        <v>302980.29942</v>
      </c>
      <c r="P93" s="342">
        <v>76.373809999999992</v>
      </c>
      <c r="Q93" s="342">
        <v>22.059650000000001</v>
      </c>
      <c r="R93" s="343">
        <v>98.433460000000011</v>
      </c>
      <c r="S93" s="7"/>
      <c r="T93" s="7"/>
      <c r="U93" s="7"/>
      <c r="V93" s="7"/>
      <c r="W93" s="7"/>
      <c r="X93" s="7"/>
      <c r="Y93" s="7"/>
      <c r="Z93" s="7"/>
      <c r="AA93" s="7"/>
      <c r="AB93" s="7"/>
    </row>
    <row r="94" spans="1:28" s="313" customFormat="1">
      <c r="A94" s="339"/>
      <c r="B94" s="339"/>
      <c r="C94" s="339"/>
      <c r="D94" s="339"/>
      <c r="E94" s="340">
        <v>500</v>
      </c>
      <c r="F94" s="341">
        <v>14888.593939999999</v>
      </c>
      <c r="G94" s="342">
        <v>11812.88112</v>
      </c>
      <c r="H94" s="342">
        <v>26701.475059999997</v>
      </c>
      <c r="I94" s="342">
        <v>59543.671880000002</v>
      </c>
      <c r="J94" s="342">
        <v>15525.358099999999</v>
      </c>
      <c r="K94" s="342">
        <v>75069.029980000007</v>
      </c>
      <c r="L94" s="342">
        <v>1450.85221</v>
      </c>
      <c r="M94" s="342">
        <v>607.56606999999997</v>
      </c>
      <c r="N94" s="342">
        <v>2058.4182799999999</v>
      </c>
      <c r="O94" s="342">
        <v>103828.92331999999</v>
      </c>
      <c r="P94" s="342">
        <v>996.57443999999998</v>
      </c>
      <c r="Q94" s="342">
        <v>15.98584</v>
      </c>
      <c r="R94" s="343">
        <v>1012.56028</v>
      </c>
      <c r="S94" s="7"/>
      <c r="T94" s="7"/>
      <c r="U94" s="7"/>
      <c r="V94" s="7"/>
      <c r="W94" s="7"/>
      <c r="X94" s="7"/>
      <c r="Y94" s="7"/>
      <c r="Z94" s="7"/>
      <c r="AA94" s="7"/>
      <c r="AB94" s="7"/>
    </row>
    <row r="95" spans="1:28" s="313" customFormat="1">
      <c r="A95" s="339"/>
      <c r="B95" s="339"/>
      <c r="C95" s="339"/>
      <c r="D95" s="339"/>
      <c r="E95" s="340">
        <v>638</v>
      </c>
      <c r="F95" s="341">
        <v>81423.644010000004</v>
      </c>
      <c r="G95" s="342">
        <v>45484.795380000003</v>
      </c>
      <c r="H95" s="342">
        <v>126908.43939</v>
      </c>
      <c r="I95" s="342">
        <v>128692.99502</v>
      </c>
      <c r="J95" s="342">
        <v>80327.293739999994</v>
      </c>
      <c r="K95" s="342">
        <v>209020.28876</v>
      </c>
      <c r="L95" s="342">
        <v>2302.3943399999998</v>
      </c>
      <c r="M95" s="342">
        <v>16056.561720000002</v>
      </c>
      <c r="N95" s="342">
        <v>18358.95606</v>
      </c>
      <c r="O95" s="342">
        <v>354287.68420999998</v>
      </c>
      <c r="P95" s="342">
        <v>302.79815000000002</v>
      </c>
      <c r="Q95" s="342">
        <v>24.293209999999998</v>
      </c>
      <c r="R95" s="343">
        <v>327.09136000000001</v>
      </c>
      <c r="S95" s="7"/>
      <c r="T95" s="7"/>
      <c r="U95" s="7"/>
      <c r="V95" s="7"/>
      <c r="W95" s="7"/>
      <c r="X95" s="7"/>
      <c r="Y95" s="7"/>
      <c r="Z95" s="7"/>
      <c r="AA95" s="7"/>
      <c r="AB95" s="7"/>
    </row>
    <row r="96" spans="1:28" s="313" customFormat="1">
      <c r="A96" s="339"/>
      <c r="B96" s="339"/>
      <c r="C96" s="339"/>
      <c r="D96" s="339"/>
      <c r="E96" s="340">
        <v>436</v>
      </c>
      <c r="F96" s="341">
        <v>17201.369890000002</v>
      </c>
      <c r="G96" s="342">
        <v>15553.050019999999</v>
      </c>
      <c r="H96" s="342">
        <v>32754.419910000001</v>
      </c>
      <c r="I96" s="342">
        <v>67723.276700000002</v>
      </c>
      <c r="J96" s="342">
        <v>33223.289940000002</v>
      </c>
      <c r="K96" s="342">
        <v>100946.56664</v>
      </c>
      <c r="L96" s="342">
        <v>931.38873999999998</v>
      </c>
      <c r="M96" s="342">
        <v>634.84549000000004</v>
      </c>
      <c r="N96" s="342">
        <v>1566.23423</v>
      </c>
      <c r="O96" s="342">
        <v>135267.22078</v>
      </c>
      <c r="P96" s="342">
        <v>20.436040000000002</v>
      </c>
      <c r="Q96" s="342">
        <v>8.9127900000000011</v>
      </c>
      <c r="R96" s="343">
        <v>29.348830000000003</v>
      </c>
      <c r="S96" s="7"/>
      <c r="T96" s="7"/>
      <c r="U96" s="7"/>
      <c r="V96" s="7"/>
      <c r="W96" s="7"/>
      <c r="X96" s="7"/>
      <c r="Y96" s="7"/>
      <c r="Z96" s="7"/>
      <c r="AA96" s="7"/>
      <c r="AB96" s="7"/>
    </row>
    <row r="97" spans="1:28" s="313" customFormat="1">
      <c r="A97" s="339"/>
      <c r="B97" s="339"/>
      <c r="C97" s="334" t="s">
        <v>254</v>
      </c>
      <c r="D97" s="334" t="s">
        <v>254</v>
      </c>
      <c r="E97" s="335">
        <v>44</v>
      </c>
      <c r="F97" s="336">
        <v>16133.58035</v>
      </c>
      <c r="G97" s="337">
        <v>1618.32241</v>
      </c>
      <c r="H97" s="337">
        <v>17751.902760000001</v>
      </c>
      <c r="I97" s="337">
        <v>36196.489259999995</v>
      </c>
      <c r="J97" s="337">
        <v>8439.6666600000008</v>
      </c>
      <c r="K97" s="337">
        <v>44636.155920000005</v>
      </c>
      <c r="L97" s="337">
        <v>8924.5539600000011</v>
      </c>
      <c r="M97" s="337">
        <v>3183.4292999999998</v>
      </c>
      <c r="N97" s="337">
        <v>12107.983259999999</v>
      </c>
      <c r="O97" s="337">
        <v>74496.041939999996</v>
      </c>
      <c r="P97" s="337">
        <v>108203.17739</v>
      </c>
      <c r="Q97" s="337">
        <v>1900.2312299999999</v>
      </c>
      <c r="R97" s="338">
        <v>110103.40862</v>
      </c>
      <c r="S97" s="7"/>
      <c r="T97" s="7"/>
      <c r="U97" s="7"/>
      <c r="V97" s="7"/>
      <c r="W97" s="7"/>
      <c r="X97" s="7"/>
      <c r="Y97" s="7"/>
      <c r="Z97" s="7"/>
      <c r="AA97" s="7"/>
      <c r="AB97" s="7"/>
    </row>
    <row r="98" spans="1:28" s="313" customFormat="1">
      <c r="A98" s="339"/>
      <c r="B98" s="334" t="s">
        <v>15</v>
      </c>
      <c r="C98" s="334" t="s">
        <v>255</v>
      </c>
      <c r="D98" s="334" t="s">
        <v>255</v>
      </c>
      <c r="E98" s="335">
        <v>11</v>
      </c>
      <c r="F98" s="336">
        <v>131169.99118000001</v>
      </c>
      <c r="G98" s="337">
        <v>65597.408030000006</v>
      </c>
      <c r="H98" s="337">
        <v>196767.39921</v>
      </c>
      <c r="I98" s="337">
        <v>275939.63718000002</v>
      </c>
      <c r="J98" s="337">
        <v>138310.03977</v>
      </c>
      <c r="K98" s="337">
        <v>414249.67694999999</v>
      </c>
      <c r="L98" s="337">
        <v>72754.179780000006</v>
      </c>
      <c r="M98" s="337">
        <v>47986.554659999994</v>
      </c>
      <c r="N98" s="337">
        <v>120740.73444</v>
      </c>
      <c r="O98" s="337">
        <v>731757.81059999997</v>
      </c>
      <c r="P98" s="337">
        <v>1232792.81513</v>
      </c>
      <c r="Q98" s="337">
        <v>199467.67099000001</v>
      </c>
      <c r="R98" s="338">
        <v>1432260.4861199998</v>
      </c>
      <c r="S98" s="7"/>
      <c r="T98" s="7"/>
      <c r="U98" s="7"/>
      <c r="V98" s="7"/>
      <c r="W98" s="7"/>
      <c r="X98" s="7"/>
      <c r="Y98" s="7"/>
      <c r="Z98" s="7"/>
      <c r="AA98" s="7"/>
      <c r="AB98" s="7"/>
    </row>
    <row r="99" spans="1:28" s="313" customFormat="1">
      <c r="A99" s="339"/>
      <c r="B99" s="339"/>
      <c r="C99" s="339"/>
      <c r="D99" s="339"/>
      <c r="E99" s="340">
        <v>12</v>
      </c>
      <c r="F99" s="341">
        <v>10466.69508</v>
      </c>
      <c r="G99" s="342">
        <v>1507.5044399999999</v>
      </c>
      <c r="H99" s="342">
        <v>11974.19952</v>
      </c>
      <c r="I99" s="342">
        <v>39189.620790000001</v>
      </c>
      <c r="J99" s="342">
        <v>9229.34519</v>
      </c>
      <c r="K99" s="342">
        <v>48418.965979999994</v>
      </c>
      <c r="L99" s="342">
        <v>579.03160000000003</v>
      </c>
      <c r="M99" s="342">
        <v>192.46573999999998</v>
      </c>
      <c r="N99" s="342">
        <v>771.49734000000001</v>
      </c>
      <c r="O99" s="342">
        <v>61164.662840000005</v>
      </c>
      <c r="P99" s="342">
        <v>44.991260000000004</v>
      </c>
      <c r="Q99" s="342">
        <v>4.2273399999999999</v>
      </c>
      <c r="R99" s="343">
        <v>49.218599999999995</v>
      </c>
      <c r="S99" s="7"/>
      <c r="T99" s="7"/>
      <c r="U99" s="7"/>
      <c r="V99" s="7"/>
      <c r="W99" s="7"/>
      <c r="X99" s="7"/>
      <c r="Y99" s="7"/>
      <c r="Z99" s="7"/>
      <c r="AA99" s="7"/>
      <c r="AB99" s="7"/>
    </row>
    <row r="100" spans="1:28" s="313" customFormat="1">
      <c r="A100" s="339"/>
      <c r="B100" s="339"/>
      <c r="C100" s="339"/>
      <c r="D100" s="339"/>
      <c r="E100" s="340">
        <v>606</v>
      </c>
      <c r="F100" s="341">
        <v>8623.26217</v>
      </c>
      <c r="G100" s="342">
        <v>1304.54177</v>
      </c>
      <c r="H100" s="342">
        <v>9927.8039399999998</v>
      </c>
      <c r="I100" s="342">
        <v>33300.897230000002</v>
      </c>
      <c r="J100" s="342">
        <v>9043.1664799999999</v>
      </c>
      <c r="K100" s="342">
        <v>42344.063710000002</v>
      </c>
      <c r="L100" s="342">
        <v>321.91509000000002</v>
      </c>
      <c r="M100" s="342">
        <v>91.79713000000001</v>
      </c>
      <c r="N100" s="342">
        <v>413.71221999999995</v>
      </c>
      <c r="O100" s="342">
        <v>52685.579869999994</v>
      </c>
      <c r="P100" s="342">
        <v>33.909709999999997</v>
      </c>
      <c r="Q100" s="342">
        <v>5.7737799999999995</v>
      </c>
      <c r="R100" s="343">
        <v>39.683489999999999</v>
      </c>
      <c r="S100" s="7"/>
      <c r="T100" s="7"/>
      <c r="U100" s="7"/>
      <c r="V100" s="7"/>
      <c r="W100" s="7"/>
      <c r="X100" s="7"/>
      <c r="Y100" s="7"/>
      <c r="Z100" s="7"/>
      <c r="AA100" s="7"/>
      <c r="AB100" s="7"/>
    </row>
    <row r="101" spans="1:28" s="313" customFormat="1">
      <c r="A101" s="339"/>
      <c r="B101" s="339"/>
      <c r="C101" s="339"/>
      <c r="D101" s="339"/>
      <c r="E101" s="340">
        <v>615</v>
      </c>
      <c r="F101" s="341">
        <v>8180.3897999999999</v>
      </c>
      <c r="G101" s="342">
        <v>3228.5570299999999</v>
      </c>
      <c r="H101" s="342">
        <v>11408.946830000001</v>
      </c>
      <c r="I101" s="342">
        <v>23216.844559999998</v>
      </c>
      <c r="J101" s="342">
        <v>2810.2714999999998</v>
      </c>
      <c r="K101" s="342">
        <v>26027.11606</v>
      </c>
      <c r="L101" s="342">
        <v>419.05631</v>
      </c>
      <c r="M101" s="342">
        <v>235.48078000000001</v>
      </c>
      <c r="N101" s="342">
        <v>654.53708999999992</v>
      </c>
      <c r="O101" s="342">
        <v>38090.599979999999</v>
      </c>
      <c r="P101" s="342">
        <v>9.6629300000000011</v>
      </c>
      <c r="Q101" s="342">
        <v>1.30111</v>
      </c>
      <c r="R101" s="343">
        <v>10.964040000000001</v>
      </c>
      <c r="S101" s="7"/>
      <c r="T101" s="7"/>
      <c r="U101" s="7"/>
      <c r="V101" s="7"/>
      <c r="W101" s="7"/>
      <c r="X101" s="7"/>
      <c r="Y101" s="7"/>
      <c r="Z101" s="7"/>
      <c r="AA101" s="7"/>
      <c r="AB101" s="7"/>
    </row>
    <row r="102" spans="1:28" s="313" customFormat="1">
      <c r="A102" s="339"/>
      <c r="B102" s="339"/>
      <c r="C102" s="339"/>
      <c r="D102" s="339"/>
      <c r="E102" s="340">
        <v>415</v>
      </c>
      <c r="F102" s="341">
        <v>67053.993020000009</v>
      </c>
      <c r="G102" s="342">
        <v>47516.368399999999</v>
      </c>
      <c r="H102" s="342">
        <v>114570.36142</v>
      </c>
      <c r="I102" s="342">
        <v>94769.422599999991</v>
      </c>
      <c r="J102" s="342">
        <v>33188.364320000001</v>
      </c>
      <c r="K102" s="342">
        <v>127957.78692</v>
      </c>
      <c r="L102" s="342">
        <v>1470.29198</v>
      </c>
      <c r="M102" s="342">
        <v>4646.7270899999994</v>
      </c>
      <c r="N102" s="342">
        <v>6117.0190700000003</v>
      </c>
      <c r="O102" s="342">
        <v>248645.16740999999</v>
      </c>
      <c r="P102" s="342">
        <v>95.093519999999998</v>
      </c>
      <c r="Q102" s="342">
        <v>128.05712</v>
      </c>
      <c r="R102" s="343">
        <v>223.15064000000001</v>
      </c>
      <c r="S102" s="7"/>
      <c r="T102" s="7"/>
      <c r="U102" s="7"/>
      <c r="V102" s="7"/>
      <c r="W102" s="7"/>
      <c r="X102" s="7"/>
      <c r="Y102" s="7"/>
      <c r="Z102" s="7"/>
      <c r="AA102" s="7"/>
      <c r="AB102" s="7"/>
    </row>
    <row r="103" spans="1:28" s="313" customFormat="1">
      <c r="A103" s="339"/>
      <c r="B103" s="339"/>
      <c r="C103" s="339"/>
      <c r="D103" s="334" t="s">
        <v>256</v>
      </c>
      <c r="E103" s="335">
        <v>463</v>
      </c>
      <c r="F103" s="336">
        <v>14699.82251</v>
      </c>
      <c r="G103" s="337">
        <v>2979.0594500000002</v>
      </c>
      <c r="H103" s="337">
        <v>17678.881960000002</v>
      </c>
      <c r="I103" s="337">
        <v>26135.45623</v>
      </c>
      <c r="J103" s="337">
        <v>2781.44821</v>
      </c>
      <c r="K103" s="337">
        <v>28916.904440000002</v>
      </c>
      <c r="L103" s="337">
        <v>285.8356</v>
      </c>
      <c r="M103" s="337">
        <v>310.96350000000001</v>
      </c>
      <c r="N103" s="337">
        <v>596.79909999999995</v>
      </c>
      <c r="O103" s="337">
        <v>47192.585500000001</v>
      </c>
      <c r="P103" s="337">
        <v>49.521250000000002</v>
      </c>
      <c r="Q103" s="337">
        <v>1.9246500000000002</v>
      </c>
      <c r="R103" s="338">
        <v>51.445900000000002</v>
      </c>
      <c r="S103" s="7"/>
      <c r="T103" s="7"/>
      <c r="U103" s="7"/>
      <c r="V103" s="7"/>
      <c r="W103" s="7"/>
      <c r="X103" s="7"/>
      <c r="Y103" s="7"/>
      <c r="Z103" s="7"/>
      <c r="AA103" s="7"/>
      <c r="AB103" s="7"/>
    </row>
    <row r="104" spans="1:28" s="313" customFormat="1">
      <c r="A104" s="339"/>
      <c r="B104" s="339"/>
      <c r="C104" s="334" t="s">
        <v>15</v>
      </c>
      <c r="D104" s="334" t="s">
        <v>15</v>
      </c>
      <c r="E104" s="335">
        <v>459</v>
      </c>
      <c r="F104" s="336">
        <v>8097.1672900000003</v>
      </c>
      <c r="G104" s="337">
        <v>14322.00964</v>
      </c>
      <c r="H104" s="337">
        <v>22419.176930000001</v>
      </c>
      <c r="I104" s="337">
        <v>49432.727159999995</v>
      </c>
      <c r="J104" s="337">
        <v>11783.78593</v>
      </c>
      <c r="K104" s="337">
        <v>61216.51309</v>
      </c>
      <c r="L104" s="337">
        <v>7189.7485199999992</v>
      </c>
      <c r="M104" s="337">
        <v>2028.7657799999999</v>
      </c>
      <c r="N104" s="337">
        <v>9218.5143000000007</v>
      </c>
      <c r="O104" s="337">
        <v>92854.20431999999</v>
      </c>
      <c r="P104" s="337">
        <v>81531.32312999999</v>
      </c>
      <c r="Q104" s="337">
        <v>259.16492999999997</v>
      </c>
      <c r="R104" s="338">
        <v>81790.488060000003</v>
      </c>
      <c r="S104" s="7"/>
      <c r="T104" s="7"/>
      <c r="U104" s="7"/>
      <c r="V104" s="7"/>
      <c r="W104" s="7"/>
      <c r="X104" s="7"/>
      <c r="Y104" s="7"/>
      <c r="Z104" s="7"/>
      <c r="AA104" s="7"/>
      <c r="AB104" s="7"/>
    </row>
    <row r="105" spans="1:28" s="313" customFormat="1">
      <c r="A105" s="339"/>
      <c r="B105" s="334" t="s">
        <v>16</v>
      </c>
      <c r="C105" s="334" t="s">
        <v>257</v>
      </c>
      <c r="D105" s="334" t="s">
        <v>257</v>
      </c>
      <c r="E105" s="335">
        <v>88</v>
      </c>
      <c r="F105" s="336">
        <v>24108.51568</v>
      </c>
      <c r="G105" s="337">
        <v>8345.3590599999989</v>
      </c>
      <c r="H105" s="337">
        <v>32453.874739999999</v>
      </c>
      <c r="I105" s="337">
        <v>105729.15514</v>
      </c>
      <c r="J105" s="337">
        <v>37255.255130000005</v>
      </c>
      <c r="K105" s="337">
        <v>142984.41027000002</v>
      </c>
      <c r="L105" s="337">
        <v>16027.74271</v>
      </c>
      <c r="M105" s="337">
        <v>8748.6548899999998</v>
      </c>
      <c r="N105" s="337">
        <v>24776.3976</v>
      </c>
      <c r="O105" s="337">
        <v>200214.68261000002</v>
      </c>
      <c r="P105" s="337">
        <v>111353.9963</v>
      </c>
      <c r="Q105" s="337">
        <v>1374.1443700000002</v>
      </c>
      <c r="R105" s="338">
        <v>112728.14067000001</v>
      </c>
      <c r="S105" s="7"/>
      <c r="T105" s="7"/>
      <c r="U105" s="7"/>
      <c r="V105" s="7"/>
      <c r="W105" s="7"/>
      <c r="X105" s="7"/>
      <c r="Y105" s="7"/>
      <c r="Z105" s="7"/>
      <c r="AA105" s="7"/>
      <c r="AB105" s="7"/>
    </row>
    <row r="106" spans="1:28" s="313" customFormat="1">
      <c r="A106" s="339"/>
      <c r="B106" s="339"/>
      <c r="C106" s="334" t="s">
        <v>258</v>
      </c>
      <c r="D106" s="334" t="s">
        <v>259</v>
      </c>
      <c r="E106" s="335">
        <v>511</v>
      </c>
      <c r="F106" s="336">
        <v>4747.4862300000004</v>
      </c>
      <c r="G106" s="337">
        <v>3304.0363700000003</v>
      </c>
      <c r="H106" s="337">
        <v>8051.5225999999993</v>
      </c>
      <c r="I106" s="337">
        <v>34537.926509999998</v>
      </c>
      <c r="J106" s="337">
        <v>5533.7832800000006</v>
      </c>
      <c r="K106" s="337">
        <v>40071.709790000001</v>
      </c>
      <c r="L106" s="337">
        <v>1055.50531</v>
      </c>
      <c r="M106" s="337">
        <v>14.155059999999999</v>
      </c>
      <c r="N106" s="337">
        <v>1069.6603700000001</v>
      </c>
      <c r="O106" s="337">
        <v>49192.892759999995</v>
      </c>
      <c r="P106" s="337">
        <v>3.2131799999999999</v>
      </c>
      <c r="Q106" s="337">
        <v>0.69544000000000006</v>
      </c>
      <c r="R106" s="338">
        <v>3.90862</v>
      </c>
      <c r="S106" s="7"/>
      <c r="T106" s="7"/>
      <c r="U106" s="7"/>
      <c r="V106" s="7"/>
      <c r="W106" s="7"/>
      <c r="X106" s="7"/>
      <c r="Y106" s="7"/>
      <c r="Z106" s="7"/>
      <c r="AA106" s="7"/>
      <c r="AB106" s="7"/>
    </row>
    <row r="107" spans="1:28" s="313" customFormat="1">
      <c r="A107" s="339"/>
      <c r="B107" s="339"/>
      <c r="C107" s="339"/>
      <c r="D107" s="334" t="s">
        <v>260</v>
      </c>
      <c r="E107" s="335">
        <v>409</v>
      </c>
      <c r="F107" s="336">
        <v>8859.9751999999989</v>
      </c>
      <c r="G107" s="337">
        <v>95.373320000000007</v>
      </c>
      <c r="H107" s="337">
        <v>8955.3485199999996</v>
      </c>
      <c r="I107" s="337">
        <v>33363.572160000003</v>
      </c>
      <c r="J107" s="337">
        <v>3811.0412900000001</v>
      </c>
      <c r="K107" s="337">
        <v>37174.613450000004</v>
      </c>
      <c r="L107" s="337">
        <v>443.20679999999999</v>
      </c>
      <c r="M107" s="337">
        <v>141.26839999999999</v>
      </c>
      <c r="N107" s="337">
        <v>584.47519999999997</v>
      </c>
      <c r="O107" s="337">
        <v>46714.437170000005</v>
      </c>
      <c r="P107" s="337">
        <v>2.5861300000000003</v>
      </c>
      <c r="Q107" s="337">
        <v>1.8445</v>
      </c>
      <c r="R107" s="338">
        <v>4.4306299999999998</v>
      </c>
      <c r="S107" s="7"/>
      <c r="T107" s="7"/>
      <c r="U107" s="7"/>
      <c r="V107" s="7"/>
      <c r="W107" s="7"/>
      <c r="X107" s="7"/>
      <c r="Y107" s="7"/>
      <c r="Z107" s="7"/>
      <c r="AA107" s="7"/>
      <c r="AB107" s="7"/>
    </row>
    <row r="108" spans="1:28" s="313" customFormat="1">
      <c r="A108" s="339"/>
      <c r="B108" s="339"/>
      <c r="C108" s="339"/>
      <c r="D108" s="334" t="s">
        <v>261</v>
      </c>
      <c r="E108" s="335">
        <v>82</v>
      </c>
      <c r="F108" s="336">
        <v>28471.77576</v>
      </c>
      <c r="G108" s="337">
        <v>14067.81342</v>
      </c>
      <c r="H108" s="337">
        <v>42539.589180000003</v>
      </c>
      <c r="I108" s="337">
        <v>87930.285599999988</v>
      </c>
      <c r="J108" s="337">
        <v>36591.910889999999</v>
      </c>
      <c r="K108" s="337">
        <v>124522.19648999999</v>
      </c>
      <c r="L108" s="337">
        <v>27237.45895</v>
      </c>
      <c r="M108" s="337">
        <v>9193.9003900000007</v>
      </c>
      <c r="N108" s="337">
        <v>36431.359340000003</v>
      </c>
      <c r="O108" s="337">
        <v>203493.14500999998</v>
      </c>
      <c r="P108" s="337">
        <v>101377.2803</v>
      </c>
      <c r="Q108" s="337">
        <v>8920.7404100000003</v>
      </c>
      <c r="R108" s="338">
        <v>110298.02071</v>
      </c>
      <c r="S108" s="7"/>
      <c r="T108" s="7"/>
      <c r="U108" s="7"/>
      <c r="V108" s="7"/>
      <c r="W108" s="7"/>
      <c r="X108" s="7"/>
      <c r="Y108" s="7"/>
      <c r="Z108" s="7"/>
      <c r="AA108" s="7"/>
      <c r="AB108" s="7"/>
    </row>
    <row r="109" spans="1:28" s="313" customFormat="1">
      <c r="A109" s="339"/>
      <c r="B109" s="339"/>
      <c r="C109" s="339"/>
      <c r="D109" s="334" t="s">
        <v>262</v>
      </c>
      <c r="E109" s="335">
        <v>508</v>
      </c>
      <c r="F109" s="336">
        <v>817.95262000000002</v>
      </c>
      <c r="G109" s="337">
        <v>838.95985999999994</v>
      </c>
      <c r="H109" s="337">
        <v>1656.91248</v>
      </c>
      <c r="I109" s="337">
        <v>4749.21371</v>
      </c>
      <c r="J109" s="337">
        <v>6449.3284299999996</v>
      </c>
      <c r="K109" s="337">
        <v>11198.542140000001</v>
      </c>
      <c r="L109" s="337">
        <v>94.738500000000002</v>
      </c>
      <c r="M109" s="337">
        <v>0</v>
      </c>
      <c r="N109" s="337">
        <v>94.738500000000002</v>
      </c>
      <c r="O109" s="337">
        <v>12950.19312</v>
      </c>
      <c r="P109" s="337">
        <v>1.2814700000000001</v>
      </c>
      <c r="Q109" s="337">
        <v>0.39833999999999997</v>
      </c>
      <c r="R109" s="338">
        <v>1.67981</v>
      </c>
      <c r="S109" s="7"/>
      <c r="T109" s="7"/>
      <c r="U109" s="7"/>
      <c r="V109" s="7"/>
      <c r="W109" s="7"/>
      <c r="X109" s="7"/>
      <c r="Y109" s="7"/>
      <c r="Z109" s="7"/>
      <c r="AA109" s="7"/>
      <c r="AB109" s="7"/>
    </row>
    <row r="110" spans="1:28" s="313" customFormat="1">
      <c r="A110" s="339"/>
      <c r="B110" s="339"/>
      <c r="C110" s="334" t="s">
        <v>263</v>
      </c>
      <c r="D110" s="334" t="s">
        <v>263</v>
      </c>
      <c r="E110" s="335">
        <v>86</v>
      </c>
      <c r="F110" s="336">
        <v>24530.8773</v>
      </c>
      <c r="G110" s="337">
        <v>10082.1623</v>
      </c>
      <c r="H110" s="337">
        <v>34613.039600000004</v>
      </c>
      <c r="I110" s="337">
        <v>94277.641310000006</v>
      </c>
      <c r="J110" s="337">
        <v>36802.530780000001</v>
      </c>
      <c r="K110" s="337">
        <v>131080.17209000001</v>
      </c>
      <c r="L110" s="337">
        <v>15147.992480000001</v>
      </c>
      <c r="M110" s="337">
        <v>11168.873</v>
      </c>
      <c r="N110" s="337">
        <v>26316.86548</v>
      </c>
      <c r="O110" s="337">
        <v>192010.07716999998</v>
      </c>
      <c r="P110" s="337">
        <v>112222.41282</v>
      </c>
      <c r="Q110" s="337">
        <v>1920.5256299999999</v>
      </c>
      <c r="R110" s="338">
        <v>114142.93845</v>
      </c>
      <c r="S110" s="7"/>
      <c r="T110" s="7"/>
      <c r="U110" s="7"/>
      <c r="V110" s="7"/>
      <c r="W110" s="7"/>
      <c r="X110" s="7"/>
      <c r="Y110" s="7"/>
      <c r="Z110" s="7"/>
      <c r="AA110" s="7"/>
      <c r="AB110" s="7"/>
    </row>
    <row r="111" spans="1:28" s="313" customFormat="1">
      <c r="A111" s="339"/>
      <c r="B111" s="339"/>
      <c r="C111" s="339"/>
      <c r="D111" s="334" t="s">
        <v>264</v>
      </c>
      <c r="E111" s="335">
        <v>87</v>
      </c>
      <c r="F111" s="336">
        <v>6903.0006700000004</v>
      </c>
      <c r="G111" s="337">
        <v>374.89436000000001</v>
      </c>
      <c r="H111" s="337">
        <v>7277.8950300000006</v>
      </c>
      <c r="I111" s="337">
        <v>39687.620940000001</v>
      </c>
      <c r="J111" s="337">
        <v>7668.0167499999998</v>
      </c>
      <c r="K111" s="337">
        <v>47355.637689999996</v>
      </c>
      <c r="L111" s="337">
        <v>6122.6074699999999</v>
      </c>
      <c r="M111" s="337">
        <v>2382.6330800000001</v>
      </c>
      <c r="N111" s="337">
        <v>8505.2405500000004</v>
      </c>
      <c r="O111" s="337">
        <v>63138.773270000005</v>
      </c>
      <c r="P111" s="337">
        <v>11106.692010000001</v>
      </c>
      <c r="Q111" s="337">
        <v>248.14875000000001</v>
      </c>
      <c r="R111" s="338">
        <v>11354.840759999999</v>
      </c>
      <c r="S111" s="7"/>
      <c r="T111" s="7"/>
      <c r="U111" s="7"/>
      <c r="V111" s="7"/>
      <c r="W111" s="7"/>
      <c r="X111" s="7"/>
      <c r="Y111" s="7"/>
      <c r="Z111" s="7"/>
      <c r="AA111" s="7"/>
      <c r="AB111" s="7"/>
    </row>
    <row r="112" spans="1:28" s="313" customFormat="1">
      <c r="A112" s="339"/>
      <c r="B112" s="339"/>
      <c r="C112" s="334" t="s">
        <v>265</v>
      </c>
      <c r="D112" s="334" t="s">
        <v>266</v>
      </c>
      <c r="E112" s="335">
        <v>84</v>
      </c>
      <c r="F112" s="336">
        <v>47434.499280000004</v>
      </c>
      <c r="G112" s="337">
        <v>14291.781060000001</v>
      </c>
      <c r="H112" s="337">
        <v>61726.280340000005</v>
      </c>
      <c r="I112" s="337">
        <v>168979.57852000001</v>
      </c>
      <c r="J112" s="337">
        <v>47662.340640000002</v>
      </c>
      <c r="K112" s="337">
        <v>216641.91915999999</v>
      </c>
      <c r="L112" s="337">
        <v>27623.42886</v>
      </c>
      <c r="M112" s="337">
        <v>18140.869190000001</v>
      </c>
      <c r="N112" s="337">
        <v>45764.298049999998</v>
      </c>
      <c r="O112" s="337">
        <v>324132.49755000003</v>
      </c>
      <c r="P112" s="337">
        <v>194402.15575000001</v>
      </c>
      <c r="Q112" s="337">
        <v>21283.41404</v>
      </c>
      <c r="R112" s="338">
        <v>215685.56978999998</v>
      </c>
      <c r="S112" s="7"/>
      <c r="T112" s="7"/>
      <c r="U112" s="7"/>
      <c r="V112" s="7"/>
      <c r="W112" s="7"/>
      <c r="X112" s="7"/>
      <c r="Y112" s="7"/>
      <c r="Z112" s="7"/>
      <c r="AA112" s="7"/>
      <c r="AB112" s="7"/>
    </row>
    <row r="113" spans="1:28" s="313" customFormat="1">
      <c r="A113" s="339"/>
      <c r="B113" s="339"/>
      <c r="C113" s="334" t="s">
        <v>16</v>
      </c>
      <c r="D113" s="334" t="s">
        <v>267</v>
      </c>
      <c r="E113" s="335">
        <v>351</v>
      </c>
      <c r="F113" s="336">
        <v>43751.53701</v>
      </c>
      <c r="G113" s="337">
        <v>14948.968490000001</v>
      </c>
      <c r="H113" s="337">
        <v>58700.505499999999</v>
      </c>
      <c r="I113" s="337">
        <v>92149.770400000009</v>
      </c>
      <c r="J113" s="337">
        <v>33701.64615</v>
      </c>
      <c r="K113" s="337">
        <v>125851.41654999999</v>
      </c>
      <c r="L113" s="337">
        <v>3030.3099099999999</v>
      </c>
      <c r="M113" s="337">
        <v>1557.49947</v>
      </c>
      <c r="N113" s="337">
        <v>4587.8093799999997</v>
      </c>
      <c r="O113" s="337">
        <v>189139.73143000001</v>
      </c>
      <c r="P113" s="337">
        <v>66.393679999999989</v>
      </c>
      <c r="Q113" s="337">
        <v>19.582189999999997</v>
      </c>
      <c r="R113" s="338">
        <v>85.97587</v>
      </c>
      <c r="S113" s="7"/>
      <c r="T113" s="7"/>
      <c r="U113" s="7"/>
      <c r="V113" s="7"/>
      <c r="W113" s="7"/>
      <c r="X113" s="7"/>
      <c r="Y113" s="7"/>
      <c r="Z113" s="7"/>
      <c r="AA113" s="7"/>
      <c r="AB113" s="7"/>
    </row>
    <row r="114" spans="1:28" s="313" customFormat="1">
      <c r="A114" s="339"/>
      <c r="B114" s="339"/>
      <c r="C114" s="339"/>
      <c r="D114" s="339"/>
      <c r="E114" s="340">
        <v>370</v>
      </c>
      <c r="F114" s="341">
        <v>13353.78737</v>
      </c>
      <c r="G114" s="342">
        <v>5182.5658200000007</v>
      </c>
      <c r="H114" s="342">
        <v>18536.353190000002</v>
      </c>
      <c r="I114" s="342">
        <v>62896.349390000003</v>
      </c>
      <c r="J114" s="342">
        <v>11368.353080000001</v>
      </c>
      <c r="K114" s="342">
        <v>74264.702470000004</v>
      </c>
      <c r="L114" s="342">
        <v>744.22681</v>
      </c>
      <c r="M114" s="342">
        <v>431.25309000000004</v>
      </c>
      <c r="N114" s="342">
        <v>1175.4798999999998</v>
      </c>
      <c r="O114" s="342">
        <v>93976.535560000004</v>
      </c>
      <c r="P114" s="342">
        <v>47.395910000000001</v>
      </c>
      <c r="Q114" s="342">
        <v>25.478270000000002</v>
      </c>
      <c r="R114" s="343">
        <v>72.874179999999996</v>
      </c>
      <c r="S114" s="7"/>
      <c r="T114" s="7"/>
      <c r="U114" s="7"/>
      <c r="V114" s="7"/>
      <c r="W114" s="7"/>
      <c r="X114" s="7"/>
      <c r="Y114" s="7"/>
      <c r="Z114" s="7"/>
      <c r="AA114" s="7"/>
      <c r="AB114" s="7"/>
    </row>
    <row r="115" spans="1:28" s="313" customFormat="1">
      <c r="A115" s="339"/>
      <c r="B115" s="339"/>
      <c r="C115" s="339"/>
      <c r="D115" s="339"/>
      <c r="E115" s="340">
        <v>470</v>
      </c>
      <c r="F115" s="341">
        <v>22115.842659999998</v>
      </c>
      <c r="G115" s="342">
        <v>19224.42872</v>
      </c>
      <c r="H115" s="342">
        <v>41340.271380000006</v>
      </c>
      <c r="I115" s="342">
        <v>104921.82986</v>
      </c>
      <c r="J115" s="342">
        <v>22720.585920000001</v>
      </c>
      <c r="K115" s="342">
        <v>127642.41578</v>
      </c>
      <c r="L115" s="342">
        <v>1675.7173799999998</v>
      </c>
      <c r="M115" s="342">
        <v>1571.2695100000001</v>
      </c>
      <c r="N115" s="342">
        <v>3246.9868900000001</v>
      </c>
      <c r="O115" s="342">
        <v>172229.67405</v>
      </c>
      <c r="P115" s="342">
        <v>18.869709999999998</v>
      </c>
      <c r="Q115" s="342">
        <v>9.4261400000000002</v>
      </c>
      <c r="R115" s="343">
        <v>28.295849999999998</v>
      </c>
      <c r="S115" s="7"/>
      <c r="T115" s="7"/>
      <c r="U115" s="7"/>
      <c r="V115" s="7"/>
      <c r="W115" s="7"/>
      <c r="X115" s="7"/>
      <c r="Y115" s="7"/>
      <c r="Z115" s="7"/>
      <c r="AA115" s="7"/>
      <c r="AB115" s="7"/>
    </row>
    <row r="116" spans="1:28" s="313" customFormat="1">
      <c r="A116" s="339"/>
      <c r="B116" s="339"/>
      <c r="C116" s="339"/>
      <c r="D116" s="339"/>
      <c r="E116" s="340">
        <v>612</v>
      </c>
      <c r="F116" s="341">
        <v>0</v>
      </c>
      <c r="G116" s="342">
        <v>0</v>
      </c>
      <c r="H116" s="342">
        <v>0</v>
      </c>
      <c r="I116" s="342">
        <v>695.89389000000006</v>
      </c>
      <c r="J116" s="342">
        <v>287.39157</v>
      </c>
      <c r="K116" s="342">
        <v>983.28545999999994</v>
      </c>
      <c r="L116" s="342">
        <v>90.879050000000007</v>
      </c>
      <c r="M116" s="342">
        <v>4.0000000000000003E-5</v>
      </c>
      <c r="N116" s="342">
        <v>90.879089999999991</v>
      </c>
      <c r="O116" s="342">
        <v>1074.16455</v>
      </c>
      <c r="P116" s="342">
        <v>0</v>
      </c>
      <c r="Q116" s="342">
        <v>0</v>
      </c>
      <c r="R116" s="343">
        <v>0</v>
      </c>
      <c r="S116" s="7"/>
      <c r="T116" s="7"/>
      <c r="U116" s="7"/>
      <c r="V116" s="7"/>
      <c r="W116" s="7"/>
      <c r="X116" s="7"/>
      <c r="Y116" s="7"/>
      <c r="Z116" s="7"/>
      <c r="AA116" s="7"/>
      <c r="AB116" s="7"/>
    </row>
    <row r="117" spans="1:28" s="313" customFormat="1">
      <c r="A117" s="339"/>
      <c r="B117" s="339"/>
      <c r="C117" s="339"/>
      <c r="D117" s="339"/>
      <c r="E117" s="340">
        <v>690</v>
      </c>
      <c r="F117" s="341">
        <v>68.199640000000002</v>
      </c>
      <c r="G117" s="342">
        <v>131.19793999999999</v>
      </c>
      <c r="H117" s="342">
        <v>199.39757999999998</v>
      </c>
      <c r="I117" s="342">
        <v>22748.164559999997</v>
      </c>
      <c r="J117" s="342">
        <v>4778.8137500000003</v>
      </c>
      <c r="K117" s="342">
        <v>27526.978309999999</v>
      </c>
      <c r="L117" s="342">
        <v>80.973679999999987</v>
      </c>
      <c r="M117" s="342">
        <v>0</v>
      </c>
      <c r="N117" s="342">
        <v>80.973679999999987</v>
      </c>
      <c r="O117" s="342">
        <v>27807.349569999998</v>
      </c>
      <c r="P117" s="342">
        <v>0.10031</v>
      </c>
      <c r="Q117" s="342">
        <v>0</v>
      </c>
      <c r="R117" s="343">
        <v>0.10031</v>
      </c>
      <c r="S117" s="7"/>
      <c r="T117" s="7"/>
      <c r="U117" s="7"/>
      <c r="V117" s="7"/>
      <c r="W117" s="7"/>
      <c r="X117" s="7"/>
      <c r="Y117" s="7"/>
      <c r="Z117" s="7"/>
      <c r="AA117" s="7"/>
      <c r="AB117" s="7"/>
    </row>
    <row r="118" spans="1:28" s="313" customFormat="1">
      <c r="A118" s="339"/>
      <c r="B118" s="339"/>
      <c r="C118" s="339"/>
      <c r="D118" s="334" t="s">
        <v>74</v>
      </c>
      <c r="E118" s="335">
        <v>544</v>
      </c>
      <c r="F118" s="336">
        <v>14885.96386</v>
      </c>
      <c r="G118" s="337">
        <v>8724.688900000001</v>
      </c>
      <c r="H118" s="337">
        <v>23610.652760000001</v>
      </c>
      <c r="I118" s="337">
        <v>84099.028430000006</v>
      </c>
      <c r="J118" s="337">
        <v>36846.56194</v>
      </c>
      <c r="K118" s="337">
        <v>120945.59037000001</v>
      </c>
      <c r="L118" s="337">
        <v>1086.7600299999999</v>
      </c>
      <c r="M118" s="337">
        <v>450.94324</v>
      </c>
      <c r="N118" s="337">
        <v>1537.70327</v>
      </c>
      <c r="O118" s="337">
        <v>146093.94640000002</v>
      </c>
      <c r="P118" s="337">
        <v>24.682939999999999</v>
      </c>
      <c r="Q118" s="337">
        <v>7.7407299999999992</v>
      </c>
      <c r="R118" s="338">
        <v>32.423670000000001</v>
      </c>
      <c r="S118" s="7"/>
      <c r="T118" s="7"/>
      <c r="U118" s="7"/>
      <c r="V118" s="7"/>
      <c r="W118" s="7"/>
      <c r="X118" s="7"/>
      <c r="Y118" s="7"/>
      <c r="Z118" s="7"/>
      <c r="AA118" s="7"/>
      <c r="AB118" s="7"/>
    </row>
    <row r="119" spans="1:28" s="313" customFormat="1">
      <c r="A119" s="339"/>
      <c r="B119" s="339"/>
      <c r="C119" s="339"/>
      <c r="D119" s="334" t="s">
        <v>73</v>
      </c>
      <c r="E119" s="335">
        <v>225</v>
      </c>
      <c r="F119" s="336">
        <v>49999.431700000001</v>
      </c>
      <c r="G119" s="337">
        <v>22892.412609999999</v>
      </c>
      <c r="H119" s="337">
        <v>72891.84431</v>
      </c>
      <c r="I119" s="337">
        <v>94498.918480000008</v>
      </c>
      <c r="J119" s="337">
        <v>45493.361429999997</v>
      </c>
      <c r="K119" s="337">
        <v>139992.27990999998</v>
      </c>
      <c r="L119" s="337">
        <v>2744.11706</v>
      </c>
      <c r="M119" s="337">
        <v>3126.8679500000003</v>
      </c>
      <c r="N119" s="337">
        <v>5870.9850099999994</v>
      </c>
      <c r="O119" s="337">
        <v>218755.10923</v>
      </c>
      <c r="P119" s="337">
        <v>55.674230000000001</v>
      </c>
      <c r="Q119" s="337">
        <v>21.859020000000001</v>
      </c>
      <c r="R119" s="338">
        <v>77.533249999999995</v>
      </c>
      <c r="S119" s="7"/>
      <c r="T119" s="7"/>
      <c r="U119" s="7"/>
      <c r="V119" s="7"/>
      <c r="W119" s="7"/>
      <c r="X119" s="7"/>
      <c r="Y119" s="7"/>
      <c r="Z119" s="7"/>
      <c r="AA119" s="7"/>
      <c r="AB119" s="7"/>
    </row>
    <row r="120" spans="1:28" s="313" customFormat="1">
      <c r="A120" s="339"/>
      <c r="B120" s="339"/>
      <c r="C120" s="339"/>
      <c r="D120" s="339"/>
      <c r="E120" s="340">
        <v>341</v>
      </c>
      <c r="F120" s="341">
        <v>31812.905469999998</v>
      </c>
      <c r="G120" s="342">
        <v>16708.451440000001</v>
      </c>
      <c r="H120" s="342">
        <v>48521.356909999995</v>
      </c>
      <c r="I120" s="342">
        <v>95401.47245999999</v>
      </c>
      <c r="J120" s="342">
        <v>28394.95033</v>
      </c>
      <c r="K120" s="342">
        <v>123796.42279000001</v>
      </c>
      <c r="L120" s="342">
        <v>2725.1072899999999</v>
      </c>
      <c r="M120" s="342">
        <v>1370.08854</v>
      </c>
      <c r="N120" s="342">
        <v>4095.1958300000001</v>
      </c>
      <c r="O120" s="342">
        <v>176412.97553</v>
      </c>
      <c r="P120" s="342">
        <v>37.144949999999994</v>
      </c>
      <c r="Q120" s="342">
        <v>10.998190000000001</v>
      </c>
      <c r="R120" s="343">
        <v>48.143140000000002</v>
      </c>
      <c r="S120" s="7"/>
      <c r="T120" s="7"/>
      <c r="U120" s="7"/>
      <c r="V120" s="7"/>
      <c r="W120" s="7"/>
      <c r="X120" s="7"/>
      <c r="Y120" s="7"/>
      <c r="Z120" s="7"/>
      <c r="AA120" s="7"/>
      <c r="AB120" s="7"/>
    </row>
    <row r="121" spans="1:28" s="313" customFormat="1">
      <c r="A121" s="339"/>
      <c r="B121" s="339"/>
      <c r="C121" s="339"/>
      <c r="D121" s="339"/>
      <c r="E121" s="340">
        <v>450</v>
      </c>
      <c r="F121" s="341">
        <v>5702.9099400000005</v>
      </c>
      <c r="G121" s="342">
        <v>1909.37625</v>
      </c>
      <c r="H121" s="342">
        <v>7612.2861900000007</v>
      </c>
      <c r="I121" s="342">
        <v>36832.438950000003</v>
      </c>
      <c r="J121" s="342">
        <v>8913.4890199999991</v>
      </c>
      <c r="K121" s="342">
        <v>45745.927969999997</v>
      </c>
      <c r="L121" s="342">
        <v>792.42267000000004</v>
      </c>
      <c r="M121" s="342">
        <v>425.87898999999999</v>
      </c>
      <c r="N121" s="342">
        <v>1218.3016599999999</v>
      </c>
      <c r="O121" s="342">
        <v>54576.515820000001</v>
      </c>
      <c r="P121" s="342">
        <v>9.6119500000000002</v>
      </c>
      <c r="Q121" s="342">
        <v>1.6816300000000002</v>
      </c>
      <c r="R121" s="343">
        <v>11.29358</v>
      </c>
      <c r="S121" s="7"/>
      <c r="T121" s="7"/>
      <c r="U121" s="7"/>
      <c r="V121" s="7"/>
      <c r="W121" s="7"/>
      <c r="X121" s="7"/>
      <c r="Y121" s="7"/>
      <c r="Z121" s="7"/>
      <c r="AA121" s="7"/>
      <c r="AB121" s="7"/>
    </row>
    <row r="122" spans="1:28" s="313" customFormat="1">
      <c r="A122" s="339"/>
      <c r="B122" s="339"/>
      <c r="C122" s="339"/>
      <c r="D122" s="339"/>
      <c r="E122" s="340">
        <v>469</v>
      </c>
      <c r="F122" s="341">
        <v>16227.95744</v>
      </c>
      <c r="G122" s="342">
        <v>6965.7888200000007</v>
      </c>
      <c r="H122" s="342">
        <v>23193.74626</v>
      </c>
      <c r="I122" s="342">
        <v>70522.848540000006</v>
      </c>
      <c r="J122" s="342">
        <v>25405.284620000002</v>
      </c>
      <c r="K122" s="342">
        <v>95928.133159999998</v>
      </c>
      <c r="L122" s="342">
        <v>2015.5094999999999</v>
      </c>
      <c r="M122" s="342">
        <v>1556.0535199999999</v>
      </c>
      <c r="N122" s="342">
        <v>3571.5630200000001</v>
      </c>
      <c r="O122" s="342">
        <v>122693.44244</v>
      </c>
      <c r="P122" s="342">
        <v>11.694370000000001</v>
      </c>
      <c r="Q122" s="342">
        <v>7.7181099999999994</v>
      </c>
      <c r="R122" s="343">
        <v>19.412479999999999</v>
      </c>
      <c r="S122" s="7"/>
      <c r="T122" s="7"/>
      <c r="U122" s="7"/>
      <c r="V122" s="7"/>
      <c r="W122" s="7"/>
      <c r="X122" s="7"/>
      <c r="Y122" s="7"/>
      <c r="Z122" s="7"/>
      <c r="AA122" s="7"/>
      <c r="AB122" s="7"/>
    </row>
    <row r="123" spans="1:28" s="313" customFormat="1">
      <c r="A123" s="339"/>
      <c r="B123" s="339"/>
      <c r="C123" s="339"/>
      <c r="D123" s="339"/>
      <c r="E123" s="340">
        <v>571</v>
      </c>
      <c r="F123" s="341">
        <v>23421.188170000001</v>
      </c>
      <c r="G123" s="342">
        <v>22172.3616</v>
      </c>
      <c r="H123" s="342">
        <v>45593.549770000005</v>
      </c>
      <c r="I123" s="342">
        <v>81545.00198999999</v>
      </c>
      <c r="J123" s="342">
        <v>24042.4915</v>
      </c>
      <c r="K123" s="342">
        <v>105587.49348999999</v>
      </c>
      <c r="L123" s="342">
        <v>847.53959999999995</v>
      </c>
      <c r="M123" s="342">
        <v>1229.6177399999999</v>
      </c>
      <c r="N123" s="342">
        <v>2077.1573400000002</v>
      </c>
      <c r="O123" s="342">
        <v>153258.20059999998</v>
      </c>
      <c r="P123" s="342">
        <v>48.047940000000004</v>
      </c>
      <c r="Q123" s="342">
        <v>15.896469999999999</v>
      </c>
      <c r="R123" s="343">
        <v>63.944410000000005</v>
      </c>
      <c r="S123" s="7"/>
      <c r="T123" s="7"/>
      <c r="U123" s="7"/>
      <c r="V123" s="7"/>
      <c r="W123" s="7"/>
      <c r="X123" s="7"/>
      <c r="Y123" s="7"/>
      <c r="Z123" s="7"/>
      <c r="AA123" s="7"/>
      <c r="AB123" s="7"/>
    </row>
    <row r="124" spans="1:28" s="313" customFormat="1">
      <c r="A124" s="339"/>
      <c r="B124" s="339"/>
      <c r="C124" s="339"/>
      <c r="D124" s="334" t="s">
        <v>268</v>
      </c>
      <c r="E124" s="335">
        <v>232</v>
      </c>
      <c r="F124" s="336">
        <v>72194.68346</v>
      </c>
      <c r="G124" s="337">
        <v>29047.88176</v>
      </c>
      <c r="H124" s="337">
        <v>101242.56522</v>
      </c>
      <c r="I124" s="337">
        <v>77377.720809999999</v>
      </c>
      <c r="J124" s="337">
        <v>84429.801229999997</v>
      </c>
      <c r="K124" s="337">
        <v>161807.52203999998</v>
      </c>
      <c r="L124" s="337">
        <v>6218.2013099999995</v>
      </c>
      <c r="M124" s="337">
        <v>4244.8820999999998</v>
      </c>
      <c r="N124" s="337">
        <v>10463.083409999999</v>
      </c>
      <c r="O124" s="337">
        <v>273513.17067000002</v>
      </c>
      <c r="P124" s="337">
        <v>47.488339999999994</v>
      </c>
      <c r="Q124" s="337">
        <v>25.68807</v>
      </c>
      <c r="R124" s="338">
        <v>73.176410000000004</v>
      </c>
      <c r="S124" s="7"/>
      <c r="T124" s="7"/>
      <c r="U124" s="7"/>
      <c r="V124" s="7"/>
      <c r="W124" s="7"/>
      <c r="X124" s="7"/>
      <c r="Y124" s="7"/>
      <c r="Z124" s="7"/>
      <c r="AA124" s="7"/>
      <c r="AB124" s="7"/>
    </row>
    <row r="125" spans="1:28" s="313" customFormat="1">
      <c r="A125" s="339"/>
      <c r="B125" s="339"/>
      <c r="C125" s="339"/>
      <c r="D125" s="339"/>
      <c r="E125" s="340">
        <v>443</v>
      </c>
      <c r="F125" s="341">
        <v>8032.6005700000005</v>
      </c>
      <c r="G125" s="342">
        <v>5020.2665299999999</v>
      </c>
      <c r="H125" s="342">
        <v>13052.867099999999</v>
      </c>
      <c r="I125" s="342">
        <v>45671.788810000005</v>
      </c>
      <c r="J125" s="342">
        <v>40557.476700000007</v>
      </c>
      <c r="K125" s="342">
        <v>86229.265510000012</v>
      </c>
      <c r="L125" s="342">
        <v>2057.21767</v>
      </c>
      <c r="M125" s="342">
        <v>2491.9396900000002</v>
      </c>
      <c r="N125" s="342">
        <v>4549.1573600000002</v>
      </c>
      <c r="O125" s="342">
        <v>103831.28997</v>
      </c>
      <c r="P125" s="342">
        <v>7.4553900000000004</v>
      </c>
      <c r="Q125" s="342">
        <v>5.3474500000000003</v>
      </c>
      <c r="R125" s="343">
        <v>12.80284</v>
      </c>
      <c r="S125" s="7"/>
      <c r="T125" s="7"/>
      <c r="U125" s="7"/>
      <c r="V125" s="7"/>
      <c r="W125" s="7"/>
      <c r="X125" s="7"/>
      <c r="Y125" s="7"/>
      <c r="Z125" s="7"/>
      <c r="AA125" s="7"/>
      <c r="AB125" s="7"/>
    </row>
    <row r="126" spans="1:28" s="313" customFormat="1">
      <c r="A126" s="339"/>
      <c r="B126" s="339"/>
      <c r="C126" s="339"/>
      <c r="D126" s="339"/>
      <c r="E126" s="340">
        <v>631</v>
      </c>
      <c r="F126" s="341">
        <v>67245.154790000001</v>
      </c>
      <c r="G126" s="342">
        <v>68764.154410000003</v>
      </c>
      <c r="H126" s="342">
        <v>136009.30919999999</v>
      </c>
      <c r="I126" s="342">
        <v>117933.06928</v>
      </c>
      <c r="J126" s="342">
        <v>163378.72111000001</v>
      </c>
      <c r="K126" s="342">
        <v>281311.79038999998</v>
      </c>
      <c r="L126" s="342">
        <v>3602.2956200000003</v>
      </c>
      <c r="M126" s="342">
        <v>4686.4871399999993</v>
      </c>
      <c r="N126" s="342">
        <v>8288.7827600000001</v>
      </c>
      <c r="O126" s="342">
        <v>425609.88235000003</v>
      </c>
      <c r="P126" s="342">
        <v>27.230619999999998</v>
      </c>
      <c r="Q126" s="342">
        <v>61.760359999999999</v>
      </c>
      <c r="R126" s="343">
        <v>88.990979999999993</v>
      </c>
      <c r="S126" s="7"/>
      <c r="T126" s="7"/>
      <c r="U126" s="7"/>
      <c r="V126" s="7"/>
      <c r="W126" s="7"/>
      <c r="X126" s="7"/>
      <c r="Y126" s="7"/>
      <c r="Z126" s="7"/>
      <c r="AA126" s="7"/>
      <c r="AB126" s="7"/>
    </row>
    <row r="127" spans="1:28" s="313" customFormat="1">
      <c r="A127" s="339"/>
      <c r="B127" s="339"/>
      <c r="C127" s="339"/>
      <c r="D127" s="334" t="s">
        <v>78</v>
      </c>
      <c r="E127" s="335">
        <v>165</v>
      </c>
      <c r="F127" s="336">
        <v>135528.38956000001</v>
      </c>
      <c r="G127" s="337">
        <v>161833.58180000001</v>
      </c>
      <c r="H127" s="337">
        <v>297361.97136000003</v>
      </c>
      <c r="I127" s="337">
        <v>132806.97990999999</v>
      </c>
      <c r="J127" s="337">
        <v>248974.70801</v>
      </c>
      <c r="K127" s="337">
        <v>381781.68792</v>
      </c>
      <c r="L127" s="337">
        <v>9587.86175</v>
      </c>
      <c r="M127" s="337">
        <v>22451.384819999999</v>
      </c>
      <c r="N127" s="337">
        <v>32039.246569999999</v>
      </c>
      <c r="O127" s="337">
        <v>711182.90584999998</v>
      </c>
      <c r="P127" s="337">
        <v>728.01693</v>
      </c>
      <c r="Q127" s="337">
        <v>111.1687</v>
      </c>
      <c r="R127" s="338">
        <v>839.18563000000006</v>
      </c>
      <c r="S127" s="7"/>
      <c r="T127" s="7"/>
      <c r="U127" s="7"/>
      <c r="V127" s="7"/>
      <c r="W127" s="7"/>
      <c r="X127" s="7"/>
      <c r="Y127" s="7"/>
      <c r="Z127" s="7"/>
      <c r="AA127" s="7"/>
      <c r="AB127" s="7"/>
    </row>
    <row r="128" spans="1:28" s="313" customFormat="1">
      <c r="A128" s="339"/>
      <c r="B128" s="339"/>
      <c r="C128" s="339"/>
      <c r="D128" s="339"/>
      <c r="E128" s="340">
        <v>305</v>
      </c>
      <c r="F128" s="341">
        <v>39765.728179999998</v>
      </c>
      <c r="G128" s="342">
        <v>47250.773569999998</v>
      </c>
      <c r="H128" s="342">
        <v>87016.501749999996</v>
      </c>
      <c r="I128" s="342">
        <v>94593.530670000007</v>
      </c>
      <c r="J128" s="342">
        <v>161700.10172999999</v>
      </c>
      <c r="K128" s="342">
        <v>256293.6324</v>
      </c>
      <c r="L128" s="342">
        <v>4120.6744200000003</v>
      </c>
      <c r="M128" s="342">
        <v>3849.13742</v>
      </c>
      <c r="N128" s="342">
        <v>7969.8118400000003</v>
      </c>
      <c r="O128" s="342">
        <v>351279.94599000004</v>
      </c>
      <c r="P128" s="342">
        <v>63.79674</v>
      </c>
      <c r="Q128" s="342">
        <v>13.66902</v>
      </c>
      <c r="R128" s="343">
        <v>77.465759999999989</v>
      </c>
      <c r="S128" s="7"/>
      <c r="T128" s="7"/>
      <c r="U128" s="7"/>
      <c r="V128" s="7"/>
      <c r="W128" s="7"/>
      <c r="X128" s="7"/>
      <c r="Y128" s="7"/>
      <c r="Z128" s="7"/>
      <c r="AA128" s="7"/>
      <c r="AB128" s="7"/>
    </row>
    <row r="129" spans="1:28" s="313" customFormat="1">
      <c r="A129" s="339"/>
      <c r="B129" s="339"/>
      <c r="C129" s="339"/>
      <c r="D129" s="339"/>
      <c r="E129" s="340">
        <v>414</v>
      </c>
      <c r="F129" s="341">
        <v>60533.169329999997</v>
      </c>
      <c r="G129" s="342">
        <v>47223.012600000002</v>
      </c>
      <c r="H129" s="342">
        <v>107756.18193000001</v>
      </c>
      <c r="I129" s="342">
        <v>121857.34748000001</v>
      </c>
      <c r="J129" s="342">
        <v>136614.31984000001</v>
      </c>
      <c r="K129" s="342">
        <v>258471.66731999998</v>
      </c>
      <c r="L129" s="342">
        <v>2495.1356499999997</v>
      </c>
      <c r="M129" s="342">
        <v>4473.7368299999998</v>
      </c>
      <c r="N129" s="342">
        <v>6968.87248</v>
      </c>
      <c r="O129" s="342">
        <v>373196.72172999999</v>
      </c>
      <c r="P129" s="342">
        <v>64.202839999999995</v>
      </c>
      <c r="Q129" s="342">
        <v>59.791239999999995</v>
      </c>
      <c r="R129" s="343">
        <v>123.99408</v>
      </c>
      <c r="S129" s="7"/>
      <c r="T129" s="7"/>
      <c r="U129" s="7"/>
      <c r="V129" s="7"/>
      <c r="W129" s="7"/>
      <c r="X129" s="7"/>
      <c r="Y129" s="7"/>
      <c r="Z129" s="7"/>
      <c r="AA129" s="7"/>
      <c r="AB129" s="7"/>
    </row>
    <row r="130" spans="1:28" s="313" customFormat="1">
      <c r="A130" s="339"/>
      <c r="B130" s="339"/>
      <c r="C130" s="339"/>
      <c r="D130" s="339"/>
      <c r="E130" s="340">
        <v>430</v>
      </c>
      <c r="F130" s="341">
        <v>71220.459719999999</v>
      </c>
      <c r="G130" s="342">
        <v>71903.040739999997</v>
      </c>
      <c r="H130" s="342">
        <v>143123.50046000001</v>
      </c>
      <c r="I130" s="342">
        <v>92599.443809999997</v>
      </c>
      <c r="J130" s="342">
        <v>209861.03786000001</v>
      </c>
      <c r="K130" s="342">
        <v>302460.48167000001</v>
      </c>
      <c r="L130" s="342">
        <v>2314.1061800000002</v>
      </c>
      <c r="M130" s="342">
        <v>3743.3484100000001</v>
      </c>
      <c r="N130" s="342">
        <v>6057.4545900000003</v>
      </c>
      <c r="O130" s="342">
        <v>451641.43672000006</v>
      </c>
      <c r="P130" s="342">
        <v>163.33085999999997</v>
      </c>
      <c r="Q130" s="342">
        <v>119.25699</v>
      </c>
      <c r="R130" s="343">
        <v>282.58785</v>
      </c>
      <c r="S130" s="7"/>
      <c r="T130" s="7"/>
      <c r="U130" s="7"/>
      <c r="V130" s="7"/>
      <c r="W130" s="7"/>
      <c r="X130" s="7"/>
      <c r="Y130" s="7"/>
      <c r="Z130" s="7"/>
      <c r="AA130" s="7"/>
      <c r="AB130" s="7"/>
    </row>
    <row r="131" spans="1:28" s="313" customFormat="1">
      <c r="A131" s="339"/>
      <c r="B131" s="339"/>
      <c r="C131" s="339"/>
      <c r="D131" s="339"/>
      <c r="E131" s="340">
        <v>497</v>
      </c>
      <c r="F131" s="341">
        <v>5698.1197099999999</v>
      </c>
      <c r="G131" s="342">
        <v>1922.1587299999999</v>
      </c>
      <c r="H131" s="342">
        <v>7620.27844</v>
      </c>
      <c r="I131" s="342">
        <v>53794.5003</v>
      </c>
      <c r="J131" s="342">
        <v>12917.799849999999</v>
      </c>
      <c r="K131" s="342">
        <v>66712.300149999995</v>
      </c>
      <c r="L131" s="342">
        <v>614.74762999999996</v>
      </c>
      <c r="M131" s="342">
        <v>309.95065</v>
      </c>
      <c r="N131" s="342">
        <v>924.69828000000007</v>
      </c>
      <c r="O131" s="342">
        <v>75257.276870000002</v>
      </c>
      <c r="P131" s="342">
        <v>5.0194899999999993</v>
      </c>
      <c r="Q131" s="342">
        <v>7.5215200000000006</v>
      </c>
      <c r="R131" s="343">
        <v>12.54101</v>
      </c>
      <c r="S131" s="7"/>
      <c r="T131" s="7"/>
      <c r="U131" s="7"/>
      <c r="V131" s="7"/>
      <c r="W131" s="7"/>
      <c r="X131" s="7"/>
      <c r="Y131" s="7"/>
      <c r="Z131" s="7"/>
      <c r="AA131" s="7"/>
      <c r="AB131" s="7"/>
    </row>
    <row r="132" spans="1:28" s="313" customFormat="1">
      <c r="A132" s="339"/>
      <c r="B132" s="339"/>
      <c r="C132" s="339"/>
      <c r="D132" s="339"/>
      <c r="E132" s="340">
        <v>701</v>
      </c>
      <c r="F132" s="341">
        <v>371906.09269000002</v>
      </c>
      <c r="G132" s="342">
        <v>810169.58240999992</v>
      </c>
      <c r="H132" s="342">
        <v>1182075.6750999999</v>
      </c>
      <c r="I132" s="342">
        <v>80486.315099999993</v>
      </c>
      <c r="J132" s="342">
        <v>160184.57336000001</v>
      </c>
      <c r="K132" s="342">
        <v>240670.88846000002</v>
      </c>
      <c r="L132" s="342">
        <v>11086785.23945</v>
      </c>
      <c r="M132" s="342">
        <v>9920147.3612399995</v>
      </c>
      <c r="N132" s="342">
        <v>21006932.60069</v>
      </c>
      <c r="O132" s="342">
        <v>22429679.164250001</v>
      </c>
      <c r="P132" s="342">
        <v>125.16061999999999</v>
      </c>
      <c r="Q132" s="342">
        <v>74.855910000000009</v>
      </c>
      <c r="R132" s="343">
        <v>200.01652999999999</v>
      </c>
      <c r="S132" s="7"/>
      <c r="T132" s="7"/>
      <c r="U132" s="7"/>
      <c r="V132" s="7"/>
      <c r="W132" s="7"/>
      <c r="X132" s="7"/>
      <c r="Y132" s="7"/>
      <c r="Z132" s="7"/>
      <c r="AA132" s="7"/>
      <c r="AB132" s="7"/>
    </row>
    <row r="133" spans="1:28" s="313" customFormat="1">
      <c r="A133" s="339"/>
      <c r="B133" s="339"/>
      <c r="C133" s="339"/>
      <c r="D133" s="334" t="s">
        <v>56</v>
      </c>
      <c r="E133" s="335">
        <v>176</v>
      </c>
      <c r="F133" s="336">
        <v>75260.18204</v>
      </c>
      <c r="G133" s="337">
        <v>34597.76571</v>
      </c>
      <c r="H133" s="337">
        <v>109857.94775000001</v>
      </c>
      <c r="I133" s="337">
        <v>75142.541450000004</v>
      </c>
      <c r="J133" s="337">
        <v>24536.037350000002</v>
      </c>
      <c r="K133" s="337">
        <v>99678.578800000003</v>
      </c>
      <c r="L133" s="337">
        <v>1302.8947499999999</v>
      </c>
      <c r="M133" s="337">
        <v>1765.7771</v>
      </c>
      <c r="N133" s="337">
        <v>3068.6718500000002</v>
      </c>
      <c r="O133" s="337">
        <v>212605.19839999999</v>
      </c>
      <c r="P133" s="337">
        <v>79.391750000000002</v>
      </c>
      <c r="Q133" s="337">
        <v>159.65561</v>
      </c>
      <c r="R133" s="338">
        <v>239.04736</v>
      </c>
      <c r="S133" s="7"/>
      <c r="T133" s="7"/>
      <c r="U133" s="7"/>
      <c r="V133" s="7"/>
      <c r="W133" s="7"/>
      <c r="X133" s="7"/>
      <c r="Y133" s="7"/>
      <c r="Z133" s="7"/>
      <c r="AA133" s="7"/>
      <c r="AB133" s="7"/>
    </row>
    <row r="134" spans="1:28" s="313" customFormat="1">
      <c r="A134" s="339"/>
      <c r="B134" s="339"/>
      <c r="C134" s="339"/>
      <c r="D134" s="339"/>
      <c r="E134" s="340">
        <v>178</v>
      </c>
      <c r="F134" s="341">
        <v>74365.969430000012</v>
      </c>
      <c r="G134" s="342">
        <v>38279.597479999997</v>
      </c>
      <c r="H134" s="342">
        <v>112645.56690999999</v>
      </c>
      <c r="I134" s="342">
        <v>55698.551899999999</v>
      </c>
      <c r="J134" s="342">
        <v>26526.371230000001</v>
      </c>
      <c r="K134" s="342">
        <v>82224.923129999996</v>
      </c>
      <c r="L134" s="342">
        <v>808.58596999999997</v>
      </c>
      <c r="M134" s="342">
        <v>543.87539000000004</v>
      </c>
      <c r="N134" s="342">
        <v>1352.46136</v>
      </c>
      <c r="O134" s="342">
        <v>196222.95140000002</v>
      </c>
      <c r="P134" s="342">
        <v>41.881509999999999</v>
      </c>
      <c r="Q134" s="342">
        <v>38.031529999999997</v>
      </c>
      <c r="R134" s="343">
        <v>79.913039999999995</v>
      </c>
      <c r="S134" s="7"/>
      <c r="T134" s="7"/>
      <c r="U134" s="7"/>
      <c r="V134" s="7"/>
      <c r="W134" s="7"/>
      <c r="X134" s="7"/>
      <c r="Y134" s="7"/>
      <c r="Z134" s="7"/>
      <c r="AA134" s="7"/>
      <c r="AB134" s="7"/>
    </row>
    <row r="135" spans="1:28" s="313" customFormat="1">
      <c r="A135" s="339"/>
      <c r="B135" s="339"/>
      <c r="C135" s="339"/>
      <c r="D135" s="339"/>
      <c r="E135" s="340">
        <v>179</v>
      </c>
      <c r="F135" s="341">
        <v>168113.48750999998</v>
      </c>
      <c r="G135" s="342">
        <v>266733.83624999999</v>
      </c>
      <c r="H135" s="342">
        <v>434847.32376</v>
      </c>
      <c r="I135" s="342">
        <v>124947.55534000001</v>
      </c>
      <c r="J135" s="342">
        <v>73713.227209999997</v>
      </c>
      <c r="K135" s="342">
        <v>198660.78255</v>
      </c>
      <c r="L135" s="342">
        <v>3615.65542</v>
      </c>
      <c r="M135" s="342">
        <v>3242.0529799999999</v>
      </c>
      <c r="N135" s="342">
        <v>6857.7084000000004</v>
      </c>
      <c r="O135" s="342">
        <v>640365.81471000006</v>
      </c>
      <c r="P135" s="342">
        <v>212.77495999999999</v>
      </c>
      <c r="Q135" s="342">
        <v>42.45758</v>
      </c>
      <c r="R135" s="343">
        <v>255.23254</v>
      </c>
      <c r="S135" s="7"/>
      <c r="T135" s="7"/>
      <c r="U135" s="7"/>
      <c r="V135" s="7"/>
      <c r="W135" s="7"/>
      <c r="X135" s="7"/>
      <c r="Y135" s="7"/>
      <c r="Z135" s="7"/>
      <c r="AA135" s="7"/>
      <c r="AB135" s="7"/>
    </row>
    <row r="136" spans="1:28" s="313" customFormat="1">
      <c r="A136" s="339"/>
      <c r="B136" s="339"/>
      <c r="C136" s="339"/>
      <c r="D136" s="339"/>
      <c r="E136" s="340">
        <v>180</v>
      </c>
      <c r="F136" s="341">
        <v>36802.339840000001</v>
      </c>
      <c r="G136" s="342">
        <v>17933.488870000001</v>
      </c>
      <c r="H136" s="342">
        <v>54735.828710000002</v>
      </c>
      <c r="I136" s="342">
        <v>128883.87964</v>
      </c>
      <c r="J136" s="342">
        <v>39255.302450000003</v>
      </c>
      <c r="K136" s="342">
        <v>168139.18209000002</v>
      </c>
      <c r="L136" s="342">
        <v>1458.6372099999999</v>
      </c>
      <c r="M136" s="342">
        <v>892.85143000000005</v>
      </c>
      <c r="N136" s="342">
        <v>2351.48864</v>
      </c>
      <c r="O136" s="342">
        <v>225226.49943999999</v>
      </c>
      <c r="P136" s="342">
        <v>26.621860000000002</v>
      </c>
      <c r="Q136" s="342">
        <v>11.859389999999999</v>
      </c>
      <c r="R136" s="343">
        <v>38.481250000000003</v>
      </c>
      <c r="S136" s="7"/>
      <c r="T136" s="7"/>
      <c r="U136" s="7"/>
      <c r="V136" s="7"/>
      <c r="W136" s="7"/>
      <c r="X136" s="7"/>
      <c r="Y136" s="7"/>
      <c r="Z136" s="7"/>
      <c r="AA136" s="7"/>
      <c r="AB136" s="7"/>
    </row>
    <row r="137" spans="1:28" s="313" customFormat="1">
      <c r="A137" s="339"/>
      <c r="B137" s="339"/>
      <c r="C137" s="339"/>
      <c r="D137" s="339"/>
      <c r="E137" s="340">
        <v>181</v>
      </c>
      <c r="F137" s="341">
        <v>139101.71946000002</v>
      </c>
      <c r="G137" s="342">
        <v>78430.647159999993</v>
      </c>
      <c r="H137" s="342">
        <v>217532.36662000002</v>
      </c>
      <c r="I137" s="342">
        <v>95173.807879999993</v>
      </c>
      <c r="J137" s="342">
        <v>96943.142739999996</v>
      </c>
      <c r="K137" s="342">
        <v>192116.95062000002</v>
      </c>
      <c r="L137" s="342">
        <v>4311.7254899999998</v>
      </c>
      <c r="M137" s="342">
        <v>5703.4417400000002</v>
      </c>
      <c r="N137" s="342">
        <v>10015.167230000001</v>
      </c>
      <c r="O137" s="342">
        <v>419664.48447000002</v>
      </c>
      <c r="P137" s="342">
        <v>245.91925000000001</v>
      </c>
      <c r="Q137" s="342">
        <v>69.490719999999996</v>
      </c>
      <c r="R137" s="343">
        <v>315.40996999999999</v>
      </c>
      <c r="S137" s="7"/>
      <c r="T137" s="7"/>
      <c r="U137" s="7"/>
      <c r="V137" s="7"/>
      <c r="W137" s="7"/>
      <c r="X137" s="7"/>
      <c r="Y137" s="7"/>
      <c r="Z137" s="7"/>
      <c r="AA137" s="7"/>
      <c r="AB137" s="7"/>
    </row>
    <row r="138" spans="1:28" s="313" customFormat="1">
      <c r="A138" s="339"/>
      <c r="B138" s="339"/>
      <c r="C138" s="339"/>
      <c r="D138" s="339"/>
      <c r="E138" s="340">
        <v>369</v>
      </c>
      <c r="F138" s="341">
        <v>49058.459219999997</v>
      </c>
      <c r="G138" s="342">
        <v>10541.654970000001</v>
      </c>
      <c r="H138" s="342">
        <v>59600.11419</v>
      </c>
      <c r="I138" s="342">
        <v>49472.654880000002</v>
      </c>
      <c r="J138" s="342">
        <v>16866.21731</v>
      </c>
      <c r="K138" s="342">
        <v>66338.872189999995</v>
      </c>
      <c r="L138" s="342">
        <v>783.82868999999994</v>
      </c>
      <c r="M138" s="342">
        <v>960.96986000000004</v>
      </c>
      <c r="N138" s="342">
        <v>1744.79855</v>
      </c>
      <c r="O138" s="342">
        <v>127683.78493000001</v>
      </c>
      <c r="P138" s="342">
        <v>37.954389999999997</v>
      </c>
      <c r="Q138" s="342">
        <v>5.0925900000000004</v>
      </c>
      <c r="R138" s="343">
        <v>43.046980000000005</v>
      </c>
      <c r="S138" s="7"/>
      <c r="T138" s="7"/>
      <c r="U138" s="7"/>
      <c r="V138" s="7"/>
      <c r="W138" s="7"/>
      <c r="X138" s="7"/>
      <c r="Y138" s="7"/>
      <c r="Z138" s="7"/>
      <c r="AA138" s="7"/>
      <c r="AB138" s="7"/>
    </row>
    <row r="139" spans="1:28" s="313" customFormat="1">
      <c r="A139" s="339"/>
      <c r="B139" s="339"/>
      <c r="C139" s="339"/>
      <c r="D139" s="339"/>
      <c r="E139" s="340">
        <v>480</v>
      </c>
      <c r="F139" s="341">
        <v>19986.218420000001</v>
      </c>
      <c r="G139" s="342">
        <v>6005.8039200000003</v>
      </c>
      <c r="H139" s="342">
        <v>25992.02234</v>
      </c>
      <c r="I139" s="342">
        <v>34353.045119999995</v>
      </c>
      <c r="J139" s="342">
        <v>9445.9367500000008</v>
      </c>
      <c r="K139" s="342">
        <v>43798.981869999996</v>
      </c>
      <c r="L139" s="342">
        <v>308.95409999999998</v>
      </c>
      <c r="M139" s="342">
        <v>53.517870000000002</v>
      </c>
      <c r="N139" s="342">
        <v>362.47197</v>
      </c>
      <c r="O139" s="342">
        <v>70153.476180000012</v>
      </c>
      <c r="P139" s="342">
        <v>27.844459999999998</v>
      </c>
      <c r="Q139" s="342">
        <v>7.5911999999999997</v>
      </c>
      <c r="R139" s="343">
        <v>35.435660000000006</v>
      </c>
      <c r="S139" s="7"/>
      <c r="T139" s="7"/>
      <c r="U139" s="7"/>
      <c r="V139" s="7"/>
      <c r="W139" s="7"/>
      <c r="X139" s="7"/>
      <c r="Y139" s="7"/>
      <c r="Z139" s="7"/>
      <c r="AA139" s="7"/>
      <c r="AB139" s="7"/>
    </row>
    <row r="140" spans="1:28" s="313" customFormat="1">
      <c r="A140" s="339"/>
      <c r="B140" s="339"/>
      <c r="C140" s="339"/>
      <c r="D140" s="339"/>
      <c r="E140" s="340">
        <v>487</v>
      </c>
      <c r="F140" s="341">
        <v>54150.090530000001</v>
      </c>
      <c r="G140" s="342">
        <v>13628.309569999999</v>
      </c>
      <c r="H140" s="342">
        <v>67778.400099999999</v>
      </c>
      <c r="I140" s="342">
        <v>56588.084909999998</v>
      </c>
      <c r="J140" s="342">
        <v>21106.743979999999</v>
      </c>
      <c r="K140" s="342">
        <v>77694.828890000004</v>
      </c>
      <c r="L140" s="342">
        <v>2382.3089300000001</v>
      </c>
      <c r="M140" s="342">
        <v>1413.9835800000001</v>
      </c>
      <c r="N140" s="342">
        <v>3796.2925099999998</v>
      </c>
      <c r="O140" s="342">
        <v>149269.5215</v>
      </c>
      <c r="P140" s="342">
        <v>38.875339999999994</v>
      </c>
      <c r="Q140" s="342">
        <v>13.93934</v>
      </c>
      <c r="R140" s="343">
        <v>52.814680000000003</v>
      </c>
      <c r="S140" s="7"/>
      <c r="T140" s="7"/>
      <c r="U140" s="7"/>
      <c r="V140" s="7"/>
      <c r="W140" s="7"/>
      <c r="X140" s="7"/>
      <c r="Y140" s="7"/>
      <c r="Z140" s="7"/>
      <c r="AA140" s="7"/>
      <c r="AB140" s="7"/>
    </row>
    <row r="141" spans="1:28" s="313" customFormat="1">
      <c r="A141" s="339"/>
      <c r="B141" s="339"/>
      <c r="C141" s="339"/>
      <c r="D141" s="339"/>
      <c r="E141" s="340">
        <v>698</v>
      </c>
      <c r="F141" s="341">
        <v>10453.30452</v>
      </c>
      <c r="G141" s="342">
        <v>2609.6343700000002</v>
      </c>
      <c r="H141" s="342">
        <v>13062.938890000001</v>
      </c>
      <c r="I141" s="342">
        <v>16584.116620000001</v>
      </c>
      <c r="J141" s="342">
        <v>5253.6625400000003</v>
      </c>
      <c r="K141" s="342">
        <v>21837.779160000002</v>
      </c>
      <c r="L141" s="342">
        <v>124.64079</v>
      </c>
      <c r="M141" s="342">
        <v>0</v>
      </c>
      <c r="N141" s="342">
        <v>124.64079</v>
      </c>
      <c r="O141" s="342">
        <v>35025.358840000001</v>
      </c>
      <c r="P141" s="342">
        <v>52.038419999999995</v>
      </c>
      <c r="Q141" s="342">
        <v>1.7407999999999999</v>
      </c>
      <c r="R141" s="343">
        <v>53.779220000000002</v>
      </c>
      <c r="S141" s="7"/>
      <c r="T141" s="7"/>
      <c r="U141" s="7"/>
      <c r="V141" s="7"/>
      <c r="W141" s="7"/>
      <c r="X141" s="7"/>
      <c r="Y141" s="7"/>
      <c r="Z141" s="7"/>
      <c r="AA141" s="7"/>
      <c r="AB141" s="7"/>
    </row>
    <row r="142" spans="1:28" s="313" customFormat="1">
      <c r="A142" s="339"/>
      <c r="B142" s="339"/>
      <c r="C142" s="339"/>
      <c r="D142" s="334" t="s">
        <v>16</v>
      </c>
      <c r="E142" s="335">
        <v>141</v>
      </c>
      <c r="F142" s="336">
        <v>4727927.1936499998</v>
      </c>
      <c r="G142" s="337">
        <v>3903514.5823600003</v>
      </c>
      <c r="H142" s="337">
        <v>8631441.7760100011</v>
      </c>
      <c r="I142" s="337">
        <v>3188782.8982600002</v>
      </c>
      <c r="J142" s="337">
        <v>1669814.2035999999</v>
      </c>
      <c r="K142" s="337">
        <v>4858597.1018599998</v>
      </c>
      <c r="L142" s="337">
        <v>2880336.5636999998</v>
      </c>
      <c r="M142" s="337">
        <v>1789353.3634800001</v>
      </c>
      <c r="N142" s="337">
        <v>4669689.9271800006</v>
      </c>
      <c r="O142" s="337">
        <v>18159728.805050001</v>
      </c>
      <c r="P142" s="337">
        <v>36209407.785070002</v>
      </c>
      <c r="Q142" s="337">
        <v>18611978.801349998</v>
      </c>
      <c r="R142" s="338">
        <v>54821386.58642</v>
      </c>
      <c r="S142" s="7"/>
      <c r="T142" s="7"/>
      <c r="U142" s="7"/>
      <c r="V142" s="7"/>
      <c r="W142" s="7"/>
      <c r="X142" s="7"/>
      <c r="Y142" s="7"/>
      <c r="Z142" s="7"/>
      <c r="AA142" s="7"/>
      <c r="AB142" s="7"/>
    </row>
    <row r="143" spans="1:28" s="313" customFormat="1">
      <c r="A143" s="339"/>
      <c r="B143" s="339"/>
      <c r="C143" s="339"/>
      <c r="D143" s="339"/>
      <c r="E143" s="340">
        <v>146</v>
      </c>
      <c r="F143" s="341">
        <v>23666.485570000001</v>
      </c>
      <c r="G143" s="342">
        <v>20143.140350000001</v>
      </c>
      <c r="H143" s="342">
        <v>43809.625919999999</v>
      </c>
      <c r="I143" s="342">
        <v>60470.347390000003</v>
      </c>
      <c r="J143" s="342">
        <v>65715.299490000005</v>
      </c>
      <c r="K143" s="342">
        <v>126185.64688</v>
      </c>
      <c r="L143" s="342">
        <v>931.98483999999996</v>
      </c>
      <c r="M143" s="342">
        <v>2115.48495</v>
      </c>
      <c r="N143" s="342">
        <v>3047.4697900000001</v>
      </c>
      <c r="O143" s="342">
        <v>173042.74259000001</v>
      </c>
      <c r="P143" s="342">
        <v>14.728309999999999</v>
      </c>
      <c r="Q143" s="342">
        <v>7.1251899999999999</v>
      </c>
      <c r="R143" s="343">
        <v>21.8535</v>
      </c>
      <c r="S143" s="7"/>
      <c r="T143" s="7"/>
      <c r="U143" s="7"/>
      <c r="V143" s="7"/>
      <c r="W143" s="7"/>
      <c r="X143" s="7"/>
      <c r="Y143" s="7"/>
      <c r="Z143" s="7"/>
      <c r="AA143" s="7"/>
      <c r="AB143" s="7"/>
    </row>
    <row r="144" spans="1:28" s="313" customFormat="1">
      <c r="A144" s="339"/>
      <c r="B144" s="339"/>
      <c r="C144" s="339"/>
      <c r="D144" s="339"/>
      <c r="E144" s="340">
        <v>147</v>
      </c>
      <c r="F144" s="341">
        <v>38926.273649999996</v>
      </c>
      <c r="G144" s="342">
        <v>15914.86405</v>
      </c>
      <c r="H144" s="342">
        <v>54841.137700000007</v>
      </c>
      <c r="I144" s="342">
        <v>45965.366419999998</v>
      </c>
      <c r="J144" s="342">
        <v>11553.84607</v>
      </c>
      <c r="K144" s="342">
        <v>57519.212490000005</v>
      </c>
      <c r="L144" s="342">
        <v>371.79480999999998</v>
      </c>
      <c r="M144" s="342">
        <v>330.90057000000002</v>
      </c>
      <c r="N144" s="342">
        <v>702.69538</v>
      </c>
      <c r="O144" s="342">
        <v>113063.04556999999</v>
      </c>
      <c r="P144" s="342">
        <v>13.79049</v>
      </c>
      <c r="Q144" s="342">
        <v>7.9893000000000001</v>
      </c>
      <c r="R144" s="343">
        <v>21.779790000000002</v>
      </c>
      <c r="S144" s="7"/>
      <c r="T144" s="7"/>
      <c r="U144" s="7"/>
      <c r="V144" s="7"/>
      <c r="W144" s="7"/>
      <c r="X144" s="7"/>
      <c r="Y144" s="7"/>
      <c r="Z144" s="7"/>
      <c r="AA144" s="7"/>
      <c r="AB144" s="7"/>
    </row>
    <row r="145" spans="1:28" s="313" customFormat="1">
      <c r="A145" s="339"/>
      <c r="B145" s="339"/>
      <c r="C145" s="339"/>
      <c r="D145" s="339"/>
      <c r="E145" s="340">
        <v>152</v>
      </c>
      <c r="F145" s="341">
        <v>126476.03923000001</v>
      </c>
      <c r="G145" s="342">
        <v>164298.37432</v>
      </c>
      <c r="H145" s="342">
        <v>290774.41355</v>
      </c>
      <c r="I145" s="342">
        <v>109142.26590000001</v>
      </c>
      <c r="J145" s="342">
        <v>89142.416129999998</v>
      </c>
      <c r="K145" s="342">
        <v>198284.68203</v>
      </c>
      <c r="L145" s="342">
        <v>5063.2824000000001</v>
      </c>
      <c r="M145" s="342">
        <v>7775.2829499999998</v>
      </c>
      <c r="N145" s="342">
        <v>12838.565349999999</v>
      </c>
      <c r="O145" s="342">
        <v>501897.66093000001</v>
      </c>
      <c r="P145" s="342">
        <v>680.03456000000006</v>
      </c>
      <c r="Q145" s="342">
        <v>36.414720000000003</v>
      </c>
      <c r="R145" s="343">
        <v>716.44928000000004</v>
      </c>
      <c r="S145" s="7"/>
      <c r="T145" s="7"/>
      <c r="U145" s="7"/>
      <c r="V145" s="7"/>
      <c r="W145" s="7"/>
      <c r="X145" s="7"/>
      <c r="Y145" s="7"/>
      <c r="Z145" s="7"/>
      <c r="AA145" s="7"/>
      <c r="AB145" s="7"/>
    </row>
    <row r="146" spans="1:28" s="313" customFormat="1">
      <c r="A146" s="339"/>
      <c r="B146" s="339"/>
      <c r="C146" s="339"/>
      <c r="D146" s="339"/>
      <c r="E146" s="340">
        <v>153</v>
      </c>
      <c r="F146" s="341">
        <v>67956.448909999992</v>
      </c>
      <c r="G146" s="342">
        <v>58925.558149999997</v>
      </c>
      <c r="H146" s="342">
        <v>126882.00706</v>
      </c>
      <c r="I146" s="342">
        <v>75716.97037000001</v>
      </c>
      <c r="J146" s="342">
        <v>63851.503680000002</v>
      </c>
      <c r="K146" s="342">
        <v>139568.47405000002</v>
      </c>
      <c r="L146" s="342">
        <v>2520.5867400000002</v>
      </c>
      <c r="M146" s="342">
        <v>4258.3434000000007</v>
      </c>
      <c r="N146" s="342">
        <v>6778.9301399999995</v>
      </c>
      <c r="O146" s="342">
        <v>273229.41125</v>
      </c>
      <c r="P146" s="342">
        <v>37.748609999999999</v>
      </c>
      <c r="Q146" s="342">
        <v>9.18933</v>
      </c>
      <c r="R146" s="343">
        <v>46.937940000000005</v>
      </c>
      <c r="S146" s="7"/>
      <c r="T146" s="7"/>
      <c r="U146" s="7"/>
      <c r="V146" s="7"/>
      <c r="W146" s="7"/>
      <c r="X146" s="7"/>
      <c r="Y146" s="7"/>
      <c r="Z146" s="7"/>
      <c r="AA146" s="7"/>
      <c r="AB146" s="7"/>
    </row>
    <row r="147" spans="1:28" s="313" customFormat="1">
      <c r="A147" s="339"/>
      <c r="B147" s="339"/>
      <c r="C147" s="339"/>
      <c r="D147" s="339"/>
      <c r="E147" s="340">
        <v>347</v>
      </c>
      <c r="F147" s="341">
        <v>25816.429530000001</v>
      </c>
      <c r="G147" s="342">
        <v>12703.081539999999</v>
      </c>
      <c r="H147" s="342">
        <v>38519.51107</v>
      </c>
      <c r="I147" s="342">
        <v>31209.3102</v>
      </c>
      <c r="J147" s="342">
        <v>14588.30927</v>
      </c>
      <c r="K147" s="342">
        <v>45797.619469999998</v>
      </c>
      <c r="L147" s="342">
        <v>445.34640000000002</v>
      </c>
      <c r="M147" s="342">
        <v>954.18904000000009</v>
      </c>
      <c r="N147" s="342">
        <v>1399.5354399999999</v>
      </c>
      <c r="O147" s="342">
        <v>85716.665980000005</v>
      </c>
      <c r="P147" s="342">
        <v>15.042680000000001</v>
      </c>
      <c r="Q147" s="342">
        <v>10.07273</v>
      </c>
      <c r="R147" s="343">
        <v>25.115410000000001</v>
      </c>
      <c r="S147" s="7"/>
      <c r="T147" s="7"/>
      <c r="U147" s="7"/>
      <c r="V147" s="7"/>
      <c r="W147" s="7"/>
      <c r="X147" s="7"/>
      <c r="Y147" s="7"/>
      <c r="Z147" s="7"/>
      <c r="AA147" s="7"/>
      <c r="AB147" s="7"/>
    </row>
    <row r="148" spans="1:28" s="313" customFormat="1">
      <c r="A148" s="339"/>
      <c r="B148" s="339"/>
      <c r="C148" s="339"/>
      <c r="D148" s="339"/>
      <c r="E148" s="340">
        <v>445</v>
      </c>
      <c r="F148" s="341">
        <v>110541.55145</v>
      </c>
      <c r="G148" s="342">
        <v>38241.381549999998</v>
      </c>
      <c r="H148" s="342">
        <v>148782.93299999999</v>
      </c>
      <c r="I148" s="342">
        <v>77603.077180000008</v>
      </c>
      <c r="J148" s="342">
        <v>38620.907469999998</v>
      </c>
      <c r="K148" s="342">
        <v>116223.98465000001</v>
      </c>
      <c r="L148" s="342">
        <v>982.85739000000001</v>
      </c>
      <c r="M148" s="342">
        <v>1840.0205700000001</v>
      </c>
      <c r="N148" s="342">
        <v>2822.8779599999998</v>
      </c>
      <c r="O148" s="342">
        <v>267829.79561000003</v>
      </c>
      <c r="P148" s="342">
        <v>35.850850000000001</v>
      </c>
      <c r="Q148" s="342">
        <v>28.705959999999997</v>
      </c>
      <c r="R148" s="343">
        <v>64.556809999999999</v>
      </c>
      <c r="S148" s="7"/>
      <c r="T148" s="7"/>
      <c r="U148" s="7"/>
      <c r="V148" s="7"/>
      <c r="W148" s="7"/>
      <c r="X148" s="7"/>
      <c r="Y148" s="7"/>
      <c r="Z148" s="7"/>
      <c r="AA148" s="7"/>
      <c r="AB148" s="7"/>
    </row>
    <row r="149" spans="1:28" s="313" customFormat="1">
      <c r="A149" s="339"/>
      <c r="B149" s="339"/>
      <c r="C149" s="339"/>
      <c r="D149" s="339"/>
      <c r="E149" s="340">
        <v>452</v>
      </c>
      <c r="F149" s="341">
        <v>17447.215889999999</v>
      </c>
      <c r="G149" s="342">
        <v>15786.394420000001</v>
      </c>
      <c r="H149" s="342">
        <v>33233.610309999996</v>
      </c>
      <c r="I149" s="342">
        <v>41780.769340000006</v>
      </c>
      <c r="J149" s="342">
        <v>20233.53153</v>
      </c>
      <c r="K149" s="342">
        <v>62014.300869999999</v>
      </c>
      <c r="L149" s="342">
        <v>570.16501000000005</v>
      </c>
      <c r="M149" s="342">
        <v>729.24545000000001</v>
      </c>
      <c r="N149" s="342">
        <v>1299.4104600000001</v>
      </c>
      <c r="O149" s="342">
        <v>96547.321639999995</v>
      </c>
      <c r="P149" s="342">
        <v>24.649669999999997</v>
      </c>
      <c r="Q149" s="342">
        <v>13.382610000000001</v>
      </c>
      <c r="R149" s="343">
        <v>38.03228</v>
      </c>
      <c r="S149" s="7"/>
      <c r="T149" s="7"/>
      <c r="U149" s="7"/>
      <c r="V149" s="7"/>
      <c r="W149" s="7"/>
      <c r="X149" s="7"/>
      <c r="Y149" s="7"/>
      <c r="Z149" s="7"/>
      <c r="AA149" s="7"/>
      <c r="AB149" s="7"/>
    </row>
    <row r="150" spans="1:28" s="313" customFormat="1">
      <c r="A150" s="339"/>
      <c r="B150" s="339"/>
      <c r="C150" s="339"/>
      <c r="D150" s="339"/>
      <c r="E150" s="340">
        <v>454</v>
      </c>
      <c r="F150" s="341">
        <v>72712.628089999998</v>
      </c>
      <c r="G150" s="342">
        <v>30883.94527</v>
      </c>
      <c r="H150" s="342">
        <v>103596.57335999999</v>
      </c>
      <c r="I150" s="342">
        <v>67759.316470000005</v>
      </c>
      <c r="J150" s="342">
        <v>20863.810280000002</v>
      </c>
      <c r="K150" s="342">
        <v>88623.126749999996</v>
      </c>
      <c r="L150" s="342">
        <v>1771.1751299999999</v>
      </c>
      <c r="M150" s="342">
        <v>999.95596999999998</v>
      </c>
      <c r="N150" s="342">
        <v>2771.1311000000001</v>
      </c>
      <c r="O150" s="342">
        <v>194990.83121</v>
      </c>
      <c r="P150" s="342">
        <v>86.427210000000002</v>
      </c>
      <c r="Q150" s="342">
        <v>25.907790000000002</v>
      </c>
      <c r="R150" s="343">
        <v>112.33499999999999</v>
      </c>
      <c r="S150" s="7"/>
      <c r="T150" s="7"/>
      <c r="U150" s="7"/>
      <c r="V150" s="7"/>
      <c r="W150" s="7"/>
      <c r="X150" s="7"/>
      <c r="Y150" s="7"/>
      <c r="Z150" s="7"/>
      <c r="AA150" s="7"/>
      <c r="AB150" s="7"/>
    </row>
    <row r="151" spans="1:28" s="313" customFormat="1">
      <c r="A151" s="339"/>
      <c r="B151" s="339"/>
      <c r="C151" s="339"/>
      <c r="D151" s="339"/>
      <c r="E151" s="340">
        <v>475</v>
      </c>
      <c r="F151" s="341">
        <v>31880.954690000002</v>
      </c>
      <c r="G151" s="342">
        <v>5971.7110700000003</v>
      </c>
      <c r="H151" s="342">
        <v>37852.665759999996</v>
      </c>
      <c r="I151" s="342">
        <v>52046.430789999999</v>
      </c>
      <c r="J151" s="342">
        <v>24804.365809999999</v>
      </c>
      <c r="K151" s="342">
        <v>76850.796599999987</v>
      </c>
      <c r="L151" s="342">
        <v>2595.35817</v>
      </c>
      <c r="M151" s="342">
        <v>1021.48478</v>
      </c>
      <c r="N151" s="342">
        <v>3616.8429500000002</v>
      </c>
      <c r="O151" s="342">
        <v>118320.30531</v>
      </c>
      <c r="P151" s="342">
        <v>66.799109999999999</v>
      </c>
      <c r="Q151" s="342">
        <v>6.5200899999999997</v>
      </c>
      <c r="R151" s="343">
        <v>73.319199999999995</v>
      </c>
      <c r="S151" s="7"/>
      <c r="T151" s="7"/>
      <c r="U151" s="7"/>
      <c r="V151" s="7"/>
      <c r="W151" s="7"/>
      <c r="X151" s="7"/>
      <c r="Y151" s="7"/>
      <c r="Z151" s="7"/>
      <c r="AA151" s="7"/>
      <c r="AB151" s="7"/>
    </row>
    <row r="152" spans="1:28" s="313" customFormat="1">
      <c r="A152" s="339"/>
      <c r="B152" s="339"/>
      <c r="C152" s="339"/>
      <c r="D152" s="339"/>
      <c r="E152" s="340">
        <v>522</v>
      </c>
      <c r="F152" s="341">
        <v>55015.666219999999</v>
      </c>
      <c r="G152" s="342">
        <v>24452.71933</v>
      </c>
      <c r="H152" s="342">
        <v>79468.385549999992</v>
      </c>
      <c r="I152" s="342">
        <v>93954.027159999998</v>
      </c>
      <c r="J152" s="342">
        <v>49546.229469999998</v>
      </c>
      <c r="K152" s="342">
        <v>143500.25662999999</v>
      </c>
      <c r="L152" s="342">
        <v>4034.0109700000003</v>
      </c>
      <c r="M152" s="342">
        <v>2519.49521</v>
      </c>
      <c r="N152" s="342">
        <v>6553.5061799999994</v>
      </c>
      <c r="O152" s="342">
        <v>229522.14836000002</v>
      </c>
      <c r="P152" s="342">
        <v>64.352109999999996</v>
      </c>
      <c r="Q152" s="342">
        <v>25.96923</v>
      </c>
      <c r="R152" s="343">
        <v>90.321339999999992</v>
      </c>
      <c r="S152" s="7"/>
      <c r="T152" s="7"/>
      <c r="U152" s="7"/>
      <c r="V152" s="7"/>
      <c r="W152" s="7"/>
      <c r="X152" s="7"/>
      <c r="Y152" s="7"/>
      <c r="Z152" s="7"/>
      <c r="AA152" s="7"/>
      <c r="AB152" s="7"/>
    </row>
    <row r="153" spans="1:28" s="313" customFormat="1">
      <c r="A153" s="339"/>
      <c r="B153" s="339"/>
      <c r="C153" s="339"/>
      <c r="D153" s="339"/>
      <c r="E153" s="340">
        <v>651</v>
      </c>
      <c r="F153" s="341">
        <v>6277.5237200000001</v>
      </c>
      <c r="G153" s="342">
        <v>2104.8016200000002</v>
      </c>
      <c r="H153" s="342">
        <v>8382.3253399999994</v>
      </c>
      <c r="I153" s="342">
        <v>141.87439000000001</v>
      </c>
      <c r="J153" s="342">
        <v>643.73938999999996</v>
      </c>
      <c r="K153" s="342">
        <v>785.61378000000002</v>
      </c>
      <c r="L153" s="342">
        <v>5.4000000000000001E-4</v>
      </c>
      <c r="M153" s="342">
        <v>0</v>
      </c>
      <c r="N153" s="342">
        <v>5.4000000000000001E-4</v>
      </c>
      <c r="O153" s="342">
        <v>9167.93966</v>
      </c>
      <c r="P153" s="342">
        <v>6.3874499999999994</v>
      </c>
      <c r="Q153" s="342">
        <v>3.9719000000000002</v>
      </c>
      <c r="R153" s="343">
        <v>10.359350000000001</v>
      </c>
      <c r="S153" s="7"/>
      <c r="T153" s="7"/>
      <c r="U153" s="7"/>
      <c r="V153" s="7"/>
      <c r="W153" s="7"/>
      <c r="X153" s="7"/>
      <c r="Y153" s="7"/>
      <c r="Z153" s="7"/>
      <c r="AA153" s="7"/>
      <c r="AB153" s="7"/>
    </row>
    <row r="154" spans="1:28" s="313" customFormat="1">
      <c r="A154" s="339"/>
      <c r="B154" s="339"/>
      <c r="C154" s="339"/>
      <c r="D154" s="334" t="s">
        <v>57</v>
      </c>
      <c r="E154" s="335">
        <v>183</v>
      </c>
      <c r="F154" s="336">
        <v>12320.538050000001</v>
      </c>
      <c r="G154" s="337">
        <v>12852.771359999999</v>
      </c>
      <c r="H154" s="337">
        <v>25173.309410000002</v>
      </c>
      <c r="I154" s="337">
        <v>34535.410630000006</v>
      </c>
      <c r="J154" s="337">
        <v>34833.774560000005</v>
      </c>
      <c r="K154" s="337">
        <v>69369.185190000004</v>
      </c>
      <c r="L154" s="337">
        <v>1671.4457299999999</v>
      </c>
      <c r="M154" s="337">
        <v>1092.99035</v>
      </c>
      <c r="N154" s="337">
        <v>2764.4360799999999</v>
      </c>
      <c r="O154" s="337">
        <v>97306.930680000005</v>
      </c>
      <c r="P154" s="337">
        <v>9.8735499999999998</v>
      </c>
      <c r="Q154" s="337">
        <v>7.57484</v>
      </c>
      <c r="R154" s="338">
        <v>17.44839</v>
      </c>
      <c r="S154" s="7"/>
      <c r="T154" s="7"/>
      <c r="U154" s="7"/>
      <c r="V154" s="7"/>
      <c r="W154" s="7"/>
      <c r="X154" s="7"/>
      <c r="Y154" s="7"/>
      <c r="Z154" s="7"/>
      <c r="AA154" s="7"/>
      <c r="AB154" s="7"/>
    </row>
    <row r="155" spans="1:28" s="313" customFormat="1">
      <c r="A155" s="339"/>
      <c r="B155" s="339"/>
      <c r="C155" s="339"/>
      <c r="D155" s="339"/>
      <c r="E155" s="340">
        <v>185</v>
      </c>
      <c r="F155" s="341">
        <v>57516.882640000003</v>
      </c>
      <c r="G155" s="342">
        <v>78768.947920000006</v>
      </c>
      <c r="H155" s="342">
        <v>136285.83056</v>
      </c>
      <c r="I155" s="342">
        <v>90657.371239999993</v>
      </c>
      <c r="J155" s="342">
        <v>98840.865700000009</v>
      </c>
      <c r="K155" s="342">
        <v>189498.23694</v>
      </c>
      <c r="L155" s="342">
        <v>1944.2329099999999</v>
      </c>
      <c r="M155" s="342">
        <v>4045.0035499999999</v>
      </c>
      <c r="N155" s="342">
        <v>5989.2364600000001</v>
      </c>
      <c r="O155" s="342">
        <v>331773.30395999999</v>
      </c>
      <c r="P155" s="342">
        <v>311.91694999999999</v>
      </c>
      <c r="Q155" s="342">
        <v>49.940269999999998</v>
      </c>
      <c r="R155" s="343">
        <v>361.85721999999998</v>
      </c>
      <c r="S155" s="7"/>
      <c r="T155" s="7"/>
      <c r="U155" s="7"/>
      <c r="V155" s="7"/>
      <c r="W155" s="7"/>
      <c r="X155" s="7"/>
      <c r="Y155" s="7"/>
      <c r="Z155" s="7"/>
      <c r="AA155" s="7"/>
      <c r="AB155" s="7"/>
    </row>
    <row r="156" spans="1:28" s="313" customFormat="1">
      <c r="A156" s="339"/>
      <c r="B156" s="339"/>
      <c r="C156" s="339"/>
      <c r="D156" s="339"/>
      <c r="E156" s="340">
        <v>583</v>
      </c>
      <c r="F156" s="341">
        <v>32023.332609999998</v>
      </c>
      <c r="G156" s="342">
        <v>18003.208269999999</v>
      </c>
      <c r="H156" s="342">
        <v>50026.54088</v>
      </c>
      <c r="I156" s="342">
        <v>51883.159049999995</v>
      </c>
      <c r="J156" s="342">
        <v>41072.014189999994</v>
      </c>
      <c r="K156" s="342">
        <v>92955.173239999989</v>
      </c>
      <c r="L156" s="342">
        <v>2804.7336399999999</v>
      </c>
      <c r="M156" s="342">
        <v>3080.3239100000001</v>
      </c>
      <c r="N156" s="342">
        <v>5885.0575499999995</v>
      </c>
      <c r="O156" s="342">
        <v>148866.77166999999</v>
      </c>
      <c r="P156" s="342">
        <v>28.899519999999999</v>
      </c>
      <c r="Q156" s="342">
        <v>15.45617</v>
      </c>
      <c r="R156" s="343">
        <v>44.355690000000003</v>
      </c>
      <c r="S156" s="7"/>
      <c r="T156" s="7"/>
      <c r="U156" s="7"/>
      <c r="V156" s="7"/>
      <c r="W156" s="7"/>
      <c r="X156" s="7"/>
      <c r="Y156" s="7"/>
      <c r="Z156" s="7"/>
      <c r="AA156" s="7"/>
      <c r="AB156" s="7"/>
    </row>
    <row r="157" spans="1:28" s="313" customFormat="1">
      <c r="A157" s="339"/>
      <c r="B157" s="339"/>
      <c r="C157" s="339"/>
      <c r="D157" s="334" t="s">
        <v>58</v>
      </c>
      <c r="E157" s="335">
        <v>222</v>
      </c>
      <c r="F157" s="336">
        <v>73513.433689999991</v>
      </c>
      <c r="G157" s="337">
        <v>24454.09663</v>
      </c>
      <c r="H157" s="337">
        <v>97967.530319999991</v>
      </c>
      <c r="I157" s="337">
        <v>56736.021430000001</v>
      </c>
      <c r="J157" s="337">
        <v>52328.987259999994</v>
      </c>
      <c r="K157" s="337">
        <v>109065.00869</v>
      </c>
      <c r="L157" s="337">
        <v>1254.9561000000001</v>
      </c>
      <c r="M157" s="337">
        <v>1695.60887</v>
      </c>
      <c r="N157" s="337">
        <v>2950.5649700000004</v>
      </c>
      <c r="O157" s="337">
        <v>209983.10397999999</v>
      </c>
      <c r="P157" s="337">
        <v>24.124290000000002</v>
      </c>
      <c r="Q157" s="337">
        <v>14.458020000000001</v>
      </c>
      <c r="R157" s="338">
        <v>38.58231</v>
      </c>
      <c r="S157" s="7"/>
      <c r="T157" s="7"/>
      <c r="U157" s="7"/>
      <c r="V157" s="7"/>
      <c r="W157" s="7"/>
      <c r="X157" s="7"/>
      <c r="Y157" s="7"/>
      <c r="Z157" s="7"/>
      <c r="AA157" s="7"/>
      <c r="AB157" s="7"/>
    </row>
    <row r="158" spans="1:28" s="313" customFormat="1">
      <c r="A158" s="339"/>
      <c r="B158" s="339"/>
      <c r="C158" s="339"/>
      <c r="D158" s="339"/>
      <c r="E158" s="340">
        <v>352</v>
      </c>
      <c r="F158" s="341">
        <v>41787.55384</v>
      </c>
      <c r="G158" s="342">
        <v>24441.712170000003</v>
      </c>
      <c r="H158" s="342">
        <v>66229.266009999992</v>
      </c>
      <c r="I158" s="342">
        <v>134730.42462000001</v>
      </c>
      <c r="J158" s="342">
        <v>44358.09663</v>
      </c>
      <c r="K158" s="342">
        <v>179088.52124999999</v>
      </c>
      <c r="L158" s="342">
        <v>1997.00027</v>
      </c>
      <c r="M158" s="342">
        <v>1741.18642</v>
      </c>
      <c r="N158" s="342">
        <v>3738.18669</v>
      </c>
      <c r="O158" s="342">
        <v>249055.97394999999</v>
      </c>
      <c r="P158" s="342">
        <v>80.445250000000001</v>
      </c>
      <c r="Q158" s="342">
        <v>21.925429999999999</v>
      </c>
      <c r="R158" s="343">
        <v>102.37067999999999</v>
      </c>
      <c r="S158" s="7"/>
      <c r="T158" s="7"/>
      <c r="U158" s="7"/>
      <c r="V158" s="7"/>
      <c r="W158" s="7"/>
      <c r="X158" s="7"/>
      <c r="Y158" s="7"/>
      <c r="Z158" s="7"/>
      <c r="AA158" s="7"/>
      <c r="AB158" s="7"/>
    </row>
    <row r="159" spans="1:28" s="313" customFormat="1">
      <c r="A159" s="339"/>
      <c r="B159" s="339"/>
      <c r="C159" s="339"/>
      <c r="D159" s="339"/>
      <c r="E159" s="340">
        <v>357</v>
      </c>
      <c r="F159" s="341">
        <v>48646.57907</v>
      </c>
      <c r="G159" s="342">
        <v>26293.14086</v>
      </c>
      <c r="H159" s="342">
        <v>74939.719930000007</v>
      </c>
      <c r="I159" s="342">
        <v>114690.91443</v>
      </c>
      <c r="J159" s="342">
        <v>79897.921770000001</v>
      </c>
      <c r="K159" s="342">
        <v>194588.83619999999</v>
      </c>
      <c r="L159" s="342">
        <v>4081.7717000000002</v>
      </c>
      <c r="M159" s="342">
        <v>3072.50504</v>
      </c>
      <c r="N159" s="342">
        <v>7154.2767400000002</v>
      </c>
      <c r="O159" s="342">
        <v>276682.83286999998</v>
      </c>
      <c r="P159" s="342">
        <v>43.682400000000001</v>
      </c>
      <c r="Q159" s="342">
        <v>35.236330000000002</v>
      </c>
      <c r="R159" s="343">
        <v>78.918729999999996</v>
      </c>
      <c r="S159" s="7"/>
      <c r="T159" s="7"/>
      <c r="U159" s="7"/>
      <c r="V159" s="7"/>
      <c r="W159" s="7"/>
      <c r="X159" s="7"/>
      <c r="Y159" s="7"/>
      <c r="Z159" s="7"/>
      <c r="AA159" s="7"/>
      <c r="AB159" s="7"/>
    </row>
    <row r="160" spans="1:28" s="313" customFormat="1">
      <c r="A160" s="339"/>
      <c r="B160" s="339"/>
      <c r="C160" s="339"/>
      <c r="D160" s="339"/>
      <c r="E160" s="340">
        <v>404</v>
      </c>
      <c r="F160" s="341">
        <v>17034.03801</v>
      </c>
      <c r="G160" s="342">
        <v>6531.9181799999997</v>
      </c>
      <c r="H160" s="342">
        <v>23565.956190000001</v>
      </c>
      <c r="I160" s="342">
        <v>48654.431100000002</v>
      </c>
      <c r="J160" s="342">
        <v>21200.066870000002</v>
      </c>
      <c r="K160" s="342">
        <v>69854.497969999997</v>
      </c>
      <c r="L160" s="342">
        <v>1637.7584099999999</v>
      </c>
      <c r="M160" s="342">
        <v>1095.80024</v>
      </c>
      <c r="N160" s="342">
        <v>2733.5586499999999</v>
      </c>
      <c r="O160" s="342">
        <v>96154.01281</v>
      </c>
      <c r="P160" s="342">
        <v>13.758030000000002</v>
      </c>
      <c r="Q160" s="342">
        <v>8.4967500000000005</v>
      </c>
      <c r="R160" s="343">
        <v>22.25478</v>
      </c>
      <c r="S160" s="7"/>
      <c r="T160" s="7"/>
      <c r="U160" s="7"/>
      <c r="V160" s="7"/>
      <c r="W160" s="7"/>
      <c r="X160" s="7"/>
      <c r="Y160" s="7"/>
      <c r="Z160" s="7"/>
      <c r="AA160" s="7"/>
      <c r="AB160" s="7"/>
    </row>
    <row r="161" spans="1:28" s="313" customFormat="1">
      <c r="A161" s="339"/>
      <c r="B161" s="339"/>
      <c r="C161" s="339"/>
      <c r="D161" s="339"/>
      <c r="E161" s="340">
        <v>595</v>
      </c>
      <c r="F161" s="341">
        <v>23417.29999</v>
      </c>
      <c r="G161" s="342">
        <v>13922.460060000001</v>
      </c>
      <c r="H161" s="342">
        <v>37339.760049999997</v>
      </c>
      <c r="I161" s="342">
        <v>60902.179299999996</v>
      </c>
      <c r="J161" s="342">
        <v>34269.777770000001</v>
      </c>
      <c r="K161" s="342">
        <v>95171.957069999989</v>
      </c>
      <c r="L161" s="342">
        <v>1385.1884499999999</v>
      </c>
      <c r="M161" s="342">
        <v>647.70679000000007</v>
      </c>
      <c r="N161" s="342">
        <v>2032.8952400000001</v>
      </c>
      <c r="O161" s="342">
        <v>134544.61236000003</v>
      </c>
      <c r="P161" s="342">
        <v>23.18243</v>
      </c>
      <c r="Q161" s="342">
        <v>13.65419</v>
      </c>
      <c r="R161" s="343">
        <v>36.836620000000003</v>
      </c>
      <c r="S161" s="7"/>
      <c r="T161" s="7"/>
      <c r="U161" s="7"/>
      <c r="V161" s="7"/>
      <c r="W161" s="7"/>
      <c r="X161" s="7"/>
      <c r="Y161" s="7"/>
      <c r="Z161" s="7"/>
      <c r="AA161" s="7"/>
      <c r="AB161" s="7"/>
    </row>
    <row r="162" spans="1:28" s="313" customFormat="1">
      <c r="A162" s="339"/>
      <c r="B162" s="339"/>
      <c r="C162" s="339"/>
      <c r="D162" s="339"/>
      <c r="E162" s="340">
        <v>596</v>
      </c>
      <c r="F162" s="341">
        <v>23301.384969999999</v>
      </c>
      <c r="G162" s="342">
        <v>6264.6684699999996</v>
      </c>
      <c r="H162" s="342">
        <v>29566.05344</v>
      </c>
      <c r="I162" s="342">
        <v>37063.050909999998</v>
      </c>
      <c r="J162" s="342">
        <v>17774.99971</v>
      </c>
      <c r="K162" s="342">
        <v>54838.050619999995</v>
      </c>
      <c r="L162" s="342">
        <v>798.61593999999991</v>
      </c>
      <c r="M162" s="342">
        <v>526.99211000000003</v>
      </c>
      <c r="N162" s="342">
        <v>1325.60805</v>
      </c>
      <c r="O162" s="342">
        <v>85729.712109999993</v>
      </c>
      <c r="P162" s="342">
        <v>16.619430000000001</v>
      </c>
      <c r="Q162" s="342">
        <v>7.9542000000000002</v>
      </c>
      <c r="R162" s="343">
        <v>24.573630000000001</v>
      </c>
      <c r="S162" s="7"/>
      <c r="T162" s="7"/>
      <c r="U162" s="7"/>
      <c r="V162" s="7"/>
      <c r="W162" s="7"/>
      <c r="X162" s="7"/>
      <c r="Y162" s="7"/>
      <c r="Z162" s="7"/>
      <c r="AA162" s="7"/>
      <c r="AB162" s="7"/>
    </row>
    <row r="163" spans="1:28" s="313" customFormat="1">
      <c r="A163" s="339"/>
      <c r="B163" s="339"/>
      <c r="C163" s="339"/>
      <c r="D163" s="334" t="s">
        <v>269</v>
      </c>
      <c r="E163" s="335">
        <v>236</v>
      </c>
      <c r="F163" s="336">
        <v>10664.51944</v>
      </c>
      <c r="G163" s="337">
        <v>3617.3720099999996</v>
      </c>
      <c r="H163" s="337">
        <v>14281.891449999999</v>
      </c>
      <c r="I163" s="337">
        <v>70964.181989999997</v>
      </c>
      <c r="J163" s="337">
        <v>39358.554859999997</v>
      </c>
      <c r="K163" s="337">
        <v>110322.73685</v>
      </c>
      <c r="L163" s="337">
        <v>2546.5395400000002</v>
      </c>
      <c r="M163" s="337">
        <v>3580.81457</v>
      </c>
      <c r="N163" s="337">
        <v>6127.3541100000002</v>
      </c>
      <c r="O163" s="337">
        <v>130731.98241</v>
      </c>
      <c r="P163" s="337">
        <v>10.801290000000002</v>
      </c>
      <c r="Q163" s="337">
        <v>5.6050300000000002</v>
      </c>
      <c r="R163" s="338">
        <v>16.406320000000001</v>
      </c>
      <c r="S163" s="7"/>
      <c r="T163" s="7"/>
      <c r="U163" s="7"/>
      <c r="V163" s="7"/>
      <c r="W163" s="7"/>
      <c r="X163" s="7"/>
      <c r="Y163" s="7"/>
      <c r="Z163" s="7"/>
      <c r="AA163" s="7"/>
      <c r="AB163" s="7"/>
    </row>
    <row r="164" spans="1:28" s="313" customFormat="1">
      <c r="A164" s="339"/>
      <c r="B164" s="339"/>
      <c r="C164" s="339"/>
      <c r="D164" s="334" t="s">
        <v>270</v>
      </c>
      <c r="E164" s="335">
        <v>335</v>
      </c>
      <c r="F164" s="336">
        <v>19780.747179999998</v>
      </c>
      <c r="G164" s="337">
        <v>12520.777480000001</v>
      </c>
      <c r="H164" s="337">
        <v>32301.524659999999</v>
      </c>
      <c r="I164" s="337">
        <v>78417.490019999997</v>
      </c>
      <c r="J164" s="337">
        <v>29955.26211</v>
      </c>
      <c r="K164" s="337">
        <v>108372.75212999999</v>
      </c>
      <c r="L164" s="337">
        <v>1743.0184099999999</v>
      </c>
      <c r="M164" s="337">
        <v>1886.63474</v>
      </c>
      <c r="N164" s="337">
        <v>3629.6531500000001</v>
      </c>
      <c r="O164" s="337">
        <v>144303.92994</v>
      </c>
      <c r="P164" s="337">
        <v>47.411490000000001</v>
      </c>
      <c r="Q164" s="337">
        <v>19.61084</v>
      </c>
      <c r="R164" s="338">
        <v>67.022329999999997</v>
      </c>
      <c r="S164" s="7"/>
      <c r="T164" s="7"/>
      <c r="U164" s="7"/>
      <c r="V164" s="7"/>
      <c r="W164" s="7"/>
      <c r="X164" s="7"/>
      <c r="Y164" s="7"/>
      <c r="Z164" s="7"/>
      <c r="AA164" s="7"/>
      <c r="AB164" s="7"/>
    </row>
    <row r="165" spans="1:28" s="313" customFormat="1">
      <c r="A165" s="339"/>
      <c r="B165" s="339"/>
      <c r="C165" s="339"/>
      <c r="D165" s="334" t="s">
        <v>271</v>
      </c>
      <c r="E165" s="335">
        <v>560</v>
      </c>
      <c r="F165" s="336">
        <v>20596.154640000001</v>
      </c>
      <c r="G165" s="337">
        <v>11284.093199999999</v>
      </c>
      <c r="H165" s="337">
        <v>31880.24784</v>
      </c>
      <c r="I165" s="337">
        <v>102244.14313</v>
      </c>
      <c r="J165" s="337">
        <v>87416.720419999998</v>
      </c>
      <c r="K165" s="337">
        <v>189660.86355000001</v>
      </c>
      <c r="L165" s="337">
        <v>2630.9374900000003</v>
      </c>
      <c r="M165" s="337">
        <v>4927.0812000000005</v>
      </c>
      <c r="N165" s="337">
        <v>7558.0186900000008</v>
      </c>
      <c r="O165" s="337">
        <v>229099.13008</v>
      </c>
      <c r="P165" s="337">
        <v>63.177870000000006</v>
      </c>
      <c r="Q165" s="337">
        <v>8.2542399999999994</v>
      </c>
      <c r="R165" s="338">
        <v>71.432109999999994</v>
      </c>
      <c r="S165" s="7"/>
      <c r="T165" s="7"/>
      <c r="U165" s="7"/>
      <c r="V165" s="7"/>
      <c r="W165" s="7"/>
      <c r="X165" s="7"/>
      <c r="Y165" s="7"/>
      <c r="Z165" s="7"/>
      <c r="AA165" s="7"/>
      <c r="AB165" s="7"/>
    </row>
    <row r="166" spans="1:28" s="313" customFormat="1">
      <c r="A166" s="339"/>
      <c r="B166" s="339"/>
      <c r="C166" s="339"/>
      <c r="D166" s="339"/>
      <c r="E166" s="340">
        <v>576</v>
      </c>
      <c r="F166" s="341">
        <v>73706.345090000003</v>
      </c>
      <c r="G166" s="342">
        <v>124732.40463999999</v>
      </c>
      <c r="H166" s="342">
        <v>198438.74972999998</v>
      </c>
      <c r="I166" s="342">
        <v>104473.57968000001</v>
      </c>
      <c r="J166" s="342">
        <v>248377.65171000001</v>
      </c>
      <c r="K166" s="342">
        <v>352851.23138999997</v>
      </c>
      <c r="L166" s="342">
        <v>3541.1281899999999</v>
      </c>
      <c r="M166" s="342">
        <v>7595.2098699999997</v>
      </c>
      <c r="N166" s="342">
        <v>11136.33806</v>
      </c>
      <c r="O166" s="342">
        <v>562426.31917999999</v>
      </c>
      <c r="P166" s="342">
        <v>129.99502999999999</v>
      </c>
      <c r="Q166" s="342">
        <v>66.347300000000004</v>
      </c>
      <c r="R166" s="343">
        <v>196.34232999999998</v>
      </c>
      <c r="S166" s="7"/>
      <c r="T166" s="7"/>
      <c r="U166" s="7"/>
      <c r="V166" s="7"/>
      <c r="W166" s="7"/>
      <c r="X166" s="7"/>
      <c r="Y166" s="7"/>
      <c r="Z166" s="7"/>
      <c r="AA166" s="7"/>
      <c r="AB166" s="7"/>
    </row>
    <row r="167" spans="1:28" s="313" customFormat="1">
      <c r="A167" s="339"/>
      <c r="B167" s="339"/>
      <c r="C167" s="339"/>
      <c r="D167" s="339"/>
      <c r="E167" s="340">
        <v>581</v>
      </c>
      <c r="F167" s="341">
        <v>38148.925320000002</v>
      </c>
      <c r="G167" s="342">
        <v>28661.476360000001</v>
      </c>
      <c r="H167" s="342">
        <v>66810.401679999995</v>
      </c>
      <c r="I167" s="342">
        <v>40296.2261</v>
      </c>
      <c r="J167" s="342">
        <v>64751.877919999999</v>
      </c>
      <c r="K167" s="342">
        <v>105048.10402</v>
      </c>
      <c r="L167" s="342">
        <v>1255.3301000000001</v>
      </c>
      <c r="M167" s="342">
        <v>1333.7846399999999</v>
      </c>
      <c r="N167" s="342">
        <v>2589.1147400000004</v>
      </c>
      <c r="O167" s="342">
        <v>174447.62044</v>
      </c>
      <c r="P167" s="342">
        <v>12.86707</v>
      </c>
      <c r="Q167" s="342">
        <v>602.41363000000001</v>
      </c>
      <c r="R167" s="343">
        <v>615.28069999999991</v>
      </c>
      <c r="S167" s="7"/>
      <c r="T167" s="7"/>
      <c r="U167" s="7"/>
      <c r="V167" s="7"/>
      <c r="W167" s="7"/>
      <c r="X167" s="7"/>
      <c r="Y167" s="7"/>
      <c r="Z167" s="7"/>
      <c r="AA167" s="7"/>
      <c r="AB167" s="7"/>
    </row>
    <row r="168" spans="1:28" s="313" customFormat="1">
      <c r="A168" s="339"/>
      <c r="B168" s="339"/>
      <c r="C168" s="339"/>
      <c r="D168" s="334" t="s">
        <v>60</v>
      </c>
      <c r="E168" s="335">
        <v>188</v>
      </c>
      <c r="F168" s="336">
        <v>309982.03427</v>
      </c>
      <c r="G168" s="337">
        <v>436197.84635000001</v>
      </c>
      <c r="H168" s="337">
        <v>746179.88061999995</v>
      </c>
      <c r="I168" s="337">
        <v>645038.81023000006</v>
      </c>
      <c r="J168" s="337">
        <v>701398.86958000006</v>
      </c>
      <c r="K168" s="337">
        <v>1346437.6798099999</v>
      </c>
      <c r="L168" s="337">
        <v>741311.27061000001</v>
      </c>
      <c r="M168" s="337">
        <v>1421164.7356400001</v>
      </c>
      <c r="N168" s="337">
        <v>2162476.0062500001</v>
      </c>
      <c r="O168" s="337">
        <v>4255093.5666800002</v>
      </c>
      <c r="P168" s="337">
        <v>7141612.8802200006</v>
      </c>
      <c r="Q168" s="337">
        <v>3608290.17068</v>
      </c>
      <c r="R168" s="338">
        <v>10749903.050899999</v>
      </c>
      <c r="S168" s="7"/>
      <c r="T168" s="7"/>
      <c r="U168" s="7"/>
      <c r="V168" s="7"/>
      <c r="W168" s="7"/>
      <c r="X168" s="7"/>
      <c r="Y168" s="7"/>
      <c r="Z168" s="7"/>
      <c r="AA168" s="7"/>
      <c r="AB168" s="7"/>
    </row>
    <row r="169" spans="1:28" s="313" customFormat="1">
      <c r="A169" s="339"/>
      <c r="B169" s="339"/>
      <c r="C169" s="339"/>
      <c r="D169" s="339"/>
      <c r="E169" s="340">
        <v>189</v>
      </c>
      <c r="F169" s="341">
        <v>361506.04282999999</v>
      </c>
      <c r="G169" s="342">
        <v>506790.99268999998</v>
      </c>
      <c r="H169" s="342">
        <v>868297.03552000003</v>
      </c>
      <c r="I169" s="342">
        <v>239520.49962000002</v>
      </c>
      <c r="J169" s="342">
        <v>361732.72061999998</v>
      </c>
      <c r="K169" s="342">
        <v>601253.22024000005</v>
      </c>
      <c r="L169" s="342">
        <v>15510.0497</v>
      </c>
      <c r="M169" s="342">
        <v>17090.65006</v>
      </c>
      <c r="N169" s="342">
        <v>32600.699760000003</v>
      </c>
      <c r="O169" s="342">
        <v>1502150.9555200001</v>
      </c>
      <c r="P169" s="342">
        <v>1436.1520800000001</v>
      </c>
      <c r="Q169" s="342">
        <v>241.36500000000001</v>
      </c>
      <c r="R169" s="343">
        <v>1677.5170800000001</v>
      </c>
      <c r="S169" s="7"/>
      <c r="T169" s="7"/>
      <c r="U169" s="7"/>
      <c r="V169" s="7"/>
      <c r="W169" s="7"/>
      <c r="X169" s="7"/>
      <c r="Y169" s="7"/>
      <c r="Z169" s="7"/>
      <c r="AA169" s="7"/>
      <c r="AB169" s="7"/>
    </row>
    <row r="170" spans="1:28" s="313" customFormat="1">
      <c r="A170" s="339"/>
      <c r="B170" s="339"/>
      <c r="C170" s="339"/>
      <c r="D170" s="339"/>
      <c r="E170" s="340">
        <v>190</v>
      </c>
      <c r="F170" s="341">
        <v>112757.49902</v>
      </c>
      <c r="G170" s="342">
        <v>51959.568159999995</v>
      </c>
      <c r="H170" s="342">
        <v>164717.06718000001</v>
      </c>
      <c r="I170" s="342">
        <v>45072.037060000002</v>
      </c>
      <c r="J170" s="342">
        <v>59604.539140000001</v>
      </c>
      <c r="K170" s="342">
        <v>104676.5762</v>
      </c>
      <c r="L170" s="342">
        <v>932.40273000000002</v>
      </c>
      <c r="M170" s="342">
        <v>1840.68994</v>
      </c>
      <c r="N170" s="342">
        <v>2773.09267</v>
      </c>
      <c r="O170" s="342">
        <v>272166.73605000001</v>
      </c>
      <c r="P170" s="342">
        <v>22.044180000000001</v>
      </c>
      <c r="Q170" s="342">
        <v>12.044649999999999</v>
      </c>
      <c r="R170" s="343">
        <v>34.088830000000002</v>
      </c>
      <c r="S170" s="7"/>
      <c r="T170" s="7"/>
      <c r="U170" s="7"/>
      <c r="V170" s="7"/>
      <c r="W170" s="7"/>
      <c r="X170" s="7"/>
      <c r="Y170" s="7"/>
      <c r="Z170" s="7"/>
      <c r="AA170" s="7"/>
      <c r="AB170" s="7"/>
    </row>
    <row r="171" spans="1:28" s="313" customFormat="1">
      <c r="A171" s="339"/>
      <c r="B171" s="339"/>
      <c r="C171" s="339"/>
      <c r="D171" s="339"/>
      <c r="E171" s="340">
        <v>191</v>
      </c>
      <c r="F171" s="341">
        <v>54465.900090000003</v>
      </c>
      <c r="G171" s="342">
        <v>96108.091069999995</v>
      </c>
      <c r="H171" s="342">
        <v>150573.99116000001</v>
      </c>
      <c r="I171" s="342">
        <v>53521.511509999997</v>
      </c>
      <c r="J171" s="342">
        <v>113620.36511</v>
      </c>
      <c r="K171" s="342">
        <v>167141.87662</v>
      </c>
      <c r="L171" s="342">
        <v>1413.1607900000001</v>
      </c>
      <c r="M171" s="342">
        <v>2767.83752</v>
      </c>
      <c r="N171" s="342">
        <v>4180.9983099999999</v>
      </c>
      <c r="O171" s="342">
        <v>321896.86608999997</v>
      </c>
      <c r="P171" s="342">
        <v>3353.6691299999998</v>
      </c>
      <c r="Q171" s="342">
        <v>64.056899999999999</v>
      </c>
      <c r="R171" s="343">
        <v>3417.7260299999998</v>
      </c>
      <c r="S171" s="7"/>
      <c r="T171" s="7"/>
      <c r="U171" s="7"/>
      <c r="V171" s="7"/>
      <c r="W171" s="7"/>
      <c r="X171" s="7"/>
      <c r="Y171" s="7"/>
      <c r="Z171" s="7"/>
      <c r="AA171" s="7"/>
      <c r="AB171" s="7"/>
    </row>
    <row r="172" spans="1:28" s="313" customFormat="1">
      <c r="A172" s="339"/>
      <c r="B172" s="339"/>
      <c r="C172" s="339"/>
      <c r="D172" s="339"/>
      <c r="E172" s="340">
        <v>194</v>
      </c>
      <c r="F172" s="341">
        <v>74679.747180000006</v>
      </c>
      <c r="G172" s="342">
        <v>137642.43</v>
      </c>
      <c r="H172" s="342">
        <v>212322.17718</v>
      </c>
      <c r="I172" s="342">
        <v>103795.30886</v>
      </c>
      <c r="J172" s="342">
        <v>187233.20741999999</v>
      </c>
      <c r="K172" s="342">
        <v>291028.51627999998</v>
      </c>
      <c r="L172" s="342">
        <v>3430.4152999999997</v>
      </c>
      <c r="M172" s="342">
        <v>4152.1553100000001</v>
      </c>
      <c r="N172" s="342">
        <v>7582.5706100000007</v>
      </c>
      <c r="O172" s="342">
        <v>510933.26406999998</v>
      </c>
      <c r="P172" s="342">
        <v>224.50846999999999</v>
      </c>
      <c r="Q172" s="342">
        <v>243.79583</v>
      </c>
      <c r="R172" s="343">
        <v>468.30430000000001</v>
      </c>
      <c r="S172" s="7"/>
      <c r="T172" s="7"/>
      <c r="U172" s="7"/>
      <c r="V172" s="7"/>
      <c r="W172" s="7"/>
      <c r="X172" s="7"/>
      <c r="Y172" s="7"/>
      <c r="Z172" s="7"/>
      <c r="AA172" s="7"/>
      <c r="AB172" s="7"/>
    </row>
    <row r="173" spans="1:28" s="313" customFormat="1">
      <c r="A173" s="339"/>
      <c r="B173" s="339"/>
      <c r="C173" s="339"/>
      <c r="D173" s="339"/>
      <c r="E173" s="340">
        <v>246</v>
      </c>
      <c r="F173" s="341">
        <v>43542.658360000001</v>
      </c>
      <c r="G173" s="342">
        <v>26789.311120000002</v>
      </c>
      <c r="H173" s="342">
        <v>70331.96948</v>
      </c>
      <c r="I173" s="342">
        <v>36774.433369999999</v>
      </c>
      <c r="J173" s="342">
        <v>34063.668740000001</v>
      </c>
      <c r="K173" s="342">
        <v>70838.102109999993</v>
      </c>
      <c r="L173" s="342">
        <v>1081.0449199999998</v>
      </c>
      <c r="M173" s="342">
        <v>1936.7388600000002</v>
      </c>
      <c r="N173" s="342">
        <v>3017.7837799999998</v>
      </c>
      <c r="O173" s="342">
        <v>144187.85537</v>
      </c>
      <c r="P173" s="342">
        <v>107.87657</v>
      </c>
      <c r="Q173" s="342">
        <v>87.879829999999998</v>
      </c>
      <c r="R173" s="343">
        <v>195.75639999999999</v>
      </c>
      <c r="S173" s="7"/>
      <c r="T173" s="7"/>
      <c r="U173" s="7"/>
      <c r="V173" s="7"/>
      <c r="W173" s="7"/>
      <c r="X173" s="7"/>
      <c r="Y173" s="7"/>
      <c r="Z173" s="7"/>
      <c r="AA173" s="7"/>
      <c r="AB173" s="7"/>
    </row>
    <row r="174" spans="1:28" s="313" customFormat="1">
      <c r="A174" s="339"/>
      <c r="B174" s="339"/>
      <c r="C174" s="339"/>
      <c r="D174" s="339"/>
      <c r="E174" s="340">
        <v>254</v>
      </c>
      <c r="F174" s="341">
        <v>68545.543409999998</v>
      </c>
      <c r="G174" s="342">
        <v>78603.268730000011</v>
      </c>
      <c r="H174" s="342">
        <v>147148.81213999999</v>
      </c>
      <c r="I174" s="342">
        <v>73912.511079999997</v>
      </c>
      <c r="J174" s="342">
        <v>195455.92681999999</v>
      </c>
      <c r="K174" s="342">
        <v>269368.43789999996</v>
      </c>
      <c r="L174" s="342">
        <v>1857.01675</v>
      </c>
      <c r="M174" s="342">
        <v>2589.3904900000002</v>
      </c>
      <c r="N174" s="342">
        <v>4446.4072400000005</v>
      </c>
      <c r="O174" s="342">
        <v>420963.65727999998</v>
      </c>
      <c r="P174" s="342">
        <v>44.745950000000001</v>
      </c>
      <c r="Q174" s="342">
        <v>170.21833999999998</v>
      </c>
      <c r="R174" s="343">
        <v>214.96429000000001</v>
      </c>
      <c r="S174" s="7"/>
      <c r="T174" s="7"/>
      <c r="U174" s="7"/>
      <c r="V174" s="7"/>
      <c r="W174" s="7"/>
      <c r="X174" s="7"/>
      <c r="Y174" s="7"/>
      <c r="Z174" s="7"/>
      <c r="AA174" s="7"/>
      <c r="AB174" s="7"/>
    </row>
    <row r="175" spans="1:28" s="313" customFormat="1">
      <c r="A175" s="339"/>
      <c r="B175" s="339"/>
      <c r="C175" s="339"/>
      <c r="D175" s="339"/>
      <c r="E175" s="340">
        <v>647</v>
      </c>
      <c r="F175" s="341">
        <v>1464.89948</v>
      </c>
      <c r="G175" s="342">
        <v>6805.9853300000004</v>
      </c>
      <c r="H175" s="342">
        <v>8270.8848099999996</v>
      </c>
      <c r="I175" s="342">
        <v>10000.75359</v>
      </c>
      <c r="J175" s="342">
        <v>53581.165890000004</v>
      </c>
      <c r="K175" s="342">
        <v>63581.919479999997</v>
      </c>
      <c r="L175" s="342">
        <v>5183.9666299999999</v>
      </c>
      <c r="M175" s="342">
        <v>14859.799489999999</v>
      </c>
      <c r="N175" s="342">
        <v>20043.76612</v>
      </c>
      <c r="O175" s="342">
        <v>91896.57041</v>
      </c>
      <c r="P175" s="342">
        <v>2.615E-2</v>
      </c>
      <c r="Q175" s="342">
        <v>0.11731999999999999</v>
      </c>
      <c r="R175" s="343">
        <v>0.14346999999999999</v>
      </c>
      <c r="S175" s="7"/>
      <c r="T175" s="7"/>
      <c r="U175" s="7"/>
      <c r="V175" s="7"/>
      <c r="W175" s="7"/>
      <c r="X175" s="7"/>
      <c r="Y175" s="7"/>
      <c r="Z175" s="7"/>
      <c r="AA175" s="7"/>
      <c r="AB175" s="7"/>
    </row>
    <row r="176" spans="1:28" s="313" customFormat="1">
      <c r="A176" s="339"/>
      <c r="B176" s="339"/>
      <c r="C176" s="339"/>
      <c r="D176" s="339"/>
      <c r="E176" s="340">
        <v>677</v>
      </c>
      <c r="F176" s="341">
        <v>49.449249999999999</v>
      </c>
      <c r="G176" s="342">
        <v>903.52966000000004</v>
      </c>
      <c r="H176" s="342">
        <v>952.97891000000004</v>
      </c>
      <c r="I176" s="342">
        <v>6506.89113</v>
      </c>
      <c r="J176" s="342">
        <v>17459.50303</v>
      </c>
      <c r="K176" s="342">
        <v>23966.39416</v>
      </c>
      <c r="L176" s="342">
        <v>7863.7322100000001</v>
      </c>
      <c r="M176" s="342">
        <v>8768.8651799999989</v>
      </c>
      <c r="N176" s="342">
        <v>16632.597389999999</v>
      </c>
      <c r="O176" s="342">
        <v>41551.970460000004</v>
      </c>
      <c r="P176" s="342">
        <v>1.89E-2</v>
      </c>
      <c r="Q176" s="342">
        <v>4.4400000000000004E-3</v>
      </c>
      <c r="R176" s="343">
        <v>2.334E-2</v>
      </c>
      <c r="S176" s="7"/>
      <c r="T176" s="7"/>
      <c r="U176" s="7"/>
      <c r="V176" s="7"/>
      <c r="W176" s="7"/>
      <c r="X176" s="7"/>
      <c r="Y176" s="7"/>
      <c r="Z176" s="7"/>
      <c r="AA176" s="7"/>
      <c r="AB176" s="7"/>
    </row>
    <row r="177" spans="1:28" s="313" customFormat="1">
      <c r="A177" s="339"/>
      <c r="B177" s="339"/>
      <c r="C177" s="339"/>
      <c r="D177" s="334" t="s">
        <v>82</v>
      </c>
      <c r="E177" s="335">
        <v>195</v>
      </c>
      <c r="F177" s="336">
        <v>68811.924040000013</v>
      </c>
      <c r="G177" s="337">
        <v>29919.811010000001</v>
      </c>
      <c r="H177" s="337">
        <v>98731.735050000003</v>
      </c>
      <c r="I177" s="337">
        <v>187260.56456999999</v>
      </c>
      <c r="J177" s="337">
        <v>111336.11063</v>
      </c>
      <c r="K177" s="337">
        <v>298596.6752</v>
      </c>
      <c r="L177" s="337">
        <v>3477.33952</v>
      </c>
      <c r="M177" s="337">
        <v>3209.6752000000001</v>
      </c>
      <c r="N177" s="337">
        <v>6687.0147200000001</v>
      </c>
      <c r="O177" s="337">
        <v>404015.42497000005</v>
      </c>
      <c r="P177" s="337">
        <v>60.208930000000002</v>
      </c>
      <c r="Q177" s="337">
        <v>22.352049999999998</v>
      </c>
      <c r="R177" s="338">
        <v>82.560980000000001</v>
      </c>
      <c r="S177" s="7"/>
      <c r="T177" s="7"/>
      <c r="U177" s="7"/>
      <c r="V177" s="7"/>
      <c r="W177" s="7"/>
      <c r="X177" s="7"/>
      <c r="Y177" s="7"/>
      <c r="Z177" s="7"/>
      <c r="AA177" s="7"/>
      <c r="AB177" s="7"/>
    </row>
    <row r="178" spans="1:28" s="313" customFormat="1">
      <c r="A178" s="339"/>
      <c r="B178" s="339"/>
      <c r="C178" s="339"/>
      <c r="D178" s="339"/>
      <c r="E178" s="340">
        <v>419</v>
      </c>
      <c r="F178" s="341">
        <v>10358.66222</v>
      </c>
      <c r="G178" s="342">
        <v>3183.6093799999999</v>
      </c>
      <c r="H178" s="342">
        <v>13542.2716</v>
      </c>
      <c r="I178" s="342">
        <v>83707.626980000001</v>
      </c>
      <c r="J178" s="342">
        <v>15439.4954</v>
      </c>
      <c r="K178" s="342">
        <v>99147.122380000001</v>
      </c>
      <c r="L178" s="342">
        <v>948.41549999999995</v>
      </c>
      <c r="M178" s="342">
        <v>925.20415000000003</v>
      </c>
      <c r="N178" s="342">
        <v>1873.6196499999999</v>
      </c>
      <c r="O178" s="342">
        <v>114563.01363</v>
      </c>
      <c r="P178" s="342">
        <v>8.93675</v>
      </c>
      <c r="Q178" s="342">
        <v>7.2897700000000007</v>
      </c>
      <c r="R178" s="343">
        <v>16.226520000000001</v>
      </c>
      <c r="S178" s="7"/>
      <c r="T178" s="7"/>
      <c r="U178" s="7"/>
      <c r="V178" s="7"/>
      <c r="W178" s="7"/>
      <c r="X178" s="7"/>
      <c r="Y178" s="7"/>
      <c r="Z178" s="7"/>
      <c r="AA178" s="7"/>
      <c r="AB178" s="7"/>
    </row>
    <row r="179" spans="1:28" s="313" customFormat="1">
      <c r="A179" s="339"/>
      <c r="B179" s="339"/>
      <c r="C179" s="339"/>
      <c r="D179" s="334" t="s">
        <v>67</v>
      </c>
      <c r="E179" s="335">
        <v>240</v>
      </c>
      <c r="F179" s="336">
        <v>80062.27393000001</v>
      </c>
      <c r="G179" s="337">
        <v>67575.495719999992</v>
      </c>
      <c r="H179" s="337">
        <v>147637.76965</v>
      </c>
      <c r="I179" s="337">
        <v>84889.167509999999</v>
      </c>
      <c r="J179" s="337">
        <v>117060.08675</v>
      </c>
      <c r="K179" s="337">
        <v>201949.25425999999</v>
      </c>
      <c r="L179" s="337">
        <v>1976.4883500000001</v>
      </c>
      <c r="M179" s="337">
        <v>4060.5369799999999</v>
      </c>
      <c r="N179" s="337">
        <v>6037.0253300000004</v>
      </c>
      <c r="O179" s="337">
        <v>355624.04924000002</v>
      </c>
      <c r="P179" s="337">
        <v>243.8715</v>
      </c>
      <c r="Q179" s="337">
        <v>25.481169999999999</v>
      </c>
      <c r="R179" s="338">
        <v>269.35266999999999</v>
      </c>
      <c r="S179" s="7"/>
      <c r="T179" s="7"/>
      <c r="U179" s="7"/>
      <c r="V179" s="7"/>
      <c r="W179" s="7"/>
      <c r="X179" s="7"/>
      <c r="Y179" s="7"/>
      <c r="Z179" s="7"/>
      <c r="AA179" s="7"/>
      <c r="AB179" s="7"/>
    </row>
    <row r="180" spans="1:28" s="313" customFormat="1">
      <c r="A180" s="339"/>
      <c r="B180" s="339"/>
      <c r="C180" s="339"/>
      <c r="D180" s="339"/>
      <c r="E180" s="340">
        <v>241</v>
      </c>
      <c r="F180" s="341">
        <v>65919.553090000001</v>
      </c>
      <c r="G180" s="342">
        <v>56135.587799999994</v>
      </c>
      <c r="H180" s="342">
        <v>122055.14089</v>
      </c>
      <c r="I180" s="342">
        <v>86934.964200000002</v>
      </c>
      <c r="J180" s="342">
        <v>145047.77769999998</v>
      </c>
      <c r="K180" s="342">
        <v>231982.74189999999</v>
      </c>
      <c r="L180" s="342">
        <v>2446.9215299999996</v>
      </c>
      <c r="M180" s="342">
        <v>2557.5831800000001</v>
      </c>
      <c r="N180" s="342">
        <v>5004.5047100000002</v>
      </c>
      <c r="O180" s="342">
        <v>359042.38750000001</v>
      </c>
      <c r="P180" s="342">
        <v>85.129490000000004</v>
      </c>
      <c r="Q180" s="342">
        <v>24.100900000000003</v>
      </c>
      <c r="R180" s="343">
        <v>109.23039</v>
      </c>
      <c r="S180" s="7"/>
      <c r="T180" s="7"/>
      <c r="U180" s="7"/>
      <c r="V180" s="7"/>
      <c r="W180" s="7"/>
      <c r="X180" s="7"/>
      <c r="Y180" s="7"/>
      <c r="Z180" s="7"/>
      <c r="AA180" s="7"/>
      <c r="AB180" s="7"/>
    </row>
    <row r="181" spans="1:28" s="313" customFormat="1">
      <c r="A181" s="339"/>
      <c r="B181" s="339"/>
      <c r="C181" s="339"/>
      <c r="D181" s="339"/>
      <c r="E181" s="340">
        <v>239</v>
      </c>
      <c r="F181" s="341">
        <v>23869.0229</v>
      </c>
      <c r="G181" s="342">
        <v>54750.328249999999</v>
      </c>
      <c r="H181" s="342">
        <v>78619.351150000002</v>
      </c>
      <c r="I181" s="342">
        <v>50274.744100000004</v>
      </c>
      <c r="J181" s="342">
        <v>83601.682870000004</v>
      </c>
      <c r="K181" s="342">
        <v>133876.42697</v>
      </c>
      <c r="L181" s="342">
        <v>959.18218999999999</v>
      </c>
      <c r="M181" s="342">
        <v>3788.9019500000004</v>
      </c>
      <c r="N181" s="342">
        <v>4748.0841399999999</v>
      </c>
      <c r="O181" s="342">
        <v>217243.86225999999</v>
      </c>
      <c r="P181" s="342">
        <v>26.870939999999997</v>
      </c>
      <c r="Q181" s="342">
        <v>8.55748</v>
      </c>
      <c r="R181" s="343">
        <v>35.428419999999996</v>
      </c>
      <c r="S181" s="7"/>
      <c r="T181" s="7"/>
      <c r="U181" s="7"/>
      <c r="V181" s="7"/>
      <c r="W181" s="7"/>
      <c r="X181" s="7"/>
      <c r="Y181" s="7"/>
      <c r="Z181" s="7"/>
      <c r="AA181" s="7"/>
      <c r="AB181" s="7"/>
    </row>
    <row r="182" spans="1:28" s="313" customFormat="1">
      <c r="A182" s="339"/>
      <c r="B182" s="339"/>
      <c r="C182" s="339"/>
      <c r="D182" s="339"/>
      <c r="E182" s="340">
        <v>330</v>
      </c>
      <c r="F182" s="341">
        <v>29879.543149999998</v>
      </c>
      <c r="G182" s="342">
        <v>24452.104769999998</v>
      </c>
      <c r="H182" s="342">
        <v>54331.647920000003</v>
      </c>
      <c r="I182" s="342">
        <v>61380.75995</v>
      </c>
      <c r="J182" s="342">
        <v>49451.828939999999</v>
      </c>
      <c r="K182" s="342">
        <v>110832.58889</v>
      </c>
      <c r="L182" s="342">
        <v>1627.7975200000001</v>
      </c>
      <c r="M182" s="342">
        <v>2333.3217599999998</v>
      </c>
      <c r="N182" s="342">
        <v>3961.1192799999999</v>
      </c>
      <c r="O182" s="342">
        <v>169125.35609000002</v>
      </c>
      <c r="P182" s="342">
        <v>37.282410000000006</v>
      </c>
      <c r="Q182" s="342">
        <v>14.766450000000001</v>
      </c>
      <c r="R182" s="343">
        <v>52.048859999999998</v>
      </c>
      <c r="S182" s="7"/>
      <c r="T182" s="7"/>
      <c r="U182" s="7"/>
      <c r="V182" s="7"/>
      <c r="W182" s="7"/>
      <c r="X182" s="7"/>
      <c r="Y182" s="7"/>
      <c r="Z182" s="7"/>
      <c r="AA182" s="7"/>
      <c r="AB182" s="7"/>
    </row>
    <row r="183" spans="1:28" s="313" customFormat="1">
      <c r="A183" s="339"/>
      <c r="B183" s="339"/>
      <c r="C183" s="339"/>
      <c r="D183" s="339"/>
      <c r="E183" s="340">
        <v>556</v>
      </c>
      <c r="F183" s="341">
        <v>266.68534999999997</v>
      </c>
      <c r="G183" s="342">
        <v>561.70983999999999</v>
      </c>
      <c r="H183" s="342">
        <v>828.39518999999996</v>
      </c>
      <c r="I183" s="342">
        <v>18913.711039999998</v>
      </c>
      <c r="J183" s="342">
        <v>88813.319180000006</v>
      </c>
      <c r="K183" s="342">
        <v>107727.03022</v>
      </c>
      <c r="L183" s="342">
        <v>6711.5887199999997</v>
      </c>
      <c r="M183" s="342">
        <v>11004.847900000001</v>
      </c>
      <c r="N183" s="342">
        <v>17716.43662</v>
      </c>
      <c r="O183" s="342">
        <v>126271.86203</v>
      </c>
      <c r="P183" s="342">
        <v>4.1200000000000004E-3</v>
      </c>
      <c r="Q183" s="342">
        <v>0.26691000000000004</v>
      </c>
      <c r="R183" s="343">
        <v>0.27102999999999999</v>
      </c>
      <c r="S183" s="7"/>
      <c r="T183" s="7"/>
      <c r="U183" s="7"/>
      <c r="V183" s="7"/>
      <c r="W183" s="7"/>
      <c r="X183" s="7"/>
      <c r="Y183" s="7"/>
      <c r="Z183" s="7"/>
      <c r="AA183" s="7"/>
      <c r="AB183" s="7"/>
    </row>
    <row r="184" spans="1:28" s="313" customFormat="1">
      <c r="A184" s="339"/>
      <c r="B184" s="339"/>
      <c r="C184" s="339"/>
      <c r="D184" s="339"/>
      <c r="E184" s="340">
        <v>591</v>
      </c>
      <c r="F184" s="341">
        <v>9901.0349000000006</v>
      </c>
      <c r="G184" s="342">
        <v>7420.7043300000005</v>
      </c>
      <c r="H184" s="342">
        <v>17321.739229999999</v>
      </c>
      <c r="I184" s="342">
        <v>31180.098699999999</v>
      </c>
      <c r="J184" s="342">
        <v>62402.093240000002</v>
      </c>
      <c r="K184" s="342">
        <v>93582.191940000004</v>
      </c>
      <c r="L184" s="342">
        <v>915.30514000000005</v>
      </c>
      <c r="M184" s="342">
        <v>2195.5866599999999</v>
      </c>
      <c r="N184" s="342">
        <v>3110.8917999999999</v>
      </c>
      <c r="O184" s="342">
        <v>114014.82296999999</v>
      </c>
      <c r="P184" s="342">
        <v>11.50339</v>
      </c>
      <c r="Q184" s="342">
        <v>4.2954300000000005</v>
      </c>
      <c r="R184" s="343">
        <v>15.798819999999999</v>
      </c>
      <c r="S184" s="7"/>
      <c r="T184" s="7"/>
      <c r="U184" s="7"/>
      <c r="V184" s="7"/>
      <c r="W184" s="7"/>
      <c r="X184" s="7"/>
      <c r="Y184" s="7"/>
      <c r="Z184" s="7"/>
      <c r="AA184" s="7"/>
      <c r="AB184" s="7"/>
    </row>
    <row r="185" spans="1:28" s="313" customFormat="1">
      <c r="A185" s="339"/>
      <c r="B185" s="339"/>
      <c r="C185" s="339"/>
      <c r="D185" s="339"/>
      <c r="E185" s="340">
        <v>601</v>
      </c>
      <c r="F185" s="341">
        <v>66067.894840000008</v>
      </c>
      <c r="G185" s="342">
        <v>67260.365109999999</v>
      </c>
      <c r="H185" s="342">
        <v>133328.25995000001</v>
      </c>
      <c r="I185" s="342">
        <v>99190.447899999999</v>
      </c>
      <c r="J185" s="342">
        <v>139402.63612000001</v>
      </c>
      <c r="K185" s="342">
        <v>238593.08402000001</v>
      </c>
      <c r="L185" s="342">
        <v>4974.7080800000003</v>
      </c>
      <c r="M185" s="342">
        <v>4881.8827999999994</v>
      </c>
      <c r="N185" s="342">
        <v>9856.5908800000016</v>
      </c>
      <c r="O185" s="342">
        <v>381777.93485000002</v>
      </c>
      <c r="P185" s="342">
        <v>110.33919999999999</v>
      </c>
      <c r="Q185" s="342">
        <v>102.29588000000001</v>
      </c>
      <c r="R185" s="343">
        <v>212.63507999999999</v>
      </c>
      <c r="S185" s="7"/>
      <c r="T185" s="7"/>
      <c r="U185" s="7"/>
      <c r="V185" s="7"/>
      <c r="W185" s="7"/>
      <c r="X185" s="7"/>
      <c r="Y185" s="7"/>
      <c r="Z185" s="7"/>
      <c r="AA185" s="7"/>
      <c r="AB185" s="7"/>
    </row>
    <row r="186" spans="1:28" s="313" customFormat="1">
      <c r="A186" s="339"/>
      <c r="B186" s="339"/>
      <c r="C186" s="339"/>
      <c r="D186" s="334" t="s">
        <v>63</v>
      </c>
      <c r="E186" s="335">
        <v>199</v>
      </c>
      <c r="F186" s="336">
        <v>4151119.3329899996</v>
      </c>
      <c r="G186" s="337">
        <v>4608842.3392099999</v>
      </c>
      <c r="H186" s="337">
        <v>8759961.6721999999</v>
      </c>
      <c r="I186" s="337">
        <v>1545212.4275400001</v>
      </c>
      <c r="J186" s="337">
        <v>1266016.00832</v>
      </c>
      <c r="K186" s="337">
        <v>2811228.4358600001</v>
      </c>
      <c r="L186" s="337">
        <v>1379781.3201400002</v>
      </c>
      <c r="M186" s="337">
        <v>1012763.9593999999</v>
      </c>
      <c r="N186" s="337">
        <v>2392545.27954</v>
      </c>
      <c r="O186" s="337">
        <v>13963735.387600001</v>
      </c>
      <c r="P186" s="337">
        <v>19098744.03726</v>
      </c>
      <c r="Q186" s="337">
        <v>11896463.409499999</v>
      </c>
      <c r="R186" s="338">
        <v>30995207.446759999</v>
      </c>
      <c r="S186" s="7"/>
      <c r="T186" s="7"/>
      <c r="U186" s="7"/>
      <c r="V186" s="7"/>
      <c r="W186" s="7"/>
      <c r="X186" s="7"/>
      <c r="Y186" s="7"/>
      <c r="Z186" s="7"/>
      <c r="AA186" s="7"/>
      <c r="AB186" s="7"/>
    </row>
    <row r="187" spans="1:28" s="313" customFormat="1">
      <c r="A187" s="339"/>
      <c r="B187" s="339"/>
      <c r="C187" s="339"/>
      <c r="D187" s="339"/>
      <c r="E187" s="340">
        <v>201</v>
      </c>
      <c r="F187" s="341">
        <v>60928.272770000003</v>
      </c>
      <c r="G187" s="342">
        <v>118309.16323000001</v>
      </c>
      <c r="H187" s="342">
        <v>179237.43599999999</v>
      </c>
      <c r="I187" s="342">
        <v>58217.363640000003</v>
      </c>
      <c r="J187" s="342">
        <v>96425.876109999997</v>
      </c>
      <c r="K187" s="342">
        <v>154643.23975000001</v>
      </c>
      <c r="L187" s="342">
        <v>1347.90382</v>
      </c>
      <c r="M187" s="342">
        <v>2664.2786000000001</v>
      </c>
      <c r="N187" s="342">
        <v>4012.1824200000001</v>
      </c>
      <c r="O187" s="342">
        <v>337892.85817000002</v>
      </c>
      <c r="P187" s="342">
        <v>57.355620000000002</v>
      </c>
      <c r="Q187" s="342">
        <v>28.3583</v>
      </c>
      <c r="R187" s="343">
        <v>85.713920000000002</v>
      </c>
      <c r="S187" s="7"/>
      <c r="T187" s="7"/>
      <c r="U187" s="7"/>
      <c r="V187" s="7"/>
      <c r="W187" s="7"/>
      <c r="X187" s="7"/>
      <c r="Y187" s="7"/>
      <c r="Z187" s="7"/>
      <c r="AA187" s="7"/>
      <c r="AB187" s="7"/>
    </row>
    <row r="188" spans="1:28" s="313" customFormat="1">
      <c r="A188" s="339"/>
      <c r="B188" s="339"/>
      <c r="C188" s="339"/>
      <c r="D188" s="339"/>
      <c r="E188" s="340">
        <v>202</v>
      </c>
      <c r="F188" s="341">
        <v>69461.750459999996</v>
      </c>
      <c r="G188" s="342">
        <v>111819.67526999999</v>
      </c>
      <c r="H188" s="342">
        <v>181281.42572999999</v>
      </c>
      <c r="I188" s="342">
        <v>60305.158240000004</v>
      </c>
      <c r="J188" s="342">
        <v>173407.76940000002</v>
      </c>
      <c r="K188" s="342">
        <v>233712.92763999998</v>
      </c>
      <c r="L188" s="342">
        <v>2237.82026</v>
      </c>
      <c r="M188" s="342">
        <v>1878.59932</v>
      </c>
      <c r="N188" s="342">
        <v>4116.4195799999998</v>
      </c>
      <c r="O188" s="342">
        <v>419110.77295000001</v>
      </c>
      <c r="P188" s="342">
        <v>45.300870000000003</v>
      </c>
      <c r="Q188" s="342">
        <v>51.474710000000002</v>
      </c>
      <c r="R188" s="343">
        <v>96.775580000000005</v>
      </c>
      <c r="S188" s="7"/>
      <c r="T188" s="7"/>
      <c r="U188" s="7"/>
      <c r="V188" s="7"/>
      <c r="W188" s="7"/>
      <c r="X188" s="7"/>
      <c r="Y188" s="7"/>
      <c r="Z188" s="7"/>
      <c r="AA188" s="7"/>
      <c r="AB188" s="7"/>
    </row>
    <row r="189" spans="1:28" s="313" customFormat="1">
      <c r="A189" s="339"/>
      <c r="B189" s="339"/>
      <c r="C189" s="339"/>
      <c r="D189" s="339"/>
      <c r="E189" s="340">
        <v>252</v>
      </c>
      <c r="F189" s="341">
        <v>83539.459010000006</v>
      </c>
      <c r="G189" s="342">
        <v>75940.799280000007</v>
      </c>
      <c r="H189" s="342">
        <v>159480.25829</v>
      </c>
      <c r="I189" s="342">
        <v>62511.983369999994</v>
      </c>
      <c r="J189" s="342">
        <v>152729.85606999998</v>
      </c>
      <c r="K189" s="342">
        <v>215241.83944000001</v>
      </c>
      <c r="L189" s="342">
        <v>2293.2000200000002</v>
      </c>
      <c r="M189" s="342">
        <v>4547.1875399999999</v>
      </c>
      <c r="N189" s="342">
        <v>6840.3875599999992</v>
      </c>
      <c r="O189" s="342">
        <v>381562.48529000004</v>
      </c>
      <c r="P189" s="342">
        <v>224.34610000000001</v>
      </c>
      <c r="Q189" s="342">
        <v>156.54692</v>
      </c>
      <c r="R189" s="343">
        <v>380.89302000000004</v>
      </c>
      <c r="S189" s="7"/>
      <c r="T189" s="7"/>
      <c r="U189" s="7"/>
      <c r="V189" s="7"/>
      <c r="W189" s="7"/>
      <c r="X189" s="7"/>
      <c r="Y189" s="7"/>
      <c r="Z189" s="7"/>
      <c r="AA189" s="7"/>
      <c r="AB189" s="7"/>
    </row>
    <row r="190" spans="1:28" s="313" customFormat="1">
      <c r="A190" s="339"/>
      <c r="B190" s="339"/>
      <c r="C190" s="339"/>
      <c r="D190" s="339"/>
      <c r="E190" s="340">
        <v>301</v>
      </c>
      <c r="F190" s="341">
        <v>217554.72774999999</v>
      </c>
      <c r="G190" s="342">
        <v>276148.67200000002</v>
      </c>
      <c r="H190" s="342">
        <v>493703.39974999998</v>
      </c>
      <c r="I190" s="342">
        <v>125550.32687</v>
      </c>
      <c r="J190" s="342">
        <v>244210.18622999999</v>
      </c>
      <c r="K190" s="342">
        <v>369760.51310000004</v>
      </c>
      <c r="L190" s="342">
        <v>5805.9710599999999</v>
      </c>
      <c r="M190" s="342">
        <v>6461.82168</v>
      </c>
      <c r="N190" s="342">
        <v>12267.792740000001</v>
      </c>
      <c r="O190" s="342">
        <v>875731.70559000003</v>
      </c>
      <c r="P190" s="342">
        <v>210.85214999999999</v>
      </c>
      <c r="Q190" s="342">
        <v>240.61528000000001</v>
      </c>
      <c r="R190" s="343">
        <v>451.46742999999998</v>
      </c>
      <c r="S190" s="7"/>
      <c r="T190" s="7"/>
      <c r="U190" s="7"/>
      <c r="V190" s="7"/>
      <c r="W190" s="7"/>
      <c r="X190" s="7"/>
      <c r="Y190" s="7"/>
      <c r="Z190" s="7"/>
      <c r="AA190" s="7"/>
      <c r="AB190" s="7"/>
    </row>
    <row r="191" spans="1:28" s="313" customFormat="1">
      <c r="A191" s="339"/>
      <c r="B191" s="339"/>
      <c r="C191" s="339"/>
      <c r="D191" s="339"/>
      <c r="E191" s="340">
        <v>553</v>
      </c>
      <c r="F191" s="341">
        <v>1718.9531200000001</v>
      </c>
      <c r="G191" s="342">
        <v>1657.0696799999998</v>
      </c>
      <c r="H191" s="342">
        <v>3376.0227999999997</v>
      </c>
      <c r="I191" s="342">
        <v>9526.8293400000002</v>
      </c>
      <c r="J191" s="342">
        <v>45137.494039999998</v>
      </c>
      <c r="K191" s="342">
        <v>54664.323380000002</v>
      </c>
      <c r="L191" s="342">
        <v>5303.9119900000005</v>
      </c>
      <c r="M191" s="342">
        <v>6502.5342899999996</v>
      </c>
      <c r="N191" s="342">
        <v>11806.44628</v>
      </c>
      <c r="O191" s="342">
        <v>69846.792459999997</v>
      </c>
      <c r="P191" s="342">
        <v>0.43381000000000003</v>
      </c>
      <c r="Q191" s="342">
        <v>4.1941099999999993</v>
      </c>
      <c r="R191" s="343">
        <v>4.6279200000000005</v>
      </c>
      <c r="S191" s="7"/>
      <c r="T191" s="7"/>
      <c r="U191" s="7"/>
      <c r="V191" s="7"/>
      <c r="W191" s="7"/>
      <c r="X191" s="7"/>
      <c r="Y191" s="7"/>
      <c r="Z191" s="7"/>
      <c r="AA191" s="7"/>
      <c r="AB191" s="7"/>
    </row>
    <row r="192" spans="1:28" s="313" customFormat="1">
      <c r="A192" s="339"/>
      <c r="B192" s="339"/>
      <c r="C192" s="339"/>
      <c r="D192" s="339"/>
      <c r="E192" s="340">
        <v>554</v>
      </c>
      <c r="F192" s="341">
        <v>4145.98045</v>
      </c>
      <c r="G192" s="342">
        <v>2839.9620199999999</v>
      </c>
      <c r="H192" s="342">
        <v>6985.94247</v>
      </c>
      <c r="I192" s="342">
        <v>11722.33316</v>
      </c>
      <c r="J192" s="342">
        <v>70350.674910000002</v>
      </c>
      <c r="K192" s="342">
        <v>82073.008069999996</v>
      </c>
      <c r="L192" s="342">
        <v>4004.2440000000001</v>
      </c>
      <c r="M192" s="342">
        <v>4133.4147400000002</v>
      </c>
      <c r="N192" s="342">
        <v>8137.6587399999999</v>
      </c>
      <c r="O192" s="342">
        <v>97196.609280000004</v>
      </c>
      <c r="P192" s="342">
        <v>3.0510199999999998</v>
      </c>
      <c r="Q192" s="342">
        <v>3.6037300000000001</v>
      </c>
      <c r="R192" s="343">
        <v>6.6547499999999999</v>
      </c>
      <c r="S192" s="7"/>
      <c r="T192" s="7"/>
      <c r="U192" s="7"/>
      <c r="V192" s="7"/>
      <c r="W192" s="7"/>
      <c r="X192" s="7"/>
      <c r="Y192" s="7"/>
      <c r="Z192" s="7"/>
      <c r="AA192" s="7"/>
      <c r="AB192" s="7"/>
    </row>
    <row r="193" spans="1:28" s="313" customFormat="1">
      <c r="A193" s="339"/>
      <c r="B193" s="339"/>
      <c r="C193" s="339"/>
      <c r="D193" s="339"/>
      <c r="E193" s="340">
        <v>557</v>
      </c>
      <c r="F193" s="341">
        <v>7466.6091299999998</v>
      </c>
      <c r="G193" s="342">
        <v>37689.680159999996</v>
      </c>
      <c r="H193" s="342">
        <v>45156.289290000001</v>
      </c>
      <c r="I193" s="342">
        <v>17085.868719999999</v>
      </c>
      <c r="J193" s="342">
        <v>126194.93869</v>
      </c>
      <c r="K193" s="342">
        <v>143280.80741000001</v>
      </c>
      <c r="L193" s="342">
        <v>4559.72127</v>
      </c>
      <c r="M193" s="342">
        <v>24693.20579</v>
      </c>
      <c r="N193" s="342">
        <v>29252.927059999998</v>
      </c>
      <c r="O193" s="342">
        <v>217690.02375999998</v>
      </c>
      <c r="P193" s="342">
        <v>0.49473</v>
      </c>
      <c r="Q193" s="342">
        <v>49.974059999999994</v>
      </c>
      <c r="R193" s="343">
        <v>50.468789999999998</v>
      </c>
      <c r="S193" s="7"/>
      <c r="T193" s="7"/>
      <c r="U193" s="7"/>
      <c r="V193" s="7"/>
      <c r="W193" s="7"/>
      <c r="X193" s="7"/>
      <c r="Y193" s="7"/>
      <c r="Z193" s="7"/>
      <c r="AA193" s="7"/>
      <c r="AB193" s="7"/>
    </row>
    <row r="194" spans="1:28" s="313" customFormat="1">
      <c r="A194" s="339"/>
      <c r="B194" s="339"/>
      <c r="C194" s="339"/>
      <c r="D194" s="339"/>
      <c r="E194" s="340">
        <v>600</v>
      </c>
      <c r="F194" s="341">
        <v>21639.80068</v>
      </c>
      <c r="G194" s="342">
        <v>15300.094160000001</v>
      </c>
      <c r="H194" s="342">
        <v>36939.894840000001</v>
      </c>
      <c r="I194" s="342">
        <v>18337.471229999999</v>
      </c>
      <c r="J194" s="342">
        <v>36103.581600000005</v>
      </c>
      <c r="K194" s="342">
        <v>54441.052830000001</v>
      </c>
      <c r="L194" s="342">
        <v>268.68484999999998</v>
      </c>
      <c r="M194" s="342">
        <v>570.93772000000001</v>
      </c>
      <c r="N194" s="342">
        <v>839.62257</v>
      </c>
      <c r="O194" s="342">
        <v>92220.570240000001</v>
      </c>
      <c r="P194" s="342">
        <v>7.3940600000000005</v>
      </c>
      <c r="Q194" s="342">
        <v>5.1075100000000004</v>
      </c>
      <c r="R194" s="343">
        <v>12.501569999999999</v>
      </c>
      <c r="S194" s="7"/>
      <c r="T194" s="7"/>
      <c r="U194" s="7"/>
      <c r="V194" s="7"/>
      <c r="W194" s="7"/>
      <c r="X194" s="7"/>
      <c r="Y194" s="7"/>
      <c r="Z194" s="7"/>
      <c r="AA194" s="7"/>
      <c r="AB194" s="7"/>
    </row>
    <row r="195" spans="1:28" s="313" customFormat="1">
      <c r="A195" s="339"/>
      <c r="B195" s="339"/>
      <c r="C195" s="339"/>
      <c r="D195" s="339"/>
      <c r="E195" s="340">
        <v>633</v>
      </c>
      <c r="F195" s="341">
        <v>0.26550000000000001</v>
      </c>
      <c r="G195" s="342">
        <v>0</v>
      </c>
      <c r="H195" s="342">
        <v>0.26550000000000001</v>
      </c>
      <c r="I195" s="342">
        <v>22.941040000000001</v>
      </c>
      <c r="J195" s="342">
        <v>14.692219999999999</v>
      </c>
      <c r="K195" s="342">
        <v>37.63326</v>
      </c>
      <c r="L195" s="342">
        <v>0</v>
      </c>
      <c r="M195" s="342">
        <v>0</v>
      </c>
      <c r="N195" s="342">
        <v>0</v>
      </c>
      <c r="O195" s="342">
        <v>37.898760000000003</v>
      </c>
      <c r="P195" s="342">
        <v>0</v>
      </c>
      <c r="Q195" s="342">
        <v>0</v>
      </c>
      <c r="R195" s="343">
        <v>0</v>
      </c>
      <c r="S195" s="7"/>
      <c r="T195" s="7"/>
      <c r="U195" s="7"/>
      <c r="V195" s="7"/>
      <c r="W195" s="7"/>
      <c r="X195" s="7"/>
      <c r="Y195" s="7"/>
      <c r="Z195" s="7"/>
      <c r="AA195" s="7"/>
      <c r="AB195" s="7"/>
    </row>
    <row r="196" spans="1:28" s="313" customFormat="1">
      <c r="A196" s="339"/>
      <c r="B196" s="339"/>
      <c r="C196" s="339"/>
      <c r="D196" s="334" t="s">
        <v>64</v>
      </c>
      <c r="E196" s="335">
        <v>337</v>
      </c>
      <c r="F196" s="336">
        <v>10526.566929999999</v>
      </c>
      <c r="G196" s="337">
        <v>4336.76865</v>
      </c>
      <c r="H196" s="337">
        <v>14863.335580000001</v>
      </c>
      <c r="I196" s="337">
        <v>97902.468159999989</v>
      </c>
      <c r="J196" s="337">
        <v>10024.176740000001</v>
      </c>
      <c r="K196" s="337">
        <v>107926.6449</v>
      </c>
      <c r="L196" s="337">
        <v>1077.9211299999999</v>
      </c>
      <c r="M196" s="337">
        <v>438.30397999999997</v>
      </c>
      <c r="N196" s="337">
        <v>1516.2251100000001</v>
      </c>
      <c r="O196" s="337">
        <v>124306.20559</v>
      </c>
      <c r="P196" s="337">
        <v>8.4192800000000005</v>
      </c>
      <c r="Q196" s="337">
        <v>3.47526</v>
      </c>
      <c r="R196" s="338">
        <v>11.894540000000001</v>
      </c>
      <c r="S196" s="7"/>
      <c r="T196" s="7"/>
      <c r="U196" s="7"/>
      <c r="V196" s="7"/>
      <c r="W196" s="7"/>
      <c r="X196" s="7"/>
      <c r="Y196" s="7"/>
      <c r="Z196" s="7"/>
      <c r="AA196" s="7"/>
      <c r="AB196" s="7"/>
    </row>
    <row r="197" spans="1:28" s="313" customFormat="1">
      <c r="A197" s="339"/>
      <c r="B197" s="339"/>
      <c r="C197" s="339"/>
      <c r="D197" s="339"/>
      <c r="E197" s="340">
        <v>348</v>
      </c>
      <c r="F197" s="341">
        <v>20743.598959999999</v>
      </c>
      <c r="G197" s="342">
        <v>11689.217960000002</v>
      </c>
      <c r="H197" s="342">
        <v>32432.816920000001</v>
      </c>
      <c r="I197" s="342">
        <v>81809.512780000005</v>
      </c>
      <c r="J197" s="342">
        <v>16362.78399</v>
      </c>
      <c r="K197" s="342">
        <v>98172.296770000001</v>
      </c>
      <c r="L197" s="342">
        <v>1267.6504</v>
      </c>
      <c r="M197" s="342">
        <v>915.01519999999994</v>
      </c>
      <c r="N197" s="342">
        <v>2182.6656000000003</v>
      </c>
      <c r="O197" s="342">
        <v>132787.77929000001</v>
      </c>
      <c r="P197" s="342">
        <v>158.7706</v>
      </c>
      <c r="Q197" s="342">
        <v>3.4151500000000001</v>
      </c>
      <c r="R197" s="343">
        <v>162.18575000000001</v>
      </c>
      <c r="S197" s="7"/>
      <c r="T197" s="7"/>
      <c r="U197" s="7"/>
      <c r="V197" s="7"/>
      <c r="W197" s="7"/>
      <c r="X197" s="7"/>
      <c r="Y197" s="7"/>
      <c r="Z197" s="7"/>
      <c r="AA197" s="7"/>
      <c r="AB197" s="7"/>
    </row>
    <row r="198" spans="1:28" s="313" customFormat="1">
      <c r="A198" s="339"/>
      <c r="B198" s="339"/>
      <c r="C198" s="339"/>
      <c r="D198" s="339"/>
      <c r="E198" s="340">
        <v>355</v>
      </c>
      <c r="F198" s="341">
        <v>82842.193780000001</v>
      </c>
      <c r="G198" s="342">
        <v>52615.681409999997</v>
      </c>
      <c r="H198" s="342">
        <v>135457.87518999999</v>
      </c>
      <c r="I198" s="342">
        <v>147683.76019</v>
      </c>
      <c r="J198" s="342">
        <v>80219.197899999999</v>
      </c>
      <c r="K198" s="342">
        <v>227902.95809</v>
      </c>
      <c r="L198" s="342">
        <v>4067.91887</v>
      </c>
      <c r="M198" s="342">
        <v>4164.8765899999999</v>
      </c>
      <c r="N198" s="342">
        <v>8232.7954599999994</v>
      </c>
      <c r="O198" s="342">
        <v>371593.62874000001</v>
      </c>
      <c r="P198" s="342">
        <v>236.30169000000001</v>
      </c>
      <c r="Q198" s="342">
        <v>35.150449999999999</v>
      </c>
      <c r="R198" s="343">
        <v>271.45213999999999</v>
      </c>
      <c r="S198" s="7"/>
      <c r="T198" s="7"/>
      <c r="U198" s="7"/>
      <c r="V198" s="7"/>
      <c r="W198" s="7"/>
      <c r="X198" s="7"/>
      <c r="Y198" s="7"/>
      <c r="Z198" s="7"/>
      <c r="AA198" s="7"/>
      <c r="AB198" s="7"/>
    </row>
    <row r="199" spans="1:28" s="313" customFormat="1">
      <c r="A199" s="339"/>
      <c r="B199" s="339"/>
      <c r="C199" s="339"/>
      <c r="D199" s="339"/>
      <c r="E199" s="340">
        <v>425</v>
      </c>
      <c r="F199" s="341">
        <v>596.17836</v>
      </c>
      <c r="G199" s="342">
        <v>2347.39849</v>
      </c>
      <c r="H199" s="342">
        <v>2943.5768499999999</v>
      </c>
      <c r="I199" s="342">
        <v>4683.6330199999993</v>
      </c>
      <c r="J199" s="342">
        <v>2826.0115599999999</v>
      </c>
      <c r="K199" s="342">
        <v>7509.6445800000001</v>
      </c>
      <c r="L199" s="342">
        <v>139.83826000000002</v>
      </c>
      <c r="M199" s="342">
        <v>7.0359399999999992</v>
      </c>
      <c r="N199" s="342">
        <v>146.8742</v>
      </c>
      <c r="O199" s="342">
        <v>10600.095630000002</v>
      </c>
      <c r="P199" s="342">
        <v>0.16672000000000001</v>
      </c>
      <c r="Q199" s="342">
        <v>3.9746100000000002</v>
      </c>
      <c r="R199" s="343">
        <v>4.14133</v>
      </c>
      <c r="S199" s="7"/>
      <c r="T199" s="7"/>
      <c r="U199" s="7"/>
      <c r="V199" s="7"/>
      <c r="W199" s="7"/>
      <c r="X199" s="7"/>
      <c r="Y199" s="7"/>
      <c r="Z199" s="7"/>
      <c r="AA199" s="7"/>
      <c r="AB199" s="7"/>
    </row>
    <row r="200" spans="1:28" s="313" customFormat="1">
      <c r="A200" s="339"/>
      <c r="B200" s="339"/>
      <c r="C200" s="339"/>
      <c r="D200" s="339"/>
      <c r="E200" s="340">
        <v>471</v>
      </c>
      <c r="F200" s="341">
        <v>27701.242460000001</v>
      </c>
      <c r="G200" s="342">
        <v>18990.64258</v>
      </c>
      <c r="H200" s="342">
        <v>46691.885040000001</v>
      </c>
      <c r="I200" s="342">
        <v>62674.911890000003</v>
      </c>
      <c r="J200" s="342">
        <v>33995.82789</v>
      </c>
      <c r="K200" s="342">
        <v>96670.739780000004</v>
      </c>
      <c r="L200" s="342">
        <v>1977.8092199999999</v>
      </c>
      <c r="M200" s="342">
        <v>920.04362000000003</v>
      </c>
      <c r="N200" s="342">
        <v>2897.85284</v>
      </c>
      <c r="O200" s="342">
        <v>146260.47766</v>
      </c>
      <c r="P200" s="342">
        <v>77.988249999999994</v>
      </c>
      <c r="Q200" s="342">
        <v>80.494990000000001</v>
      </c>
      <c r="R200" s="343">
        <v>158.48324</v>
      </c>
      <c r="S200" s="7"/>
      <c r="T200" s="7"/>
      <c r="U200" s="7"/>
      <c r="V200" s="7"/>
      <c r="W200" s="7"/>
      <c r="X200" s="7"/>
      <c r="Y200" s="7"/>
      <c r="Z200" s="7"/>
      <c r="AA200" s="7"/>
      <c r="AB200" s="7"/>
    </row>
    <row r="201" spans="1:28" s="313" customFormat="1">
      <c r="A201" s="339"/>
      <c r="B201" s="339"/>
      <c r="C201" s="339"/>
      <c r="D201" s="339"/>
      <c r="E201" s="340">
        <v>533</v>
      </c>
      <c r="F201" s="341">
        <v>16389.768830000001</v>
      </c>
      <c r="G201" s="342">
        <v>11953.950710000001</v>
      </c>
      <c r="H201" s="342">
        <v>28343.719539999998</v>
      </c>
      <c r="I201" s="342">
        <v>78565.337719999996</v>
      </c>
      <c r="J201" s="342">
        <v>20871.935579999998</v>
      </c>
      <c r="K201" s="342">
        <v>99437.273300000001</v>
      </c>
      <c r="L201" s="342">
        <v>1170.7230900000002</v>
      </c>
      <c r="M201" s="342">
        <v>905.46048999999994</v>
      </c>
      <c r="N201" s="342">
        <v>2076.1835799999999</v>
      </c>
      <c r="O201" s="342">
        <v>129857.17642</v>
      </c>
      <c r="P201" s="342">
        <v>54.594339999999995</v>
      </c>
      <c r="Q201" s="342">
        <v>26.005299999999998</v>
      </c>
      <c r="R201" s="343">
        <v>80.599639999999994</v>
      </c>
      <c r="S201" s="7"/>
      <c r="T201" s="7"/>
      <c r="U201" s="7"/>
      <c r="V201" s="7"/>
      <c r="W201" s="7"/>
      <c r="X201" s="7"/>
      <c r="Y201" s="7"/>
      <c r="Z201" s="7"/>
      <c r="AA201" s="7"/>
      <c r="AB201" s="7"/>
    </row>
    <row r="202" spans="1:28" s="313" customFormat="1">
      <c r="A202" s="339"/>
      <c r="B202" s="339"/>
      <c r="C202" s="339"/>
      <c r="D202" s="339"/>
      <c r="E202" s="340">
        <v>541</v>
      </c>
      <c r="F202" s="341">
        <v>42008.033539999997</v>
      </c>
      <c r="G202" s="342">
        <v>26023.51413</v>
      </c>
      <c r="H202" s="342">
        <v>68031.54767</v>
      </c>
      <c r="I202" s="342">
        <v>90654.392299999992</v>
      </c>
      <c r="J202" s="342">
        <v>42489.67136</v>
      </c>
      <c r="K202" s="342">
        <v>133144.06365999999</v>
      </c>
      <c r="L202" s="342">
        <v>2165.1179700000002</v>
      </c>
      <c r="M202" s="342">
        <v>1301.9407900000001</v>
      </c>
      <c r="N202" s="342">
        <v>3467.0587599999999</v>
      </c>
      <c r="O202" s="342">
        <v>204642.67009</v>
      </c>
      <c r="P202" s="342">
        <v>32.449339999999999</v>
      </c>
      <c r="Q202" s="342">
        <v>21.45553</v>
      </c>
      <c r="R202" s="343">
        <v>53.904870000000003</v>
      </c>
      <c r="S202" s="7"/>
      <c r="T202" s="7"/>
      <c r="U202" s="7"/>
      <c r="V202" s="7"/>
      <c r="W202" s="7"/>
      <c r="X202" s="7"/>
      <c r="Y202" s="7"/>
      <c r="Z202" s="7"/>
      <c r="AA202" s="7"/>
      <c r="AB202" s="7"/>
    </row>
    <row r="203" spans="1:28" s="313" customFormat="1">
      <c r="A203" s="339"/>
      <c r="B203" s="339"/>
      <c r="C203" s="339"/>
      <c r="D203" s="339"/>
      <c r="E203" s="340">
        <v>566</v>
      </c>
      <c r="F203" s="341">
        <v>26657.33466</v>
      </c>
      <c r="G203" s="342">
        <v>9341.9354399999993</v>
      </c>
      <c r="H203" s="342">
        <v>35999.270100000002</v>
      </c>
      <c r="I203" s="342">
        <v>62326.310890000001</v>
      </c>
      <c r="J203" s="342">
        <v>26234.794809999999</v>
      </c>
      <c r="K203" s="342">
        <v>88561.1057</v>
      </c>
      <c r="L203" s="342">
        <v>1589.9729399999999</v>
      </c>
      <c r="M203" s="342">
        <v>577.13181000000009</v>
      </c>
      <c r="N203" s="342">
        <v>2167.10475</v>
      </c>
      <c r="O203" s="342">
        <v>126727.48054999999</v>
      </c>
      <c r="P203" s="342">
        <v>37.105460000000001</v>
      </c>
      <c r="Q203" s="342">
        <v>12.281930000000001</v>
      </c>
      <c r="R203" s="343">
        <v>49.387389999999996</v>
      </c>
      <c r="S203" s="7"/>
      <c r="T203" s="7"/>
      <c r="U203" s="7"/>
      <c r="V203" s="7"/>
      <c r="W203" s="7"/>
      <c r="X203" s="7"/>
      <c r="Y203" s="7"/>
      <c r="Z203" s="7"/>
      <c r="AA203" s="7"/>
      <c r="AB203" s="7"/>
    </row>
    <row r="204" spans="1:28" s="313" customFormat="1">
      <c r="A204" s="339"/>
      <c r="B204" s="339"/>
      <c r="C204" s="339"/>
      <c r="D204" s="339"/>
      <c r="E204" s="340">
        <v>604</v>
      </c>
      <c r="F204" s="341">
        <v>8969.2525100000003</v>
      </c>
      <c r="G204" s="342">
        <v>3194.2651700000001</v>
      </c>
      <c r="H204" s="342">
        <v>12163.517679999999</v>
      </c>
      <c r="I204" s="342">
        <v>54700.312640000004</v>
      </c>
      <c r="J204" s="342">
        <v>13896.046119999999</v>
      </c>
      <c r="K204" s="342">
        <v>68596.358760000003</v>
      </c>
      <c r="L204" s="342">
        <v>480.24425000000002</v>
      </c>
      <c r="M204" s="342">
        <v>330.55521000000005</v>
      </c>
      <c r="N204" s="342">
        <v>810.79945999999995</v>
      </c>
      <c r="O204" s="342">
        <v>81570.675900000002</v>
      </c>
      <c r="P204" s="342">
        <v>26.895189999999999</v>
      </c>
      <c r="Q204" s="342">
        <v>1.9520599999999999</v>
      </c>
      <c r="R204" s="343">
        <v>28.847249999999999</v>
      </c>
      <c r="S204" s="7"/>
      <c r="T204" s="7"/>
      <c r="U204" s="7"/>
      <c r="V204" s="7"/>
      <c r="W204" s="7"/>
      <c r="X204" s="7"/>
      <c r="Y204" s="7"/>
      <c r="Z204" s="7"/>
      <c r="AA204" s="7"/>
      <c r="AB204" s="7"/>
    </row>
    <row r="205" spans="1:28" s="313" customFormat="1">
      <c r="A205" s="339"/>
      <c r="B205" s="339"/>
      <c r="C205" s="339"/>
      <c r="D205" s="334" t="s">
        <v>84</v>
      </c>
      <c r="E205" s="335">
        <v>233</v>
      </c>
      <c r="F205" s="336">
        <v>18473.102640000001</v>
      </c>
      <c r="G205" s="337">
        <v>7761.3279699999994</v>
      </c>
      <c r="H205" s="337">
        <v>26234.430609999999</v>
      </c>
      <c r="I205" s="337">
        <v>70333.935489999989</v>
      </c>
      <c r="J205" s="337">
        <v>39771.427859999996</v>
      </c>
      <c r="K205" s="337">
        <v>110105.36335</v>
      </c>
      <c r="L205" s="337">
        <v>1444.62888</v>
      </c>
      <c r="M205" s="337">
        <v>1175.692</v>
      </c>
      <c r="N205" s="337">
        <v>2620.3208799999998</v>
      </c>
      <c r="O205" s="337">
        <v>138960.11483999999</v>
      </c>
      <c r="P205" s="337">
        <v>47.4925</v>
      </c>
      <c r="Q205" s="337">
        <v>18.74577</v>
      </c>
      <c r="R205" s="338">
        <v>66.23827</v>
      </c>
      <c r="S205" s="7"/>
      <c r="T205" s="7"/>
      <c r="U205" s="7"/>
      <c r="V205" s="7"/>
      <c r="W205" s="7"/>
      <c r="X205" s="7"/>
      <c r="Y205" s="7"/>
      <c r="Z205" s="7"/>
      <c r="AA205" s="7"/>
      <c r="AB205" s="7"/>
    </row>
    <row r="206" spans="1:28" s="313" customFormat="1">
      <c r="A206" s="339"/>
      <c r="B206" s="339"/>
      <c r="C206" s="339"/>
      <c r="D206" s="339"/>
      <c r="E206" s="340">
        <v>234</v>
      </c>
      <c r="F206" s="341">
        <v>12556.58743</v>
      </c>
      <c r="G206" s="342">
        <v>10253.756369999999</v>
      </c>
      <c r="H206" s="342">
        <v>22810.343800000002</v>
      </c>
      <c r="I206" s="342">
        <v>91898.700870000001</v>
      </c>
      <c r="J206" s="342">
        <v>26975.41116</v>
      </c>
      <c r="K206" s="342">
        <v>118874.11203</v>
      </c>
      <c r="L206" s="342">
        <v>1291.7227600000001</v>
      </c>
      <c r="M206" s="342">
        <v>1902.7302199999999</v>
      </c>
      <c r="N206" s="342">
        <v>3194.45298</v>
      </c>
      <c r="O206" s="342">
        <v>144878.90880999999</v>
      </c>
      <c r="P206" s="342">
        <v>87.321449999999999</v>
      </c>
      <c r="Q206" s="342">
        <v>6.8974200000000003</v>
      </c>
      <c r="R206" s="343">
        <v>94.218869999999995</v>
      </c>
      <c r="S206" s="7"/>
      <c r="T206" s="7"/>
      <c r="U206" s="7"/>
      <c r="V206" s="7"/>
      <c r="W206" s="7"/>
      <c r="X206" s="7"/>
      <c r="Y206" s="7"/>
      <c r="Z206" s="7"/>
      <c r="AA206" s="7"/>
      <c r="AB206" s="7"/>
    </row>
    <row r="207" spans="1:28" s="313" customFormat="1">
      <c r="A207" s="339"/>
      <c r="B207" s="339"/>
      <c r="C207" s="339"/>
      <c r="D207" s="339"/>
      <c r="E207" s="340">
        <v>499</v>
      </c>
      <c r="F207" s="341">
        <v>22512.294149999998</v>
      </c>
      <c r="G207" s="342">
        <v>9468.9696500000009</v>
      </c>
      <c r="H207" s="342">
        <v>31981.263800000001</v>
      </c>
      <c r="I207" s="342">
        <v>83319.722900000008</v>
      </c>
      <c r="J207" s="342">
        <v>34883.611189999996</v>
      </c>
      <c r="K207" s="342">
        <v>118203.33409</v>
      </c>
      <c r="L207" s="342">
        <v>1605.63174</v>
      </c>
      <c r="M207" s="342">
        <v>2875.3333299999999</v>
      </c>
      <c r="N207" s="342">
        <v>4480.9650700000002</v>
      </c>
      <c r="O207" s="342">
        <v>154665.56296000001</v>
      </c>
      <c r="P207" s="342">
        <v>35.0107</v>
      </c>
      <c r="Q207" s="342">
        <v>10.188420000000001</v>
      </c>
      <c r="R207" s="343">
        <v>45.199120000000001</v>
      </c>
      <c r="S207" s="7"/>
      <c r="T207" s="7"/>
      <c r="U207" s="7"/>
      <c r="V207" s="7"/>
      <c r="W207" s="7"/>
      <c r="X207" s="7"/>
      <c r="Y207" s="7"/>
      <c r="Z207" s="7"/>
      <c r="AA207" s="7"/>
      <c r="AB207" s="7"/>
    </row>
    <row r="208" spans="1:28" s="313" customFormat="1">
      <c r="A208" s="339"/>
      <c r="B208" s="339"/>
      <c r="C208" s="339"/>
      <c r="D208" s="339"/>
      <c r="E208" s="340">
        <v>567</v>
      </c>
      <c r="F208" s="341">
        <v>7207.9661900000001</v>
      </c>
      <c r="G208" s="342">
        <v>2965.5956200000001</v>
      </c>
      <c r="H208" s="342">
        <v>10173.561810000001</v>
      </c>
      <c r="I208" s="342">
        <v>49629.694590000006</v>
      </c>
      <c r="J208" s="342">
        <v>15635.66359</v>
      </c>
      <c r="K208" s="342">
        <v>65265.358180000003</v>
      </c>
      <c r="L208" s="342">
        <v>844.19731000000002</v>
      </c>
      <c r="M208" s="342">
        <v>414.83632</v>
      </c>
      <c r="N208" s="342">
        <v>1259.0336299999999</v>
      </c>
      <c r="O208" s="342">
        <v>76697.95362</v>
      </c>
      <c r="P208" s="342">
        <v>17.330599999999997</v>
      </c>
      <c r="Q208" s="342">
        <v>35.16377</v>
      </c>
      <c r="R208" s="343">
        <v>52.494370000000004</v>
      </c>
      <c r="S208" s="7"/>
      <c r="T208" s="7"/>
      <c r="U208" s="7"/>
      <c r="V208" s="7"/>
      <c r="W208" s="7"/>
      <c r="X208" s="7"/>
      <c r="Y208" s="7"/>
      <c r="Z208" s="7"/>
      <c r="AA208" s="7"/>
      <c r="AB208" s="7"/>
    </row>
    <row r="209" spans="1:28" s="313" customFormat="1">
      <c r="A209" s="339"/>
      <c r="B209" s="339"/>
      <c r="C209" s="339"/>
      <c r="D209" s="339"/>
      <c r="E209" s="340">
        <v>692</v>
      </c>
      <c r="F209" s="341">
        <v>5809.0849400000006</v>
      </c>
      <c r="G209" s="342">
        <v>1885.72173</v>
      </c>
      <c r="H209" s="342">
        <v>7694.8066699999999</v>
      </c>
      <c r="I209" s="342">
        <v>41294.5605</v>
      </c>
      <c r="J209" s="342">
        <v>16343.94133</v>
      </c>
      <c r="K209" s="342">
        <v>57638.501830000001</v>
      </c>
      <c r="L209" s="342">
        <v>507.63367999999997</v>
      </c>
      <c r="M209" s="342">
        <v>681.49518</v>
      </c>
      <c r="N209" s="342">
        <v>1189.12886</v>
      </c>
      <c r="O209" s="342">
        <v>66522.437359999996</v>
      </c>
      <c r="P209" s="342">
        <v>10.41281</v>
      </c>
      <c r="Q209" s="342">
        <v>5.6208500000000008</v>
      </c>
      <c r="R209" s="343">
        <v>16.033660000000001</v>
      </c>
      <c r="S209" s="7"/>
      <c r="T209" s="7"/>
      <c r="U209" s="7"/>
      <c r="V209" s="7"/>
      <c r="W209" s="7"/>
      <c r="X209" s="7"/>
      <c r="Y209" s="7"/>
      <c r="Z209" s="7"/>
      <c r="AA209" s="7"/>
      <c r="AB209" s="7"/>
    </row>
    <row r="210" spans="1:28" s="313" customFormat="1">
      <c r="A210" s="339"/>
      <c r="B210" s="339"/>
      <c r="C210" s="339"/>
      <c r="D210" s="334" t="s">
        <v>272</v>
      </c>
      <c r="E210" s="335">
        <v>223</v>
      </c>
      <c r="F210" s="336">
        <v>33866.245040000002</v>
      </c>
      <c r="G210" s="337">
        <v>28326.42225</v>
      </c>
      <c r="H210" s="337">
        <v>62192.667289999998</v>
      </c>
      <c r="I210" s="337">
        <v>105609.65151000001</v>
      </c>
      <c r="J210" s="337">
        <v>65052.611920000003</v>
      </c>
      <c r="K210" s="337">
        <v>170662.26343000002</v>
      </c>
      <c r="L210" s="337">
        <v>3619.7346299999999</v>
      </c>
      <c r="M210" s="337">
        <v>2523.1792599999999</v>
      </c>
      <c r="N210" s="337">
        <v>6142.9138899999998</v>
      </c>
      <c r="O210" s="337">
        <v>238997.84461</v>
      </c>
      <c r="P210" s="337">
        <v>46.058440000000004</v>
      </c>
      <c r="Q210" s="337">
        <v>17.70964</v>
      </c>
      <c r="R210" s="338">
        <v>63.768080000000005</v>
      </c>
      <c r="S210" s="7"/>
      <c r="T210" s="7"/>
      <c r="U210" s="7"/>
      <c r="V210" s="7"/>
      <c r="W210" s="7"/>
      <c r="X210" s="7"/>
      <c r="Y210" s="7"/>
      <c r="Z210" s="7"/>
      <c r="AA210" s="7"/>
      <c r="AB210" s="7"/>
    </row>
    <row r="211" spans="1:28" s="313" customFormat="1">
      <c r="A211" s="339"/>
      <c r="B211" s="339"/>
      <c r="C211" s="339"/>
      <c r="D211" s="339"/>
      <c r="E211" s="340">
        <v>224</v>
      </c>
      <c r="F211" s="341">
        <v>149917.78863</v>
      </c>
      <c r="G211" s="342">
        <v>88846.645640000002</v>
      </c>
      <c r="H211" s="342">
        <v>238764.43427</v>
      </c>
      <c r="I211" s="342">
        <v>197603.72765000002</v>
      </c>
      <c r="J211" s="342">
        <v>101452.73451000001</v>
      </c>
      <c r="K211" s="342">
        <v>299056.46216000005</v>
      </c>
      <c r="L211" s="342">
        <v>5067.7106599999997</v>
      </c>
      <c r="M211" s="342">
        <v>4350.2698899999996</v>
      </c>
      <c r="N211" s="342">
        <v>9417.9805500000002</v>
      </c>
      <c r="O211" s="342">
        <v>547238.87698000006</v>
      </c>
      <c r="P211" s="342">
        <v>186.94735999999997</v>
      </c>
      <c r="Q211" s="342">
        <v>32.649029999999996</v>
      </c>
      <c r="R211" s="343">
        <v>219.59639000000001</v>
      </c>
      <c r="S211" s="7"/>
      <c r="T211" s="7"/>
      <c r="U211" s="7"/>
      <c r="V211" s="7"/>
      <c r="W211" s="7"/>
      <c r="X211" s="7"/>
      <c r="Y211" s="7"/>
      <c r="Z211" s="7"/>
      <c r="AA211" s="7"/>
      <c r="AB211" s="7"/>
    </row>
    <row r="212" spans="1:28" s="313" customFormat="1">
      <c r="A212" s="339"/>
      <c r="B212" s="339"/>
      <c r="C212" s="339"/>
      <c r="D212" s="339"/>
      <c r="E212" s="340">
        <v>349</v>
      </c>
      <c r="F212" s="341">
        <v>38446.860189999999</v>
      </c>
      <c r="G212" s="342">
        <v>12736.978880000001</v>
      </c>
      <c r="H212" s="342">
        <v>51183.839070000002</v>
      </c>
      <c r="I212" s="342">
        <v>95363.458129999999</v>
      </c>
      <c r="J212" s="342">
        <v>51852.271630000003</v>
      </c>
      <c r="K212" s="342">
        <v>147215.72975999999</v>
      </c>
      <c r="L212" s="342">
        <v>1271.6819800000001</v>
      </c>
      <c r="M212" s="342">
        <v>1218.5663400000001</v>
      </c>
      <c r="N212" s="342">
        <v>2490.2483199999997</v>
      </c>
      <c r="O212" s="342">
        <v>200889.81715000002</v>
      </c>
      <c r="P212" s="342">
        <v>46.307379999999995</v>
      </c>
      <c r="Q212" s="342">
        <v>13.781030000000001</v>
      </c>
      <c r="R212" s="343">
        <v>60.088410000000003</v>
      </c>
      <c r="S212" s="7"/>
      <c r="T212" s="7"/>
      <c r="U212" s="7"/>
      <c r="V212" s="7"/>
      <c r="W212" s="7"/>
      <c r="X212" s="7"/>
      <c r="Y212" s="7"/>
      <c r="Z212" s="7"/>
      <c r="AA212" s="7"/>
      <c r="AB212" s="7"/>
    </row>
    <row r="213" spans="1:28" s="313" customFormat="1">
      <c r="A213" s="339"/>
      <c r="B213" s="339"/>
      <c r="C213" s="339"/>
      <c r="D213" s="334" t="s">
        <v>68</v>
      </c>
      <c r="E213" s="335">
        <v>206</v>
      </c>
      <c r="F213" s="336">
        <v>35365.753149999997</v>
      </c>
      <c r="G213" s="337">
        <v>54580.080679999999</v>
      </c>
      <c r="H213" s="337">
        <v>89945.833830000003</v>
      </c>
      <c r="I213" s="337">
        <v>64697.417689999995</v>
      </c>
      <c r="J213" s="337">
        <v>55943.513740000002</v>
      </c>
      <c r="K213" s="337">
        <v>120640.93143000001</v>
      </c>
      <c r="L213" s="337">
        <v>2207.9765400000001</v>
      </c>
      <c r="M213" s="337">
        <v>2368.8555499999998</v>
      </c>
      <c r="N213" s="337">
        <v>4576.8320899999999</v>
      </c>
      <c r="O213" s="337">
        <v>215163.59735</v>
      </c>
      <c r="P213" s="337">
        <v>56.460089999999994</v>
      </c>
      <c r="Q213" s="337">
        <v>459.11844000000002</v>
      </c>
      <c r="R213" s="338">
        <v>515.57853</v>
      </c>
      <c r="S213" s="7"/>
      <c r="T213" s="7"/>
      <c r="U213" s="7"/>
      <c r="V213" s="7"/>
      <c r="W213" s="7"/>
      <c r="X213" s="7"/>
      <c r="Y213" s="7"/>
      <c r="Z213" s="7"/>
      <c r="AA213" s="7"/>
      <c r="AB213" s="7"/>
    </row>
    <row r="214" spans="1:28" s="313" customFormat="1">
      <c r="A214" s="339"/>
      <c r="B214" s="339"/>
      <c r="C214" s="339"/>
      <c r="D214" s="339"/>
      <c r="E214" s="340">
        <v>427</v>
      </c>
      <c r="F214" s="341">
        <v>44232.096979999995</v>
      </c>
      <c r="G214" s="342">
        <v>61657.058140000001</v>
      </c>
      <c r="H214" s="342">
        <v>105889.15512000001</v>
      </c>
      <c r="I214" s="342">
        <v>89960.404049999997</v>
      </c>
      <c r="J214" s="342">
        <v>95906.885330000005</v>
      </c>
      <c r="K214" s="342">
        <v>185867.28938</v>
      </c>
      <c r="L214" s="342">
        <v>7333.9987899999996</v>
      </c>
      <c r="M214" s="342">
        <v>4283.3745499999995</v>
      </c>
      <c r="N214" s="342">
        <v>11617.37334</v>
      </c>
      <c r="O214" s="342">
        <v>303373.81783999997</v>
      </c>
      <c r="P214" s="342">
        <v>289.20240000000001</v>
      </c>
      <c r="Q214" s="342">
        <v>48.771149999999999</v>
      </c>
      <c r="R214" s="343">
        <v>337.97354999999999</v>
      </c>
      <c r="S214" s="7"/>
      <c r="T214" s="7"/>
      <c r="U214" s="7"/>
      <c r="V214" s="7"/>
      <c r="W214" s="7"/>
      <c r="X214" s="7"/>
      <c r="Y214" s="7"/>
      <c r="Z214" s="7"/>
      <c r="AA214" s="7"/>
      <c r="AB214" s="7"/>
    </row>
    <row r="215" spans="1:28" s="313" customFormat="1">
      <c r="A215" s="339"/>
      <c r="B215" s="339"/>
      <c r="C215" s="339"/>
      <c r="D215" s="339"/>
      <c r="E215" s="340">
        <v>697</v>
      </c>
      <c r="F215" s="341">
        <v>20259.575250000002</v>
      </c>
      <c r="G215" s="342">
        <v>17054.39271</v>
      </c>
      <c r="H215" s="342">
        <v>37313.967960000002</v>
      </c>
      <c r="I215" s="342">
        <v>118606.33401999999</v>
      </c>
      <c r="J215" s="342">
        <v>150895.74918000001</v>
      </c>
      <c r="K215" s="342">
        <v>269502.08319999999</v>
      </c>
      <c r="L215" s="342">
        <v>2027.9251899999999</v>
      </c>
      <c r="M215" s="342">
        <v>5685.0110599999998</v>
      </c>
      <c r="N215" s="342">
        <v>7712.9362499999997</v>
      </c>
      <c r="O215" s="342">
        <v>314528.98741</v>
      </c>
      <c r="P215" s="342">
        <v>37.577359999999999</v>
      </c>
      <c r="Q215" s="342">
        <v>13.616</v>
      </c>
      <c r="R215" s="343">
        <v>51.193359999999998</v>
      </c>
      <c r="S215" s="7"/>
      <c r="T215" s="7"/>
      <c r="U215" s="7"/>
      <c r="V215" s="7"/>
      <c r="W215" s="7"/>
      <c r="X215" s="7"/>
      <c r="Y215" s="7"/>
      <c r="Z215" s="7"/>
      <c r="AA215" s="7"/>
      <c r="AB215" s="7"/>
    </row>
    <row r="216" spans="1:28" s="313" customFormat="1">
      <c r="A216" s="339"/>
      <c r="B216" s="339"/>
      <c r="C216" s="339"/>
      <c r="D216" s="334" t="s">
        <v>83</v>
      </c>
      <c r="E216" s="335">
        <v>474</v>
      </c>
      <c r="F216" s="336">
        <v>36790.100760000001</v>
      </c>
      <c r="G216" s="337">
        <v>11789.61716</v>
      </c>
      <c r="H216" s="337">
        <v>48579.717920000003</v>
      </c>
      <c r="I216" s="337">
        <v>54634.591229999998</v>
      </c>
      <c r="J216" s="337">
        <v>17774.404429999999</v>
      </c>
      <c r="K216" s="337">
        <v>72408.99566</v>
      </c>
      <c r="L216" s="337">
        <v>736.47226000000001</v>
      </c>
      <c r="M216" s="337">
        <v>761.65701000000001</v>
      </c>
      <c r="N216" s="337">
        <v>1498.1292699999999</v>
      </c>
      <c r="O216" s="337">
        <v>122486.84285</v>
      </c>
      <c r="P216" s="337">
        <v>33.777929999999998</v>
      </c>
      <c r="Q216" s="337">
        <v>65.613740000000007</v>
      </c>
      <c r="R216" s="338">
        <v>99.391670000000005</v>
      </c>
      <c r="S216" s="7"/>
      <c r="T216" s="7"/>
      <c r="U216" s="7"/>
      <c r="V216" s="7"/>
      <c r="W216" s="7"/>
      <c r="X216" s="7"/>
      <c r="Y216" s="7"/>
      <c r="Z216" s="7"/>
      <c r="AA216" s="7"/>
      <c r="AB216" s="7"/>
    </row>
    <row r="217" spans="1:28" s="313" customFormat="1">
      <c r="A217" s="339"/>
      <c r="B217" s="339"/>
      <c r="C217" s="339"/>
      <c r="D217" s="339"/>
      <c r="E217" s="340">
        <v>516</v>
      </c>
      <c r="F217" s="341">
        <v>142190.81680999999</v>
      </c>
      <c r="G217" s="342">
        <v>98316.268920000002</v>
      </c>
      <c r="H217" s="342">
        <v>240507.08572999999</v>
      </c>
      <c r="I217" s="342">
        <v>235954.00261000003</v>
      </c>
      <c r="J217" s="342">
        <v>122020.77439000001</v>
      </c>
      <c r="K217" s="342">
        <v>357974.777</v>
      </c>
      <c r="L217" s="342">
        <v>6233.1374699999997</v>
      </c>
      <c r="M217" s="342">
        <v>5033.7546600000005</v>
      </c>
      <c r="N217" s="342">
        <v>11266.89213</v>
      </c>
      <c r="O217" s="342">
        <v>609748.75485999999</v>
      </c>
      <c r="P217" s="342">
        <v>542.78800000000001</v>
      </c>
      <c r="Q217" s="342">
        <v>55.17604</v>
      </c>
      <c r="R217" s="343">
        <v>597.96404000000007</v>
      </c>
      <c r="S217" s="7"/>
      <c r="T217" s="7"/>
      <c r="U217" s="7"/>
      <c r="V217" s="7"/>
      <c r="W217" s="7"/>
      <c r="X217" s="7"/>
      <c r="Y217" s="7"/>
      <c r="Z217" s="7"/>
      <c r="AA217" s="7"/>
      <c r="AB217" s="7"/>
    </row>
    <row r="218" spans="1:28" s="313" customFormat="1">
      <c r="A218" s="339"/>
      <c r="B218" s="339"/>
      <c r="C218" s="339"/>
      <c r="D218" s="339"/>
      <c r="E218" s="340">
        <v>563</v>
      </c>
      <c r="F218" s="341">
        <v>47286.874779999998</v>
      </c>
      <c r="G218" s="342">
        <v>56804.737880000001</v>
      </c>
      <c r="H218" s="342">
        <v>104091.61266</v>
      </c>
      <c r="I218" s="342">
        <v>82669.024260000006</v>
      </c>
      <c r="J218" s="342">
        <v>42655.517979999997</v>
      </c>
      <c r="K218" s="342">
        <v>125324.54224</v>
      </c>
      <c r="L218" s="342">
        <v>1678.4483300000002</v>
      </c>
      <c r="M218" s="342">
        <v>3360.1985800000002</v>
      </c>
      <c r="N218" s="342">
        <v>5038.6469100000004</v>
      </c>
      <c r="O218" s="342">
        <v>234454.80181</v>
      </c>
      <c r="P218" s="342">
        <v>78.099829999999997</v>
      </c>
      <c r="Q218" s="342">
        <v>24.611759999999997</v>
      </c>
      <c r="R218" s="343">
        <v>102.71159</v>
      </c>
      <c r="S218" s="7"/>
      <c r="T218" s="7"/>
      <c r="U218" s="7"/>
      <c r="V218" s="7"/>
      <c r="W218" s="7"/>
      <c r="X218" s="7"/>
      <c r="Y218" s="7"/>
      <c r="Z218" s="7"/>
      <c r="AA218" s="7"/>
      <c r="AB218" s="7"/>
    </row>
    <row r="219" spans="1:28" s="313" customFormat="1">
      <c r="A219" s="339"/>
      <c r="B219" s="339"/>
      <c r="C219" s="339"/>
      <c r="D219" s="334" t="s">
        <v>69</v>
      </c>
      <c r="E219" s="335">
        <v>213</v>
      </c>
      <c r="F219" s="336">
        <v>101186.87741</v>
      </c>
      <c r="G219" s="337">
        <v>97004.575469999996</v>
      </c>
      <c r="H219" s="337">
        <v>198191.45288</v>
      </c>
      <c r="I219" s="337">
        <v>118714.12348000001</v>
      </c>
      <c r="J219" s="337">
        <v>152030.31599</v>
      </c>
      <c r="K219" s="337">
        <v>270744.43947000004</v>
      </c>
      <c r="L219" s="337">
        <v>15223.472179999999</v>
      </c>
      <c r="M219" s="337">
        <v>7890.8405599999996</v>
      </c>
      <c r="N219" s="337">
        <v>23114.312739999998</v>
      </c>
      <c r="O219" s="337">
        <v>492050.20508999994</v>
      </c>
      <c r="P219" s="337">
        <v>131.50038000000001</v>
      </c>
      <c r="Q219" s="337">
        <v>69.970169999999996</v>
      </c>
      <c r="R219" s="338">
        <v>201.47054999999997</v>
      </c>
      <c r="S219" s="7"/>
      <c r="T219" s="7"/>
      <c r="U219" s="7"/>
      <c r="V219" s="7"/>
      <c r="W219" s="7"/>
      <c r="X219" s="7"/>
      <c r="Y219" s="7"/>
      <c r="Z219" s="7"/>
      <c r="AA219" s="7"/>
      <c r="AB219" s="7"/>
    </row>
    <row r="220" spans="1:28" s="313" customFormat="1">
      <c r="A220" s="339"/>
      <c r="B220" s="339"/>
      <c r="C220" s="339"/>
      <c r="D220" s="339"/>
      <c r="E220" s="340">
        <v>215</v>
      </c>
      <c r="F220" s="341">
        <v>26239.97479</v>
      </c>
      <c r="G220" s="342">
        <v>26451.037640000002</v>
      </c>
      <c r="H220" s="342">
        <v>52691.012430000002</v>
      </c>
      <c r="I220" s="342">
        <v>92282.422980000003</v>
      </c>
      <c r="J220" s="342">
        <v>94460.536170000007</v>
      </c>
      <c r="K220" s="342">
        <v>186742.95915000001</v>
      </c>
      <c r="L220" s="342">
        <v>3182.6464599999999</v>
      </c>
      <c r="M220" s="342">
        <v>3919.46063</v>
      </c>
      <c r="N220" s="342">
        <v>7102.1070899999995</v>
      </c>
      <c r="O220" s="342">
        <v>246536.07866999999</v>
      </c>
      <c r="P220" s="342">
        <v>119.40452999999999</v>
      </c>
      <c r="Q220" s="342">
        <v>43.393940000000001</v>
      </c>
      <c r="R220" s="343">
        <v>162.79847000000001</v>
      </c>
      <c r="S220" s="7"/>
      <c r="T220" s="7"/>
      <c r="U220" s="7"/>
      <c r="V220" s="7"/>
      <c r="W220" s="7"/>
      <c r="X220" s="7"/>
      <c r="Y220" s="7"/>
      <c r="Z220" s="7"/>
      <c r="AA220" s="7"/>
      <c r="AB220" s="7"/>
    </row>
    <row r="221" spans="1:28" s="313" customFormat="1">
      <c r="A221" s="339"/>
      <c r="B221" s="339"/>
      <c r="C221" s="339"/>
      <c r="D221" s="339"/>
      <c r="E221" s="340">
        <v>303</v>
      </c>
      <c r="F221" s="341">
        <v>55872.836819999997</v>
      </c>
      <c r="G221" s="342">
        <v>49731.214420000004</v>
      </c>
      <c r="H221" s="342">
        <v>105604.05124</v>
      </c>
      <c r="I221" s="342">
        <v>145147.97128999999</v>
      </c>
      <c r="J221" s="342">
        <v>200715.67899000001</v>
      </c>
      <c r="K221" s="342">
        <v>345863.65027999994</v>
      </c>
      <c r="L221" s="342">
        <v>4831.31088</v>
      </c>
      <c r="M221" s="342">
        <v>4806.5367900000001</v>
      </c>
      <c r="N221" s="342">
        <v>9637.8476699999992</v>
      </c>
      <c r="O221" s="342">
        <v>461105.54918999999</v>
      </c>
      <c r="P221" s="342">
        <v>81.763530000000003</v>
      </c>
      <c r="Q221" s="342">
        <v>47.854459999999996</v>
      </c>
      <c r="R221" s="343">
        <v>129.61798999999999</v>
      </c>
      <c r="S221" s="7"/>
      <c r="T221" s="7"/>
      <c r="U221" s="7"/>
      <c r="V221" s="7"/>
      <c r="W221" s="7"/>
      <c r="X221" s="7"/>
      <c r="Y221" s="7"/>
      <c r="Z221" s="7"/>
      <c r="AA221" s="7"/>
      <c r="AB221" s="7"/>
    </row>
    <row r="222" spans="1:28" s="313" customFormat="1">
      <c r="A222" s="339"/>
      <c r="B222" s="339"/>
      <c r="C222" s="339"/>
      <c r="D222" s="339"/>
      <c r="E222" s="340">
        <v>420</v>
      </c>
      <c r="F222" s="341">
        <v>176569.32767</v>
      </c>
      <c r="G222" s="342">
        <v>261569.56646</v>
      </c>
      <c r="H222" s="342">
        <v>438138.89412999997</v>
      </c>
      <c r="I222" s="342">
        <v>205412.07506</v>
      </c>
      <c r="J222" s="342">
        <v>521992.96773999999</v>
      </c>
      <c r="K222" s="342">
        <v>727405.04279999994</v>
      </c>
      <c r="L222" s="342">
        <v>11414.515529999999</v>
      </c>
      <c r="M222" s="342">
        <v>14897.635829999999</v>
      </c>
      <c r="N222" s="342">
        <v>26312.15136</v>
      </c>
      <c r="O222" s="342">
        <v>1191856.0882899999</v>
      </c>
      <c r="P222" s="342">
        <v>234.93194</v>
      </c>
      <c r="Q222" s="342">
        <v>168.57148999999998</v>
      </c>
      <c r="R222" s="343">
        <v>403.50342999999998</v>
      </c>
      <c r="S222" s="7"/>
      <c r="T222" s="7"/>
      <c r="U222" s="7"/>
      <c r="V222" s="7"/>
      <c r="W222" s="7"/>
      <c r="X222" s="7"/>
      <c r="Y222" s="7"/>
      <c r="Z222" s="7"/>
      <c r="AA222" s="7"/>
      <c r="AB222" s="7"/>
    </row>
    <row r="223" spans="1:28" s="313" customFormat="1">
      <c r="A223" s="339"/>
      <c r="B223" s="339"/>
      <c r="C223" s="339"/>
      <c r="D223" s="339"/>
      <c r="E223" s="340">
        <v>446</v>
      </c>
      <c r="F223" s="341">
        <v>25601.410909999999</v>
      </c>
      <c r="G223" s="342">
        <v>18157.78011</v>
      </c>
      <c r="H223" s="342">
        <v>43759.191020000006</v>
      </c>
      <c r="I223" s="342">
        <v>56999.981619999999</v>
      </c>
      <c r="J223" s="342">
        <v>94241.030299999999</v>
      </c>
      <c r="K223" s="342">
        <v>151241.01191999999</v>
      </c>
      <c r="L223" s="342">
        <v>1246.1293999999998</v>
      </c>
      <c r="M223" s="342">
        <v>1184.9499099999998</v>
      </c>
      <c r="N223" s="342">
        <v>2431.0793100000001</v>
      </c>
      <c r="O223" s="342">
        <v>197431.28224999999</v>
      </c>
      <c r="P223" s="342">
        <v>51.755120000000005</v>
      </c>
      <c r="Q223" s="342">
        <v>7.7971300000000001</v>
      </c>
      <c r="R223" s="343">
        <v>59.552250000000001</v>
      </c>
      <c r="S223" s="7"/>
      <c r="T223" s="7"/>
      <c r="U223" s="7"/>
      <c r="V223" s="7"/>
      <c r="W223" s="7"/>
      <c r="X223" s="7"/>
      <c r="Y223" s="7"/>
      <c r="Z223" s="7"/>
      <c r="AA223" s="7"/>
      <c r="AB223" s="7"/>
    </row>
    <row r="224" spans="1:28" s="313" customFormat="1">
      <c r="A224" s="339"/>
      <c r="B224" s="339"/>
      <c r="C224" s="339"/>
      <c r="D224" s="339"/>
      <c r="E224" s="340">
        <v>477</v>
      </c>
      <c r="F224" s="341">
        <v>15422.17848</v>
      </c>
      <c r="G224" s="342">
        <v>7433.8564400000005</v>
      </c>
      <c r="H224" s="342">
        <v>22856.034920000002</v>
      </c>
      <c r="I224" s="342">
        <v>40424.34115</v>
      </c>
      <c r="J224" s="342">
        <v>37675.97595</v>
      </c>
      <c r="K224" s="342">
        <v>78100.3171</v>
      </c>
      <c r="L224" s="342">
        <v>559.04700000000003</v>
      </c>
      <c r="M224" s="342">
        <v>1108.7653600000001</v>
      </c>
      <c r="N224" s="342">
        <v>1667.8123600000001</v>
      </c>
      <c r="O224" s="342">
        <v>102624.16438</v>
      </c>
      <c r="P224" s="342">
        <v>82.352130000000002</v>
      </c>
      <c r="Q224" s="342">
        <v>42.912120000000002</v>
      </c>
      <c r="R224" s="343">
        <v>125.26425</v>
      </c>
      <c r="S224" s="7"/>
      <c r="T224" s="7"/>
      <c r="U224" s="7"/>
      <c r="V224" s="7"/>
      <c r="W224" s="7"/>
      <c r="X224" s="7"/>
      <c r="Y224" s="7"/>
      <c r="Z224" s="7"/>
      <c r="AA224" s="7"/>
      <c r="AB224" s="7"/>
    </row>
    <row r="225" spans="1:28" s="313" customFormat="1">
      <c r="A225" s="339"/>
      <c r="B225" s="339"/>
      <c r="C225" s="339"/>
      <c r="D225" s="339"/>
      <c r="E225" s="340">
        <v>481</v>
      </c>
      <c r="F225" s="341">
        <v>25924.567930000001</v>
      </c>
      <c r="G225" s="342">
        <v>38080.933640000003</v>
      </c>
      <c r="H225" s="342">
        <v>64005.50157</v>
      </c>
      <c r="I225" s="342">
        <v>73587.184800000003</v>
      </c>
      <c r="J225" s="342">
        <v>93670.604400000011</v>
      </c>
      <c r="K225" s="342">
        <v>167257.7892</v>
      </c>
      <c r="L225" s="342">
        <v>1282.92751</v>
      </c>
      <c r="M225" s="342">
        <v>1560.5839900000001</v>
      </c>
      <c r="N225" s="342">
        <v>2843.5115000000001</v>
      </c>
      <c r="O225" s="342">
        <v>234106.80227000001</v>
      </c>
      <c r="P225" s="342">
        <v>22.818960000000001</v>
      </c>
      <c r="Q225" s="342">
        <v>13.98095</v>
      </c>
      <c r="R225" s="343">
        <v>36.799910000000004</v>
      </c>
      <c r="S225" s="7"/>
      <c r="T225" s="7"/>
      <c r="U225" s="7"/>
      <c r="V225" s="7"/>
      <c r="W225" s="7"/>
      <c r="X225" s="7"/>
      <c r="Y225" s="7"/>
      <c r="Z225" s="7"/>
      <c r="AA225" s="7"/>
      <c r="AB225" s="7"/>
    </row>
    <row r="226" spans="1:28" s="313" customFormat="1">
      <c r="A226" s="339"/>
      <c r="B226" s="339"/>
      <c r="C226" s="339"/>
      <c r="D226" s="339"/>
      <c r="E226" s="340">
        <v>521</v>
      </c>
      <c r="F226" s="341">
        <v>221526.53375</v>
      </c>
      <c r="G226" s="342">
        <v>308885.79384</v>
      </c>
      <c r="H226" s="342">
        <v>530412.32759</v>
      </c>
      <c r="I226" s="342">
        <v>142131.44514</v>
      </c>
      <c r="J226" s="342">
        <v>290703.82460000005</v>
      </c>
      <c r="K226" s="342">
        <v>432835.26974000002</v>
      </c>
      <c r="L226" s="342">
        <v>6436.29529</v>
      </c>
      <c r="M226" s="342">
        <v>17755.197640000002</v>
      </c>
      <c r="N226" s="342">
        <v>24191.49293</v>
      </c>
      <c r="O226" s="342">
        <v>987439.09025999997</v>
      </c>
      <c r="P226" s="342">
        <v>276.97705999999999</v>
      </c>
      <c r="Q226" s="342">
        <v>726.04859999999996</v>
      </c>
      <c r="R226" s="343">
        <v>1003.02566</v>
      </c>
      <c r="S226" s="7"/>
      <c r="T226" s="7"/>
      <c r="U226" s="7"/>
      <c r="V226" s="7"/>
      <c r="W226" s="7"/>
      <c r="X226" s="7"/>
      <c r="Y226" s="7"/>
      <c r="Z226" s="7"/>
      <c r="AA226" s="7"/>
      <c r="AB226" s="7"/>
    </row>
    <row r="227" spans="1:28" s="313" customFormat="1">
      <c r="A227" s="339"/>
      <c r="B227" s="339"/>
      <c r="C227" s="339"/>
      <c r="D227" s="339"/>
      <c r="E227" s="340">
        <v>542</v>
      </c>
      <c r="F227" s="341">
        <v>16221.64811</v>
      </c>
      <c r="G227" s="342">
        <v>12828.627410000001</v>
      </c>
      <c r="H227" s="342">
        <v>29050.275519999999</v>
      </c>
      <c r="I227" s="342">
        <v>56463.02721</v>
      </c>
      <c r="J227" s="342">
        <v>41029.229090000001</v>
      </c>
      <c r="K227" s="342">
        <v>97492.256299999994</v>
      </c>
      <c r="L227" s="342">
        <v>837.15578000000005</v>
      </c>
      <c r="M227" s="342">
        <v>1072.76467</v>
      </c>
      <c r="N227" s="342">
        <v>1909.9204499999998</v>
      </c>
      <c r="O227" s="342">
        <v>128452.45226999999</v>
      </c>
      <c r="P227" s="342">
        <v>24.65532</v>
      </c>
      <c r="Q227" s="342">
        <v>7.3830400000000003</v>
      </c>
      <c r="R227" s="343">
        <v>32.038359999999997</v>
      </c>
      <c r="S227" s="7"/>
      <c r="T227" s="7"/>
      <c r="U227" s="7"/>
      <c r="V227" s="7"/>
      <c r="W227" s="7"/>
      <c r="X227" s="7"/>
      <c r="Y227" s="7"/>
      <c r="Z227" s="7"/>
      <c r="AA227" s="7"/>
      <c r="AB227" s="7"/>
    </row>
    <row r="228" spans="1:28" s="313" customFormat="1">
      <c r="A228" s="339"/>
      <c r="B228" s="339"/>
      <c r="C228" s="339"/>
      <c r="D228" s="339"/>
      <c r="E228" s="340">
        <v>551</v>
      </c>
      <c r="F228" s="341">
        <v>897.26922000000002</v>
      </c>
      <c r="G228" s="342">
        <v>3935.8947200000002</v>
      </c>
      <c r="H228" s="342">
        <v>4833.1639400000004</v>
      </c>
      <c r="I228" s="342">
        <v>15028.1546</v>
      </c>
      <c r="J228" s="342">
        <v>60836.144079999998</v>
      </c>
      <c r="K228" s="342">
        <v>75864.298680000007</v>
      </c>
      <c r="L228" s="342">
        <v>6415.4095399999997</v>
      </c>
      <c r="M228" s="342">
        <v>21965.104749999999</v>
      </c>
      <c r="N228" s="342">
        <v>28380.514289999999</v>
      </c>
      <c r="O228" s="342">
        <v>109077.97691</v>
      </c>
      <c r="P228" s="342">
        <v>1.5890000000000001E-2</v>
      </c>
      <c r="Q228" s="342">
        <v>4.6880000000000005E-2</v>
      </c>
      <c r="R228" s="343">
        <v>6.2770000000000006E-2</v>
      </c>
      <c r="S228" s="7"/>
      <c r="T228" s="7"/>
      <c r="U228" s="7"/>
      <c r="V228" s="7"/>
      <c r="W228" s="7"/>
      <c r="X228" s="7"/>
      <c r="Y228" s="7"/>
      <c r="Z228" s="7"/>
      <c r="AA228" s="7"/>
      <c r="AB228" s="7"/>
    </row>
    <row r="229" spans="1:28" s="313" customFormat="1">
      <c r="A229" s="339"/>
      <c r="B229" s="339"/>
      <c r="C229" s="339"/>
      <c r="D229" s="339"/>
      <c r="E229" s="340">
        <v>558</v>
      </c>
      <c r="F229" s="341">
        <v>6551.8786399999999</v>
      </c>
      <c r="G229" s="342">
        <v>40589.913189999999</v>
      </c>
      <c r="H229" s="342">
        <v>47141.791829999995</v>
      </c>
      <c r="I229" s="342">
        <v>15170.78189</v>
      </c>
      <c r="J229" s="342">
        <v>107779.15339000001</v>
      </c>
      <c r="K229" s="342">
        <v>122949.93528000001</v>
      </c>
      <c r="L229" s="342">
        <v>976.49563999999998</v>
      </c>
      <c r="M229" s="342">
        <v>11978.794189999999</v>
      </c>
      <c r="N229" s="342">
        <v>12955.28983</v>
      </c>
      <c r="O229" s="342">
        <v>183047.01694</v>
      </c>
      <c r="P229" s="342">
        <v>0.22378000000000001</v>
      </c>
      <c r="Q229" s="342">
        <v>0.89302999999999999</v>
      </c>
      <c r="R229" s="343">
        <v>1.1168099999999999</v>
      </c>
      <c r="S229" s="7"/>
      <c r="T229" s="7"/>
      <c r="U229" s="7"/>
      <c r="V229" s="7"/>
      <c r="W229" s="7"/>
      <c r="X229" s="7"/>
      <c r="Y229" s="7"/>
      <c r="Z229" s="7"/>
      <c r="AA229" s="7"/>
      <c r="AB229" s="7"/>
    </row>
    <row r="230" spans="1:28" s="313" customFormat="1">
      <c r="A230" s="339"/>
      <c r="B230" s="339"/>
      <c r="C230" s="339"/>
      <c r="D230" s="339"/>
      <c r="E230" s="340">
        <v>580</v>
      </c>
      <c r="F230" s="341">
        <v>20676.370559999999</v>
      </c>
      <c r="G230" s="342">
        <v>25612.065569999999</v>
      </c>
      <c r="H230" s="342">
        <v>46288.436130000002</v>
      </c>
      <c r="I230" s="342">
        <v>74272.050239999997</v>
      </c>
      <c r="J230" s="342">
        <v>117388.92543</v>
      </c>
      <c r="K230" s="342">
        <v>191660.97566999999</v>
      </c>
      <c r="L230" s="342">
        <v>14434.316439999999</v>
      </c>
      <c r="M230" s="342">
        <v>2559.0830000000001</v>
      </c>
      <c r="N230" s="342">
        <v>16993.399440000001</v>
      </c>
      <c r="O230" s="342">
        <v>254942.81124000001</v>
      </c>
      <c r="P230" s="342">
        <v>24.369299999999999</v>
      </c>
      <c r="Q230" s="342">
        <v>19.301950000000001</v>
      </c>
      <c r="R230" s="343">
        <v>43.671250000000001</v>
      </c>
      <c r="S230" s="7"/>
      <c r="T230" s="7"/>
      <c r="U230" s="7"/>
      <c r="V230" s="7"/>
      <c r="W230" s="7"/>
      <c r="X230" s="7"/>
      <c r="Y230" s="7"/>
      <c r="Z230" s="7"/>
      <c r="AA230" s="7"/>
      <c r="AB230" s="7"/>
    </row>
    <row r="231" spans="1:28" s="313" customFormat="1">
      <c r="A231" s="339"/>
      <c r="B231" s="339"/>
      <c r="C231" s="339"/>
      <c r="D231" s="334" t="s">
        <v>86</v>
      </c>
      <c r="E231" s="335">
        <v>291</v>
      </c>
      <c r="F231" s="336">
        <v>13296.988150000001</v>
      </c>
      <c r="G231" s="337">
        <v>4992.3059800000001</v>
      </c>
      <c r="H231" s="337">
        <v>18289.294129999998</v>
      </c>
      <c r="I231" s="337">
        <v>51207.748380000005</v>
      </c>
      <c r="J231" s="337">
        <v>15456.45666</v>
      </c>
      <c r="K231" s="337">
        <v>66664.205040000001</v>
      </c>
      <c r="L231" s="337">
        <v>1126.9564800000001</v>
      </c>
      <c r="M231" s="337">
        <v>618.39012000000002</v>
      </c>
      <c r="N231" s="337">
        <v>1745.3466000000001</v>
      </c>
      <c r="O231" s="337">
        <v>86698.84577</v>
      </c>
      <c r="P231" s="337">
        <v>19.68479</v>
      </c>
      <c r="Q231" s="337">
        <v>11.95613</v>
      </c>
      <c r="R231" s="338">
        <v>31.640919999999998</v>
      </c>
      <c r="S231" s="7"/>
      <c r="T231" s="7"/>
      <c r="U231" s="7"/>
      <c r="V231" s="7"/>
      <c r="W231" s="7"/>
      <c r="X231" s="7"/>
      <c r="Y231" s="7"/>
      <c r="Z231" s="7"/>
      <c r="AA231" s="7"/>
      <c r="AB231" s="7"/>
    </row>
    <row r="232" spans="1:28" s="313" customFormat="1">
      <c r="A232" s="339"/>
      <c r="B232" s="339"/>
      <c r="C232" s="339"/>
      <c r="D232" s="339"/>
      <c r="E232" s="340">
        <v>378</v>
      </c>
      <c r="F232" s="341">
        <v>37046.408020000003</v>
      </c>
      <c r="G232" s="342">
        <v>12478.008820000001</v>
      </c>
      <c r="H232" s="342">
        <v>49524.416840000005</v>
      </c>
      <c r="I232" s="342">
        <v>79328.846860000005</v>
      </c>
      <c r="J232" s="342">
        <v>19349.308260000002</v>
      </c>
      <c r="K232" s="342">
        <v>98678.15512000001</v>
      </c>
      <c r="L232" s="342">
        <v>947.69442000000004</v>
      </c>
      <c r="M232" s="342">
        <v>238.19595999999999</v>
      </c>
      <c r="N232" s="342">
        <v>1185.8903799999998</v>
      </c>
      <c r="O232" s="342">
        <v>149388.46234</v>
      </c>
      <c r="P232" s="342">
        <v>75.492869999999996</v>
      </c>
      <c r="Q232" s="342">
        <v>17.640189999999997</v>
      </c>
      <c r="R232" s="343">
        <v>93.13306</v>
      </c>
      <c r="S232" s="7"/>
      <c r="T232" s="7"/>
      <c r="U232" s="7"/>
      <c r="V232" s="7"/>
      <c r="W232" s="7"/>
      <c r="X232" s="7"/>
      <c r="Y232" s="7"/>
      <c r="Z232" s="7"/>
      <c r="AA232" s="7"/>
      <c r="AB232" s="7"/>
    </row>
    <row r="233" spans="1:28" s="313" customFormat="1">
      <c r="A233" s="339"/>
      <c r="B233" s="339"/>
      <c r="C233" s="339"/>
      <c r="D233" s="339"/>
      <c r="E233" s="340">
        <v>391</v>
      </c>
      <c r="F233" s="341">
        <v>23080.281300000002</v>
      </c>
      <c r="G233" s="342">
        <v>7028.0604299999995</v>
      </c>
      <c r="H233" s="342">
        <v>30108.34173</v>
      </c>
      <c r="I233" s="342">
        <v>116402.01654000001</v>
      </c>
      <c r="J233" s="342">
        <v>22078.255239999999</v>
      </c>
      <c r="K233" s="342">
        <v>138480.27178000001</v>
      </c>
      <c r="L233" s="342">
        <v>3113.3900699999999</v>
      </c>
      <c r="M233" s="342">
        <v>1553.37149</v>
      </c>
      <c r="N233" s="342">
        <v>4666.7615599999999</v>
      </c>
      <c r="O233" s="342">
        <v>173255.37506999998</v>
      </c>
      <c r="P233" s="342">
        <v>50.053220000000003</v>
      </c>
      <c r="Q233" s="342">
        <v>13.101139999999999</v>
      </c>
      <c r="R233" s="343">
        <v>63.154360000000004</v>
      </c>
      <c r="S233" s="7"/>
      <c r="T233" s="7"/>
      <c r="U233" s="7"/>
      <c r="V233" s="7"/>
      <c r="W233" s="7"/>
      <c r="X233" s="7"/>
      <c r="Y233" s="7"/>
      <c r="Z233" s="7"/>
      <c r="AA233" s="7"/>
      <c r="AB233" s="7"/>
    </row>
    <row r="234" spans="1:28" s="313" customFormat="1">
      <c r="A234" s="339"/>
      <c r="B234" s="339"/>
      <c r="C234" s="339"/>
      <c r="D234" s="339"/>
      <c r="E234" s="340">
        <v>545</v>
      </c>
      <c r="F234" s="341">
        <v>19076.530500000001</v>
      </c>
      <c r="G234" s="342">
        <v>4607.4978499999997</v>
      </c>
      <c r="H234" s="342">
        <v>23684.028350000001</v>
      </c>
      <c r="I234" s="342">
        <v>79167.69709999999</v>
      </c>
      <c r="J234" s="342">
        <v>20752.828659999999</v>
      </c>
      <c r="K234" s="342">
        <v>99920.525760000004</v>
      </c>
      <c r="L234" s="342">
        <v>2275.96976</v>
      </c>
      <c r="M234" s="342">
        <v>1603.33098</v>
      </c>
      <c r="N234" s="342">
        <v>3879.3007400000001</v>
      </c>
      <c r="O234" s="342">
        <v>127483.85484999999</v>
      </c>
      <c r="P234" s="342">
        <v>26.924419999999998</v>
      </c>
      <c r="Q234" s="342">
        <v>13.104629999999998</v>
      </c>
      <c r="R234" s="343">
        <v>40.029050000000005</v>
      </c>
      <c r="S234" s="7"/>
      <c r="T234" s="7"/>
      <c r="U234" s="7"/>
      <c r="V234" s="7"/>
      <c r="W234" s="7"/>
      <c r="X234" s="7"/>
      <c r="Y234" s="7"/>
      <c r="Z234" s="7"/>
      <c r="AA234" s="7"/>
      <c r="AB234" s="7"/>
    </row>
    <row r="235" spans="1:28" s="313" customFormat="1">
      <c r="A235" s="339"/>
      <c r="B235" s="339"/>
      <c r="C235" s="339"/>
      <c r="D235" s="334" t="s">
        <v>273</v>
      </c>
      <c r="E235" s="335">
        <v>350</v>
      </c>
      <c r="F235" s="336">
        <v>24454.381789999999</v>
      </c>
      <c r="G235" s="337">
        <v>8135.1305499999999</v>
      </c>
      <c r="H235" s="337">
        <v>32589.512340000001</v>
      </c>
      <c r="I235" s="337">
        <v>90112.518349999998</v>
      </c>
      <c r="J235" s="337">
        <v>25620.38193</v>
      </c>
      <c r="K235" s="337">
        <v>115732.90028</v>
      </c>
      <c r="L235" s="337">
        <v>2426.6245400000003</v>
      </c>
      <c r="M235" s="337">
        <v>2028.85382</v>
      </c>
      <c r="N235" s="337">
        <v>4455.4783600000001</v>
      </c>
      <c r="O235" s="337">
        <v>152777.89098</v>
      </c>
      <c r="P235" s="337">
        <v>62.24044</v>
      </c>
      <c r="Q235" s="337">
        <v>33.157989999999998</v>
      </c>
      <c r="R235" s="338">
        <v>95.398429999999991</v>
      </c>
      <c r="S235" s="7"/>
      <c r="T235" s="7"/>
      <c r="U235" s="7"/>
      <c r="V235" s="7"/>
      <c r="W235" s="7"/>
      <c r="X235" s="7"/>
      <c r="Y235" s="7"/>
      <c r="Z235" s="7"/>
      <c r="AA235" s="7"/>
      <c r="AB235" s="7"/>
    </row>
    <row r="236" spans="1:28" s="313" customFormat="1">
      <c r="A236" s="339"/>
      <c r="B236" s="339"/>
      <c r="C236" s="339"/>
      <c r="D236" s="339"/>
      <c r="E236" s="340">
        <v>688</v>
      </c>
      <c r="F236" s="341">
        <v>5591.54709</v>
      </c>
      <c r="G236" s="342">
        <v>1051.2931100000001</v>
      </c>
      <c r="H236" s="342">
        <v>6642.8402000000006</v>
      </c>
      <c r="I236" s="342">
        <v>54980.390209999998</v>
      </c>
      <c r="J236" s="342">
        <v>11627.044449999999</v>
      </c>
      <c r="K236" s="342">
        <v>66607.434659999999</v>
      </c>
      <c r="L236" s="342">
        <v>528.33531000000005</v>
      </c>
      <c r="M236" s="342">
        <v>322.45859000000002</v>
      </c>
      <c r="N236" s="342">
        <v>850.79390000000001</v>
      </c>
      <c r="O236" s="342">
        <v>74101.068760000009</v>
      </c>
      <c r="P236" s="342">
        <v>8.8291900000000005</v>
      </c>
      <c r="Q236" s="342">
        <v>13.93249</v>
      </c>
      <c r="R236" s="343">
        <v>22.761680000000002</v>
      </c>
      <c r="S236" s="7"/>
      <c r="T236" s="7"/>
      <c r="U236" s="7"/>
      <c r="V236" s="7"/>
      <c r="W236" s="7"/>
      <c r="X236" s="7"/>
      <c r="Y236" s="7"/>
      <c r="Z236" s="7"/>
      <c r="AA236" s="7"/>
      <c r="AB236" s="7"/>
    </row>
    <row r="237" spans="1:28" s="313" customFormat="1">
      <c r="A237" s="339"/>
      <c r="B237" s="339"/>
      <c r="C237" s="339"/>
      <c r="D237" s="334" t="s">
        <v>77</v>
      </c>
      <c r="E237" s="335">
        <v>338</v>
      </c>
      <c r="F237" s="336">
        <v>48053.686110000002</v>
      </c>
      <c r="G237" s="337">
        <v>36684.125159999996</v>
      </c>
      <c r="H237" s="337">
        <v>84737.811269999991</v>
      </c>
      <c r="I237" s="337">
        <v>148898.95883000002</v>
      </c>
      <c r="J237" s="337">
        <v>70110.458620000005</v>
      </c>
      <c r="K237" s="337">
        <v>219009.41744999998</v>
      </c>
      <c r="L237" s="337">
        <v>6380.9205899999997</v>
      </c>
      <c r="M237" s="337">
        <v>5393.7892599999996</v>
      </c>
      <c r="N237" s="337">
        <v>11774.709849999999</v>
      </c>
      <c r="O237" s="337">
        <v>315521.93857</v>
      </c>
      <c r="P237" s="337">
        <v>99.840159999999997</v>
      </c>
      <c r="Q237" s="337">
        <v>14.4329</v>
      </c>
      <c r="R237" s="338">
        <v>114.27306</v>
      </c>
      <c r="S237" s="7"/>
      <c r="T237" s="7"/>
      <c r="U237" s="7"/>
      <c r="V237" s="7"/>
      <c r="W237" s="7"/>
      <c r="X237" s="7"/>
      <c r="Y237" s="7"/>
      <c r="Z237" s="7"/>
      <c r="AA237" s="7"/>
      <c r="AB237" s="7"/>
    </row>
    <row r="238" spans="1:28" s="313" customFormat="1">
      <c r="A238" s="339"/>
      <c r="B238" s="339"/>
      <c r="C238" s="339"/>
      <c r="D238" s="339"/>
      <c r="E238" s="340">
        <v>407</v>
      </c>
      <c r="F238" s="341">
        <v>23376.1666</v>
      </c>
      <c r="G238" s="342">
        <v>20274.16575</v>
      </c>
      <c r="H238" s="342">
        <v>43650.332350000004</v>
      </c>
      <c r="I238" s="342">
        <v>68588.157689999993</v>
      </c>
      <c r="J238" s="342">
        <v>21668.968769999999</v>
      </c>
      <c r="K238" s="342">
        <v>90257.126459999999</v>
      </c>
      <c r="L238" s="342">
        <v>1093.5374999999999</v>
      </c>
      <c r="M238" s="342">
        <v>1112.63111</v>
      </c>
      <c r="N238" s="342">
        <v>2206.1686099999997</v>
      </c>
      <c r="O238" s="342">
        <v>136113.62741999998</v>
      </c>
      <c r="P238" s="342">
        <v>126.52822999999999</v>
      </c>
      <c r="Q238" s="342">
        <v>7.5396200000000002</v>
      </c>
      <c r="R238" s="343">
        <v>134.06784999999999</v>
      </c>
      <c r="S238" s="7"/>
      <c r="T238" s="7"/>
      <c r="U238" s="7"/>
      <c r="V238" s="7"/>
      <c r="W238" s="7"/>
      <c r="X238" s="7"/>
      <c r="Y238" s="7"/>
      <c r="Z238" s="7"/>
      <c r="AA238" s="7"/>
      <c r="AB238" s="7"/>
    </row>
    <row r="239" spans="1:28" s="313" customFormat="1">
      <c r="A239" s="339"/>
      <c r="B239" s="339"/>
      <c r="C239" s="339"/>
      <c r="D239" s="339"/>
      <c r="E239" s="340">
        <v>515</v>
      </c>
      <c r="F239" s="341">
        <v>18652.629739999997</v>
      </c>
      <c r="G239" s="342">
        <v>13488.15007</v>
      </c>
      <c r="H239" s="342">
        <v>32140.77981</v>
      </c>
      <c r="I239" s="342">
        <v>42354.768560000004</v>
      </c>
      <c r="J239" s="342">
        <v>34641.387479999998</v>
      </c>
      <c r="K239" s="342">
        <v>76996.156040000002</v>
      </c>
      <c r="L239" s="342">
        <v>743.66749000000004</v>
      </c>
      <c r="M239" s="342">
        <v>611.89688999999998</v>
      </c>
      <c r="N239" s="342">
        <v>1355.5643799999998</v>
      </c>
      <c r="O239" s="342">
        <v>110492.50023000001</v>
      </c>
      <c r="P239" s="342">
        <v>14.665790000000001</v>
      </c>
      <c r="Q239" s="342">
        <v>4.5530400000000002</v>
      </c>
      <c r="R239" s="343">
        <v>19.218830000000001</v>
      </c>
      <c r="S239" s="7"/>
      <c r="T239" s="7"/>
      <c r="U239" s="7"/>
      <c r="V239" s="7"/>
      <c r="W239" s="7"/>
      <c r="X239" s="7"/>
      <c r="Y239" s="7"/>
      <c r="Z239" s="7"/>
      <c r="AA239" s="7"/>
      <c r="AB239" s="7"/>
    </row>
    <row r="240" spans="1:28" s="313" customFormat="1">
      <c r="A240" s="339"/>
      <c r="B240" s="339"/>
      <c r="C240" s="339"/>
      <c r="D240" s="339"/>
      <c r="E240" s="340">
        <v>616</v>
      </c>
      <c r="F240" s="341">
        <v>14393.41438</v>
      </c>
      <c r="G240" s="342">
        <v>4170.9141099999997</v>
      </c>
      <c r="H240" s="342">
        <v>18564.32849</v>
      </c>
      <c r="I240" s="342">
        <v>26367.742839999999</v>
      </c>
      <c r="J240" s="342">
        <v>10198.473689999999</v>
      </c>
      <c r="K240" s="342">
        <v>36566.216529999998</v>
      </c>
      <c r="L240" s="342">
        <v>937.02192000000002</v>
      </c>
      <c r="M240" s="342">
        <v>819.16824999999994</v>
      </c>
      <c r="N240" s="342">
        <v>1756.1901699999999</v>
      </c>
      <c r="O240" s="342">
        <v>56886.735189999999</v>
      </c>
      <c r="P240" s="342">
        <v>18.53302</v>
      </c>
      <c r="Q240" s="342">
        <v>4.1100900000000005</v>
      </c>
      <c r="R240" s="343">
        <v>22.64311</v>
      </c>
      <c r="S240" s="7"/>
      <c r="T240" s="7"/>
      <c r="U240" s="7"/>
      <c r="V240" s="7"/>
      <c r="W240" s="7"/>
      <c r="X240" s="7"/>
      <c r="Y240" s="7"/>
      <c r="Z240" s="7"/>
      <c r="AA240" s="7"/>
      <c r="AB240" s="7"/>
    </row>
    <row r="241" spans="1:28" s="313" customFormat="1">
      <c r="A241" s="339"/>
      <c r="B241" s="339"/>
      <c r="C241" s="339"/>
      <c r="D241" s="334" t="s">
        <v>81</v>
      </c>
      <c r="E241" s="335">
        <v>577</v>
      </c>
      <c r="F241" s="336">
        <v>14140.26714</v>
      </c>
      <c r="G241" s="337">
        <v>5314.0958700000001</v>
      </c>
      <c r="H241" s="337">
        <v>19454.363010000001</v>
      </c>
      <c r="I241" s="337">
        <v>33285.032890000002</v>
      </c>
      <c r="J241" s="337">
        <v>19389.423739999998</v>
      </c>
      <c r="K241" s="337">
        <v>52674.456630000001</v>
      </c>
      <c r="L241" s="337">
        <v>396.60437999999999</v>
      </c>
      <c r="M241" s="337">
        <v>297.61664000000002</v>
      </c>
      <c r="N241" s="337">
        <v>694.22102000000007</v>
      </c>
      <c r="O241" s="337">
        <v>72823.040659999999</v>
      </c>
      <c r="P241" s="337">
        <v>25.846979999999999</v>
      </c>
      <c r="Q241" s="337">
        <v>9.6535299999999999</v>
      </c>
      <c r="R241" s="338">
        <v>35.500510000000006</v>
      </c>
      <c r="S241" s="7"/>
      <c r="T241" s="7"/>
      <c r="U241" s="7"/>
      <c r="V241" s="7"/>
      <c r="W241" s="7"/>
      <c r="X241" s="7"/>
      <c r="Y241" s="7"/>
      <c r="Z241" s="7"/>
      <c r="AA241" s="7"/>
      <c r="AB241" s="7"/>
    </row>
    <row r="242" spans="1:28" s="313" customFormat="1">
      <c r="A242" s="339"/>
      <c r="B242" s="339"/>
      <c r="C242" s="339"/>
      <c r="D242" s="334" t="s">
        <v>53</v>
      </c>
      <c r="E242" s="335">
        <v>166</v>
      </c>
      <c r="F242" s="336">
        <v>38822.663630000003</v>
      </c>
      <c r="G242" s="337">
        <v>37349.60729</v>
      </c>
      <c r="H242" s="337">
        <v>76172.270919999995</v>
      </c>
      <c r="I242" s="337">
        <v>85857.36447</v>
      </c>
      <c r="J242" s="337">
        <v>52569.36939</v>
      </c>
      <c r="K242" s="337">
        <v>138426.73386000001</v>
      </c>
      <c r="L242" s="337">
        <v>1741.4053000000001</v>
      </c>
      <c r="M242" s="337">
        <v>2749.32539</v>
      </c>
      <c r="N242" s="337">
        <v>4490.7306900000003</v>
      </c>
      <c r="O242" s="337">
        <v>219089.73546999999</v>
      </c>
      <c r="P242" s="337">
        <v>69.894770000000008</v>
      </c>
      <c r="Q242" s="337">
        <v>55.46678</v>
      </c>
      <c r="R242" s="338">
        <v>125.36155000000001</v>
      </c>
      <c r="S242" s="7"/>
      <c r="T242" s="7"/>
      <c r="U242" s="7"/>
      <c r="V242" s="7"/>
      <c r="W242" s="7"/>
      <c r="X242" s="7"/>
      <c r="Y242" s="7"/>
      <c r="Z242" s="7"/>
      <c r="AA242" s="7"/>
      <c r="AB242" s="7"/>
    </row>
    <row r="243" spans="1:28" s="313" customFormat="1">
      <c r="A243" s="339"/>
      <c r="B243" s="339"/>
      <c r="C243" s="339"/>
      <c r="D243" s="339"/>
      <c r="E243" s="340">
        <v>548</v>
      </c>
      <c r="F243" s="341">
        <v>10799.96032</v>
      </c>
      <c r="G243" s="342">
        <v>3828.9929200000001</v>
      </c>
      <c r="H243" s="342">
        <v>14628.953240000001</v>
      </c>
      <c r="I243" s="342">
        <v>17867.62556</v>
      </c>
      <c r="J243" s="342">
        <v>13576.06472</v>
      </c>
      <c r="K243" s="342">
        <v>31443.690280000003</v>
      </c>
      <c r="L243" s="342">
        <v>460.11833000000001</v>
      </c>
      <c r="M243" s="342">
        <v>417.89221999999995</v>
      </c>
      <c r="N243" s="342">
        <v>878.01055000000008</v>
      </c>
      <c r="O243" s="342">
        <v>46950.654069999997</v>
      </c>
      <c r="P243" s="342">
        <v>16.8156</v>
      </c>
      <c r="Q243" s="342">
        <v>5.8502799999999997</v>
      </c>
      <c r="R243" s="343">
        <v>22.665880000000001</v>
      </c>
      <c r="S243" s="7"/>
      <c r="T243" s="7"/>
      <c r="U243" s="7"/>
      <c r="V243" s="7"/>
      <c r="W243" s="7"/>
      <c r="X243" s="7"/>
      <c r="Y243" s="7"/>
      <c r="Z243" s="7"/>
      <c r="AA243" s="7"/>
      <c r="AB243" s="7"/>
    </row>
    <row r="244" spans="1:28" s="313" customFormat="1">
      <c r="A244" s="339"/>
      <c r="B244" s="339"/>
      <c r="C244" s="339"/>
      <c r="D244" s="339"/>
      <c r="E244" s="340">
        <v>634</v>
      </c>
      <c r="F244" s="341">
        <v>25782.45579</v>
      </c>
      <c r="G244" s="342">
        <v>25414.256329999997</v>
      </c>
      <c r="H244" s="342">
        <v>51196.712119999997</v>
      </c>
      <c r="I244" s="342">
        <v>61313.522669999998</v>
      </c>
      <c r="J244" s="342">
        <v>42424.863890000001</v>
      </c>
      <c r="K244" s="342">
        <v>103738.38656</v>
      </c>
      <c r="L244" s="342">
        <v>599.97583999999995</v>
      </c>
      <c r="M244" s="342">
        <v>1965.54891</v>
      </c>
      <c r="N244" s="342">
        <v>2565.52475</v>
      </c>
      <c r="O244" s="342">
        <v>157500.62343000001</v>
      </c>
      <c r="P244" s="342">
        <v>78.286100000000005</v>
      </c>
      <c r="Q244" s="342">
        <v>40.84545</v>
      </c>
      <c r="R244" s="343">
        <v>119.13155</v>
      </c>
      <c r="S244" s="7"/>
      <c r="T244" s="7"/>
      <c r="U244" s="7"/>
      <c r="V244" s="7"/>
      <c r="W244" s="7"/>
      <c r="X244" s="7"/>
      <c r="Y244" s="7"/>
      <c r="Z244" s="7"/>
      <c r="AA244" s="7"/>
      <c r="AB244" s="7"/>
    </row>
    <row r="245" spans="1:28" s="313" customFormat="1">
      <c r="A245" s="339"/>
      <c r="B245" s="339"/>
      <c r="C245" s="339"/>
      <c r="D245" s="334" t="s">
        <v>274</v>
      </c>
      <c r="E245" s="335">
        <v>244</v>
      </c>
      <c r="F245" s="336">
        <v>78740.357369999998</v>
      </c>
      <c r="G245" s="337">
        <v>55390.207369999996</v>
      </c>
      <c r="H245" s="337">
        <v>134130.56474</v>
      </c>
      <c r="I245" s="337">
        <v>176308.27364</v>
      </c>
      <c r="J245" s="337">
        <v>203014.46341999999</v>
      </c>
      <c r="K245" s="337">
        <v>379322.73706000001</v>
      </c>
      <c r="L245" s="337">
        <v>6818.5752400000001</v>
      </c>
      <c r="M245" s="337">
        <v>12385.12781</v>
      </c>
      <c r="N245" s="337">
        <v>19203.70305</v>
      </c>
      <c r="O245" s="337">
        <v>532657.00485000003</v>
      </c>
      <c r="P245" s="337">
        <v>237.31882000000002</v>
      </c>
      <c r="Q245" s="337">
        <v>25.178319999999999</v>
      </c>
      <c r="R245" s="338">
        <v>262.49714</v>
      </c>
      <c r="S245" s="7"/>
      <c r="T245" s="7"/>
      <c r="U245" s="7"/>
      <c r="V245" s="7"/>
      <c r="W245" s="7"/>
      <c r="X245" s="7"/>
      <c r="Y245" s="7"/>
      <c r="Z245" s="7"/>
      <c r="AA245" s="7"/>
      <c r="AB245" s="7"/>
    </row>
    <row r="246" spans="1:28" s="313" customFormat="1">
      <c r="A246" s="339"/>
      <c r="B246" s="339"/>
      <c r="C246" s="339"/>
      <c r="D246" s="334" t="s">
        <v>54</v>
      </c>
      <c r="E246" s="335">
        <v>171</v>
      </c>
      <c r="F246" s="336">
        <v>18497.232359999998</v>
      </c>
      <c r="G246" s="337">
        <v>16853.025819999999</v>
      </c>
      <c r="H246" s="337">
        <v>35350.258179999997</v>
      </c>
      <c r="I246" s="337">
        <v>42530.105689999997</v>
      </c>
      <c r="J246" s="337">
        <v>30015.509300000002</v>
      </c>
      <c r="K246" s="337">
        <v>72545.614990000002</v>
      </c>
      <c r="L246" s="337">
        <v>976.41637000000003</v>
      </c>
      <c r="M246" s="337">
        <v>1435.9055800000001</v>
      </c>
      <c r="N246" s="337">
        <v>2412.32195</v>
      </c>
      <c r="O246" s="337">
        <v>110308.19512</v>
      </c>
      <c r="P246" s="337">
        <v>35.546330000000005</v>
      </c>
      <c r="Q246" s="337">
        <v>28.260549999999999</v>
      </c>
      <c r="R246" s="338">
        <v>63.80688</v>
      </c>
      <c r="S246" s="7"/>
      <c r="T246" s="7"/>
      <c r="U246" s="7"/>
      <c r="V246" s="7"/>
      <c r="W246" s="7"/>
      <c r="X246" s="7"/>
      <c r="Y246" s="7"/>
      <c r="Z246" s="7"/>
      <c r="AA246" s="7"/>
      <c r="AB246" s="7"/>
    </row>
    <row r="247" spans="1:28" s="313" customFormat="1">
      <c r="A247" s="339"/>
      <c r="B247" s="339"/>
      <c r="C247" s="339"/>
      <c r="D247" s="339"/>
      <c r="E247" s="340">
        <v>395</v>
      </c>
      <c r="F247" s="341">
        <v>2465.4102699999999</v>
      </c>
      <c r="G247" s="342">
        <v>2136.3167100000001</v>
      </c>
      <c r="H247" s="342">
        <v>4601.7269800000004</v>
      </c>
      <c r="I247" s="342">
        <v>13815.757230000001</v>
      </c>
      <c r="J247" s="342">
        <v>51456.828200000004</v>
      </c>
      <c r="K247" s="342">
        <v>65272.585429999999</v>
      </c>
      <c r="L247" s="342">
        <v>180.12908999999999</v>
      </c>
      <c r="M247" s="342">
        <v>113.52399000000001</v>
      </c>
      <c r="N247" s="342">
        <v>293.65307999999999</v>
      </c>
      <c r="O247" s="342">
        <v>70167.965489999988</v>
      </c>
      <c r="P247" s="342">
        <v>0.34517000000000003</v>
      </c>
      <c r="Q247" s="342">
        <v>0.48198000000000002</v>
      </c>
      <c r="R247" s="343">
        <v>0.82714999999999994</v>
      </c>
      <c r="S247" s="7"/>
      <c r="T247" s="7"/>
      <c r="U247" s="7"/>
      <c r="V247" s="7"/>
      <c r="W247" s="7"/>
      <c r="X247" s="7"/>
      <c r="Y247" s="7"/>
      <c r="Z247" s="7"/>
      <c r="AA247" s="7"/>
      <c r="AB247" s="7"/>
    </row>
    <row r="248" spans="1:28" s="313" customFormat="1">
      <c r="A248" s="339"/>
      <c r="B248" s="339"/>
      <c r="C248" s="339"/>
      <c r="D248" s="339"/>
      <c r="E248" s="340">
        <v>524</v>
      </c>
      <c r="F248" s="341">
        <v>42204.091369999995</v>
      </c>
      <c r="G248" s="342">
        <v>55473.529139999999</v>
      </c>
      <c r="H248" s="342">
        <v>97677.620510000008</v>
      </c>
      <c r="I248" s="342">
        <v>140684.68215000001</v>
      </c>
      <c r="J248" s="342">
        <v>103923.51706999999</v>
      </c>
      <c r="K248" s="342">
        <v>244608.19922000001</v>
      </c>
      <c r="L248" s="342">
        <v>2698.66338</v>
      </c>
      <c r="M248" s="342">
        <v>3474.4226600000002</v>
      </c>
      <c r="N248" s="342">
        <v>6173.0860400000001</v>
      </c>
      <c r="O248" s="342">
        <v>348458.90576999995</v>
      </c>
      <c r="P248" s="342">
        <v>46.127989999999997</v>
      </c>
      <c r="Q248" s="342">
        <v>36.323699999999995</v>
      </c>
      <c r="R248" s="343">
        <v>82.451689999999999</v>
      </c>
      <c r="S248" s="7"/>
      <c r="T248" s="7"/>
      <c r="U248" s="7"/>
      <c r="V248" s="7"/>
      <c r="W248" s="7"/>
      <c r="X248" s="7"/>
      <c r="Y248" s="7"/>
      <c r="Z248" s="7"/>
      <c r="AA248" s="7"/>
      <c r="AB248" s="7"/>
    </row>
    <row r="249" spans="1:28" s="313" customFormat="1">
      <c r="A249" s="339"/>
      <c r="B249" s="339"/>
      <c r="C249" s="339"/>
      <c r="D249" s="339"/>
      <c r="E249" s="340">
        <v>527</v>
      </c>
      <c r="F249" s="341">
        <v>10465.365470000001</v>
      </c>
      <c r="G249" s="342">
        <v>12809.1932</v>
      </c>
      <c r="H249" s="342">
        <v>23274.558670000002</v>
      </c>
      <c r="I249" s="342">
        <v>56942.201079999999</v>
      </c>
      <c r="J249" s="342">
        <v>24925.574980000001</v>
      </c>
      <c r="K249" s="342">
        <v>81867.776060000004</v>
      </c>
      <c r="L249" s="342">
        <v>1642.5262299999999</v>
      </c>
      <c r="M249" s="342">
        <v>1107.6845900000001</v>
      </c>
      <c r="N249" s="342">
        <v>2750.2108199999998</v>
      </c>
      <c r="O249" s="342">
        <v>107892.54555</v>
      </c>
      <c r="P249" s="342">
        <v>37.31776</v>
      </c>
      <c r="Q249" s="342">
        <v>9.5863499999999995</v>
      </c>
      <c r="R249" s="343">
        <v>46.904110000000003</v>
      </c>
      <c r="S249" s="7"/>
      <c r="T249" s="7"/>
      <c r="U249" s="7"/>
      <c r="V249" s="7"/>
      <c r="W249" s="7"/>
      <c r="X249" s="7"/>
      <c r="Y249" s="7"/>
      <c r="Z249" s="7"/>
      <c r="AA249" s="7"/>
      <c r="AB249" s="7"/>
    </row>
    <row r="250" spans="1:28" s="313" customFormat="1">
      <c r="A250" s="339"/>
      <c r="B250" s="339"/>
      <c r="C250" s="339"/>
      <c r="D250" s="339"/>
      <c r="E250" s="340">
        <v>670</v>
      </c>
      <c r="F250" s="341">
        <v>12945.778109999999</v>
      </c>
      <c r="G250" s="342">
        <v>12544.32517</v>
      </c>
      <c r="H250" s="342">
        <v>25490.103280000003</v>
      </c>
      <c r="I250" s="342">
        <v>44502.225909999994</v>
      </c>
      <c r="J250" s="342">
        <v>29202.791109999998</v>
      </c>
      <c r="K250" s="342">
        <v>73705.017019999999</v>
      </c>
      <c r="L250" s="342">
        <v>1497.2981200000002</v>
      </c>
      <c r="M250" s="342">
        <v>537.86431999999991</v>
      </c>
      <c r="N250" s="342">
        <v>2035.1624399999998</v>
      </c>
      <c r="O250" s="342">
        <v>101230.28274</v>
      </c>
      <c r="P250" s="342">
        <v>46.360370000000003</v>
      </c>
      <c r="Q250" s="342">
        <v>9.97851</v>
      </c>
      <c r="R250" s="343">
        <v>56.338879999999996</v>
      </c>
      <c r="S250" s="7"/>
      <c r="T250" s="7"/>
      <c r="U250" s="7"/>
      <c r="V250" s="7"/>
      <c r="W250" s="7"/>
      <c r="X250" s="7"/>
      <c r="Y250" s="7"/>
      <c r="Z250" s="7"/>
      <c r="AA250" s="7"/>
      <c r="AB250" s="7"/>
    </row>
    <row r="251" spans="1:28" s="313" customFormat="1">
      <c r="A251" s="339"/>
      <c r="B251" s="339"/>
      <c r="C251" s="339"/>
      <c r="D251" s="334" t="s">
        <v>275</v>
      </c>
      <c r="E251" s="335">
        <v>362</v>
      </c>
      <c r="F251" s="336">
        <v>47962.953849999998</v>
      </c>
      <c r="G251" s="337">
        <v>25159.32775</v>
      </c>
      <c r="H251" s="337">
        <v>73122.281599999988</v>
      </c>
      <c r="I251" s="337">
        <v>114033.76629</v>
      </c>
      <c r="J251" s="337">
        <v>54899.137560000003</v>
      </c>
      <c r="K251" s="337">
        <v>168932.90385</v>
      </c>
      <c r="L251" s="337">
        <v>4003.9772699999999</v>
      </c>
      <c r="M251" s="337">
        <v>4784.5969299999997</v>
      </c>
      <c r="N251" s="337">
        <v>8788.5741999999991</v>
      </c>
      <c r="O251" s="337">
        <v>250843.75964999999</v>
      </c>
      <c r="P251" s="337">
        <v>188.99232999999998</v>
      </c>
      <c r="Q251" s="337">
        <v>17.551580000000001</v>
      </c>
      <c r="R251" s="338">
        <v>206.54391000000001</v>
      </c>
      <c r="S251" s="7"/>
      <c r="T251" s="7"/>
      <c r="U251" s="7"/>
      <c r="V251" s="7"/>
      <c r="W251" s="7"/>
      <c r="X251" s="7"/>
      <c r="Y251" s="7"/>
      <c r="Z251" s="7"/>
      <c r="AA251" s="7"/>
      <c r="AB251" s="7"/>
    </row>
    <row r="252" spans="1:28" s="313" customFormat="1">
      <c r="A252" s="339"/>
      <c r="B252" s="339"/>
      <c r="C252" s="339"/>
      <c r="D252" s="334" t="s">
        <v>52</v>
      </c>
      <c r="E252" s="335">
        <v>205</v>
      </c>
      <c r="F252" s="336">
        <v>60146.337209999998</v>
      </c>
      <c r="G252" s="337">
        <v>72242.447540000008</v>
      </c>
      <c r="H252" s="337">
        <v>132388.78474999999</v>
      </c>
      <c r="I252" s="337">
        <v>95484.37371</v>
      </c>
      <c r="J252" s="337">
        <v>120396.4048</v>
      </c>
      <c r="K252" s="337">
        <v>215880.77851</v>
      </c>
      <c r="L252" s="337">
        <v>2248.2679700000003</v>
      </c>
      <c r="M252" s="337">
        <v>4465.6842900000001</v>
      </c>
      <c r="N252" s="337">
        <v>6713.95226</v>
      </c>
      <c r="O252" s="337">
        <v>354983.51551999996</v>
      </c>
      <c r="P252" s="337">
        <v>140.30670999999998</v>
      </c>
      <c r="Q252" s="337">
        <v>25.521919999999998</v>
      </c>
      <c r="R252" s="338">
        <v>165.82863</v>
      </c>
      <c r="S252" s="7"/>
      <c r="T252" s="7"/>
      <c r="U252" s="7"/>
      <c r="V252" s="7"/>
      <c r="W252" s="7"/>
      <c r="X252" s="7"/>
      <c r="Y252" s="7"/>
      <c r="Z252" s="7"/>
      <c r="AA252" s="7"/>
      <c r="AB252" s="7"/>
    </row>
    <row r="253" spans="1:28" s="313" customFormat="1">
      <c r="A253" s="339"/>
      <c r="B253" s="339"/>
      <c r="C253" s="339"/>
      <c r="D253" s="334" t="s">
        <v>276</v>
      </c>
      <c r="E253" s="335">
        <v>590</v>
      </c>
      <c r="F253" s="336">
        <v>77656.324739999996</v>
      </c>
      <c r="G253" s="337">
        <v>82276.06826</v>
      </c>
      <c r="H253" s="337">
        <v>159932.39300000001</v>
      </c>
      <c r="I253" s="337">
        <v>85516.445019999999</v>
      </c>
      <c r="J253" s="337">
        <v>66889.140360000005</v>
      </c>
      <c r="K253" s="337">
        <v>152405.58538</v>
      </c>
      <c r="L253" s="337">
        <v>1569.8503799999999</v>
      </c>
      <c r="M253" s="337">
        <v>2366.3120899999999</v>
      </c>
      <c r="N253" s="337">
        <v>3936.1624700000002</v>
      </c>
      <c r="O253" s="337">
        <v>316274.14085000003</v>
      </c>
      <c r="P253" s="337">
        <v>59.567050000000002</v>
      </c>
      <c r="Q253" s="337">
        <v>270.15589</v>
      </c>
      <c r="R253" s="338">
        <v>329.72293999999999</v>
      </c>
      <c r="S253" s="7"/>
      <c r="T253" s="7"/>
      <c r="U253" s="7"/>
      <c r="V253" s="7"/>
      <c r="W253" s="7"/>
      <c r="X253" s="7"/>
      <c r="Y253" s="7"/>
      <c r="Z253" s="7"/>
      <c r="AA253" s="7"/>
      <c r="AB253" s="7"/>
    </row>
    <row r="254" spans="1:28" s="313" customFormat="1">
      <c r="A254" s="339"/>
      <c r="B254" s="339"/>
      <c r="C254" s="339"/>
      <c r="D254" s="334" t="s">
        <v>70</v>
      </c>
      <c r="E254" s="335">
        <v>217</v>
      </c>
      <c r="F254" s="336">
        <v>96188.756229999999</v>
      </c>
      <c r="G254" s="337">
        <v>111217.15573999999</v>
      </c>
      <c r="H254" s="337">
        <v>207405.91196999999</v>
      </c>
      <c r="I254" s="337">
        <v>147404.71244999999</v>
      </c>
      <c r="J254" s="337">
        <v>117520.52292</v>
      </c>
      <c r="K254" s="337">
        <v>264925.23537000001</v>
      </c>
      <c r="L254" s="337">
        <v>3628.6937900000003</v>
      </c>
      <c r="M254" s="337">
        <v>4101.3410800000001</v>
      </c>
      <c r="N254" s="337">
        <v>7730.0348700000004</v>
      </c>
      <c r="O254" s="337">
        <v>480061.18221</v>
      </c>
      <c r="P254" s="337">
        <v>282.41965000000005</v>
      </c>
      <c r="Q254" s="337">
        <v>326.21816999999999</v>
      </c>
      <c r="R254" s="338">
        <v>608.63781999999992</v>
      </c>
      <c r="S254" s="7"/>
      <c r="T254" s="7"/>
      <c r="U254" s="7"/>
      <c r="V254" s="7"/>
      <c r="W254" s="7"/>
      <c r="X254" s="7"/>
      <c r="Y254" s="7"/>
      <c r="Z254" s="7"/>
      <c r="AA254" s="7"/>
      <c r="AB254" s="7"/>
    </row>
    <row r="255" spans="1:28" s="313" customFormat="1">
      <c r="A255" s="339"/>
      <c r="B255" s="339"/>
      <c r="C255" s="339"/>
      <c r="D255" s="339"/>
      <c r="E255" s="340">
        <v>643</v>
      </c>
      <c r="F255" s="341">
        <v>57364.602049999994</v>
      </c>
      <c r="G255" s="342">
        <v>66163.140979999996</v>
      </c>
      <c r="H255" s="342">
        <v>123527.74303</v>
      </c>
      <c r="I255" s="342">
        <v>127195.47622</v>
      </c>
      <c r="J255" s="342">
        <v>121666.45679000001</v>
      </c>
      <c r="K255" s="342">
        <v>248861.93300999998</v>
      </c>
      <c r="L255" s="342">
        <v>3290.6740199999999</v>
      </c>
      <c r="M255" s="342">
        <v>2598.5348899999999</v>
      </c>
      <c r="N255" s="342">
        <v>5889.2089100000003</v>
      </c>
      <c r="O255" s="342">
        <v>378278.88494999998</v>
      </c>
      <c r="P255" s="342">
        <v>232.32575</v>
      </c>
      <c r="Q255" s="342">
        <v>44.29177</v>
      </c>
      <c r="R255" s="343">
        <v>276.61752000000001</v>
      </c>
      <c r="S255" s="7"/>
      <c r="T255" s="7"/>
      <c r="U255" s="7"/>
      <c r="V255" s="7"/>
      <c r="W255" s="7"/>
      <c r="X255" s="7"/>
      <c r="Y255" s="7"/>
      <c r="Z255" s="7"/>
      <c r="AA255" s="7"/>
      <c r="AB255" s="7"/>
    </row>
    <row r="256" spans="1:28" s="313" customFormat="1">
      <c r="A256" s="339"/>
      <c r="B256" s="339"/>
      <c r="C256" s="339"/>
      <c r="D256" s="334" t="s">
        <v>75</v>
      </c>
      <c r="E256" s="335">
        <v>449</v>
      </c>
      <c r="F256" s="336">
        <v>11987.511259999999</v>
      </c>
      <c r="G256" s="337">
        <v>9004.8111399999998</v>
      </c>
      <c r="H256" s="337">
        <v>20992.322399999997</v>
      </c>
      <c r="I256" s="337">
        <v>62786.645479999999</v>
      </c>
      <c r="J256" s="337">
        <v>39051.760060000001</v>
      </c>
      <c r="K256" s="337">
        <v>101838.40554000001</v>
      </c>
      <c r="L256" s="337">
        <v>2215.39957</v>
      </c>
      <c r="M256" s="337">
        <v>3627.1219900000001</v>
      </c>
      <c r="N256" s="337">
        <v>5842.5215599999992</v>
      </c>
      <c r="O256" s="337">
        <v>128673.24950000001</v>
      </c>
      <c r="P256" s="337">
        <v>15.427950000000001</v>
      </c>
      <c r="Q256" s="337">
        <v>7.5503100000000005</v>
      </c>
      <c r="R256" s="338">
        <v>22.978259999999999</v>
      </c>
      <c r="S256" s="7"/>
      <c r="T256" s="7"/>
      <c r="U256" s="7"/>
      <c r="V256" s="7"/>
      <c r="W256" s="7"/>
      <c r="X256" s="7"/>
      <c r="Y256" s="7"/>
      <c r="Z256" s="7"/>
      <c r="AA256" s="7"/>
      <c r="AB256" s="7"/>
    </row>
    <row r="257" spans="1:28" s="313" customFormat="1">
      <c r="A257" s="339"/>
      <c r="B257" s="334" t="s">
        <v>17</v>
      </c>
      <c r="C257" s="334" t="s">
        <v>277</v>
      </c>
      <c r="D257" s="334" t="s">
        <v>278</v>
      </c>
      <c r="E257" s="335">
        <v>52</v>
      </c>
      <c r="F257" s="336">
        <v>8790.3638300000002</v>
      </c>
      <c r="G257" s="337">
        <v>15.53355</v>
      </c>
      <c r="H257" s="337">
        <v>8805.8973800000003</v>
      </c>
      <c r="I257" s="337">
        <v>22237.133269999998</v>
      </c>
      <c r="J257" s="337">
        <v>3148.7440899999997</v>
      </c>
      <c r="K257" s="337">
        <v>25385.877359999999</v>
      </c>
      <c r="L257" s="337">
        <v>712.34321999999997</v>
      </c>
      <c r="M257" s="337">
        <v>119.68503</v>
      </c>
      <c r="N257" s="337">
        <v>832.02824999999996</v>
      </c>
      <c r="O257" s="337">
        <v>35023.802990000004</v>
      </c>
      <c r="P257" s="337">
        <v>52458.93806</v>
      </c>
      <c r="Q257" s="337">
        <v>105.51317999999999</v>
      </c>
      <c r="R257" s="338">
        <v>52564.451240000002</v>
      </c>
      <c r="S257" s="7"/>
      <c r="T257" s="7"/>
      <c r="U257" s="7"/>
      <c r="V257" s="7"/>
      <c r="W257" s="7"/>
      <c r="X257" s="7"/>
      <c r="Y257" s="7"/>
      <c r="Z257" s="7"/>
      <c r="AA257" s="7"/>
      <c r="AB257" s="7"/>
    </row>
    <row r="258" spans="1:28" s="313" customFormat="1">
      <c r="A258" s="339"/>
      <c r="B258" s="339"/>
      <c r="C258" s="334" t="s">
        <v>279</v>
      </c>
      <c r="D258" s="334" t="s">
        <v>280</v>
      </c>
      <c r="E258" s="335">
        <v>49</v>
      </c>
      <c r="F258" s="336">
        <v>51246.073409999997</v>
      </c>
      <c r="G258" s="337">
        <v>20247.59332</v>
      </c>
      <c r="H258" s="337">
        <v>71493.666729999997</v>
      </c>
      <c r="I258" s="337">
        <v>73667.381209999992</v>
      </c>
      <c r="J258" s="337">
        <v>28921.81453</v>
      </c>
      <c r="K258" s="337">
        <v>102589.19574</v>
      </c>
      <c r="L258" s="337">
        <v>16739.714749999999</v>
      </c>
      <c r="M258" s="337">
        <v>60383.953580000001</v>
      </c>
      <c r="N258" s="337">
        <v>77123.66833</v>
      </c>
      <c r="O258" s="337">
        <v>251206.53080000001</v>
      </c>
      <c r="P258" s="337">
        <v>345183.69759</v>
      </c>
      <c r="Q258" s="337">
        <v>20351.04696</v>
      </c>
      <c r="R258" s="338">
        <v>365534.74455</v>
      </c>
      <c r="S258" s="7"/>
      <c r="T258" s="7"/>
      <c r="U258" s="7"/>
      <c r="V258" s="7"/>
      <c r="W258" s="7"/>
      <c r="X258" s="7"/>
      <c r="Y258" s="7"/>
      <c r="Z258" s="7"/>
      <c r="AA258" s="7"/>
      <c r="AB258" s="7"/>
    </row>
    <row r="259" spans="1:28" s="313" customFormat="1">
      <c r="A259" s="339"/>
      <c r="B259" s="339"/>
      <c r="C259" s="339"/>
      <c r="D259" s="339"/>
      <c r="E259" s="340">
        <v>249</v>
      </c>
      <c r="F259" s="341">
        <v>12526.474460000001</v>
      </c>
      <c r="G259" s="342">
        <v>1322.8325</v>
      </c>
      <c r="H259" s="342">
        <v>13849.306960000002</v>
      </c>
      <c r="I259" s="342">
        <v>17738.665420000001</v>
      </c>
      <c r="J259" s="342">
        <v>4719.1717099999996</v>
      </c>
      <c r="K259" s="342">
        <v>22457.83713</v>
      </c>
      <c r="L259" s="342">
        <v>153.46539999999999</v>
      </c>
      <c r="M259" s="342">
        <v>85.493649999999988</v>
      </c>
      <c r="N259" s="342">
        <v>238.95904999999999</v>
      </c>
      <c r="O259" s="342">
        <v>36546.103139999999</v>
      </c>
      <c r="P259" s="342">
        <v>26.260009999999998</v>
      </c>
      <c r="Q259" s="342">
        <v>6.0335200000000002</v>
      </c>
      <c r="R259" s="343">
        <v>32.293529999999997</v>
      </c>
      <c r="S259" s="7"/>
      <c r="T259" s="7"/>
      <c r="U259" s="7"/>
      <c r="V259" s="7"/>
      <c r="W259" s="7"/>
      <c r="X259" s="7"/>
      <c r="Y259" s="7"/>
      <c r="Z259" s="7"/>
      <c r="AA259" s="7"/>
      <c r="AB259" s="7"/>
    </row>
    <row r="260" spans="1:28" s="313" customFormat="1">
      <c r="A260" s="339"/>
      <c r="B260" s="334" t="s">
        <v>18</v>
      </c>
      <c r="C260" s="334" t="s">
        <v>281</v>
      </c>
      <c r="D260" s="334" t="s">
        <v>281</v>
      </c>
      <c r="E260" s="335">
        <v>105</v>
      </c>
      <c r="F260" s="336">
        <v>35675.911439999996</v>
      </c>
      <c r="G260" s="337">
        <v>17421.463379999997</v>
      </c>
      <c r="H260" s="337">
        <v>53097.374819999997</v>
      </c>
      <c r="I260" s="337">
        <v>58067.983659999998</v>
      </c>
      <c r="J260" s="337">
        <v>14190.662480000001</v>
      </c>
      <c r="K260" s="337">
        <v>72258.646139999997</v>
      </c>
      <c r="L260" s="337">
        <v>6068.6471300000003</v>
      </c>
      <c r="M260" s="337">
        <v>1274.2441100000001</v>
      </c>
      <c r="N260" s="337">
        <v>7342.8912399999999</v>
      </c>
      <c r="O260" s="337">
        <v>132698.91219999999</v>
      </c>
      <c r="P260" s="337">
        <v>105149.53636</v>
      </c>
      <c r="Q260" s="337">
        <v>1385.5978700000001</v>
      </c>
      <c r="R260" s="338">
        <v>106535.13423000001</v>
      </c>
      <c r="S260" s="7"/>
      <c r="T260" s="7"/>
      <c r="U260" s="7"/>
      <c r="V260" s="7"/>
      <c r="W260" s="7"/>
      <c r="X260" s="7"/>
      <c r="Y260" s="7"/>
      <c r="Z260" s="7"/>
      <c r="AA260" s="7"/>
      <c r="AB260" s="7"/>
    </row>
    <row r="261" spans="1:28" s="313" customFormat="1">
      <c r="A261" s="339"/>
      <c r="B261" s="334" t="s">
        <v>19</v>
      </c>
      <c r="C261" s="334" t="s">
        <v>282</v>
      </c>
      <c r="D261" s="334" t="s">
        <v>282</v>
      </c>
      <c r="E261" s="335">
        <v>122</v>
      </c>
      <c r="F261" s="336">
        <v>34923.050200000005</v>
      </c>
      <c r="G261" s="337">
        <v>15497.670279999998</v>
      </c>
      <c r="H261" s="337">
        <v>50420.720479999996</v>
      </c>
      <c r="I261" s="337">
        <v>138912.71106</v>
      </c>
      <c r="J261" s="337">
        <v>77639.047299999991</v>
      </c>
      <c r="K261" s="337">
        <v>216551.75836000001</v>
      </c>
      <c r="L261" s="337">
        <v>66968.348249999995</v>
      </c>
      <c r="M261" s="337">
        <v>28396.140019999999</v>
      </c>
      <c r="N261" s="337">
        <v>95364.488270000002</v>
      </c>
      <c r="O261" s="337">
        <v>362336.96711000003</v>
      </c>
      <c r="P261" s="337">
        <v>87822.030029999994</v>
      </c>
      <c r="Q261" s="337">
        <v>7566.5854900000004</v>
      </c>
      <c r="R261" s="338">
        <v>95388.615519999992</v>
      </c>
      <c r="S261" s="7"/>
      <c r="T261" s="7"/>
      <c r="U261" s="7"/>
      <c r="V261" s="7"/>
      <c r="W261" s="7"/>
      <c r="X261" s="7"/>
      <c r="Y261" s="7"/>
      <c r="Z261" s="7"/>
      <c r="AA261" s="7"/>
      <c r="AB261" s="7"/>
    </row>
    <row r="262" spans="1:28" s="313" customFormat="1">
      <c r="A262" s="339"/>
      <c r="B262" s="339"/>
      <c r="C262" s="334" t="s">
        <v>283</v>
      </c>
      <c r="D262" s="334" t="s">
        <v>19</v>
      </c>
      <c r="E262" s="335">
        <v>120</v>
      </c>
      <c r="F262" s="336">
        <v>26971.701920000003</v>
      </c>
      <c r="G262" s="337">
        <v>16992.525149999998</v>
      </c>
      <c r="H262" s="337">
        <v>43964.227070000001</v>
      </c>
      <c r="I262" s="337">
        <v>111284.21976000001</v>
      </c>
      <c r="J262" s="337">
        <v>42612.829460000001</v>
      </c>
      <c r="K262" s="337">
        <v>153897.04921999999</v>
      </c>
      <c r="L262" s="337">
        <v>37633.062610000001</v>
      </c>
      <c r="M262" s="337">
        <v>20049.047140000002</v>
      </c>
      <c r="N262" s="337">
        <v>57682.109750000003</v>
      </c>
      <c r="O262" s="337">
        <v>255543.38603999998</v>
      </c>
      <c r="P262" s="337">
        <v>88898.822469999999</v>
      </c>
      <c r="Q262" s="337">
        <v>2904.4117999999999</v>
      </c>
      <c r="R262" s="338">
        <v>91803.234270000001</v>
      </c>
      <c r="S262" s="7"/>
      <c r="T262" s="7"/>
      <c r="U262" s="7"/>
      <c r="V262" s="7"/>
      <c r="W262" s="7"/>
      <c r="X262" s="7"/>
      <c r="Y262" s="7"/>
      <c r="Z262" s="7"/>
      <c r="AA262" s="7"/>
      <c r="AB262" s="7"/>
    </row>
    <row r="263" spans="1:28" s="313" customFormat="1">
      <c r="A263" s="339"/>
      <c r="B263" s="339"/>
      <c r="C263" s="339"/>
      <c r="D263" s="339"/>
      <c r="E263" s="340">
        <v>699</v>
      </c>
      <c r="F263" s="341">
        <v>5550.90013</v>
      </c>
      <c r="G263" s="342">
        <v>3209.2401600000003</v>
      </c>
      <c r="H263" s="342">
        <v>8760.1402899999994</v>
      </c>
      <c r="I263" s="342">
        <v>3556.2761700000001</v>
      </c>
      <c r="J263" s="342">
        <v>979.45898999999997</v>
      </c>
      <c r="K263" s="342">
        <v>4535.7351600000002</v>
      </c>
      <c r="L263" s="342">
        <v>35.906639999999996</v>
      </c>
      <c r="M263" s="342">
        <v>0</v>
      </c>
      <c r="N263" s="342">
        <v>35.906639999999996</v>
      </c>
      <c r="O263" s="342">
        <v>13331.782090000001</v>
      </c>
      <c r="P263" s="342">
        <v>5.7460200000000006</v>
      </c>
      <c r="Q263" s="342">
        <v>1.6768099999999999</v>
      </c>
      <c r="R263" s="343">
        <v>7.4228300000000003</v>
      </c>
      <c r="S263" s="7"/>
      <c r="T263" s="7"/>
      <c r="U263" s="7"/>
      <c r="V263" s="7"/>
      <c r="W263" s="7"/>
      <c r="X263" s="7"/>
      <c r="Y263" s="7"/>
      <c r="Z263" s="7"/>
      <c r="AA263" s="7"/>
      <c r="AB263" s="7"/>
    </row>
    <row r="264" spans="1:28" s="313" customFormat="1">
      <c r="A264" s="339"/>
      <c r="B264" s="339"/>
      <c r="C264" s="339"/>
      <c r="D264" s="334" t="s">
        <v>284</v>
      </c>
      <c r="E264" s="335">
        <v>282</v>
      </c>
      <c r="F264" s="336">
        <v>538.46271999999999</v>
      </c>
      <c r="G264" s="337">
        <v>239.99808999999999</v>
      </c>
      <c r="H264" s="337">
        <v>778.46081000000004</v>
      </c>
      <c r="I264" s="337">
        <v>25632.026600000001</v>
      </c>
      <c r="J264" s="337">
        <v>5897.9479900000006</v>
      </c>
      <c r="K264" s="337">
        <v>31529.974590000002</v>
      </c>
      <c r="L264" s="337">
        <v>470.16768999999999</v>
      </c>
      <c r="M264" s="337">
        <v>233.68866</v>
      </c>
      <c r="N264" s="337">
        <v>703.85635000000002</v>
      </c>
      <c r="O264" s="337">
        <v>33012.291749999997</v>
      </c>
      <c r="P264" s="337">
        <v>3.9409999999999994E-2</v>
      </c>
      <c r="Q264" s="337">
        <v>0</v>
      </c>
      <c r="R264" s="338">
        <v>3.9409999999999994E-2</v>
      </c>
      <c r="S264" s="7"/>
      <c r="T264" s="7"/>
      <c r="U264" s="7"/>
      <c r="V264" s="7"/>
      <c r="W264" s="7"/>
      <c r="X264" s="7"/>
      <c r="Y264" s="7"/>
      <c r="Z264" s="7"/>
      <c r="AA264" s="7"/>
      <c r="AB264" s="7"/>
    </row>
    <row r="265" spans="1:28" s="313" customFormat="1">
      <c r="A265" s="339"/>
      <c r="B265" s="334" t="s">
        <v>20</v>
      </c>
      <c r="C265" s="334" t="s">
        <v>285</v>
      </c>
      <c r="D265" s="334" t="s">
        <v>285</v>
      </c>
      <c r="E265" s="335">
        <v>267</v>
      </c>
      <c r="F265" s="336">
        <v>10513.062330000001</v>
      </c>
      <c r="G265" s="337">
        <v>1019.33449</v>
      </c>
      <c r="H265" s="337">
        <v>11532.39682</v>
      </c>
      <c r="I265" s="337">
        <v>47101.626759999999</v>
      </c>
      <c r="J265" s="337">
        <v>11946.622869999999</v>
      </c>
      <c r="K265" s="337">
        <v>59048.249630000006</v>
      </c>
      <c r="L265" s="337">
        <v>4800.4653799999996</v>
      </c>
      <c r="M265" s="337">
        <v>1946.0870600000001</v>
      </c>
      <c r="N265" s="337">
        <v>6746.5524400000004</v>
      </c>
      <c r="O265" s="337">
        <v>77327.19889</v>
      </c>
      <c r="P265" s="337">
        <v>42664.501560000004</v>
      </c>
      <c r="Q265" s="337">
        <v>355.63921999999997</v>
      </c>
      <c r="R265" s="338">
        <v>43020.140780000002</v>
      </c>
      <c r="S265" s="7"/>
      <c r="T265" s="7"/>
      <c r="U265" s="7"/>
      <c r="V265" s="7"/>
      <c r="W265" s="7"/>
      <c r="X265" s="7"/>
      <c r="Y265" s="7"/>
      <c r="Z265" s="7"/>
      <c r="AA265" s="7"/>
      <c r="AB265" s="7"/>
    </row>
    <row r="266" spans="1:28" s="313" customFormat="1">
      <c r="A266" s="339"/>
      <c r="B266" s="339"/>
      <c r="C266" s="334" t="s">
        <v>20</v>
      </c>
      <c r="D266" s="334" t="s">
        <v>286</v>
      </c>
      <c r="E266" s="335">
        <v>91</v>
      </c>
      <c r="F266" s="336">
        <v>24066.7094</v>
      </c>
      <c r="G266" s="337">
        <v>22531.60224</v>
      </c>
      <c r="H266" s="337">
        <v>46598.31164</v>
      </c>
      <c r="I266" s="337">
        <v>65615.329429999998</v>
      </c>
      <c r="J266" s="337">
        <v>11413.32907</v>
      </c>
      <c r="K266" s="337">
        <v>77028.658500000005</v>
      </c>
      <c r="L266" s="337">
        <v>13170.33417</v>
      </c>
      <c r="M266" s="337">
        <v>2403.9475000000002</v>
      </c>
      <c r="N266" s="337">
        <v>15574.28167</v>
      </c>
      <c r="O266" s="337">
        <v>139201.25181000002</v>
      </c>
      <c r="P266" s="337">
        <v>86474.395250000001</v>
      </c>
      <c r="Q266" s="337">
        <v>1050.6387299999999</v>
      </c>
      <c r="R266" s="338">
        <v>87525.033980000007</v>
      </c>
      <c r="S266" s="7"/>
      <c r="T266" s="7"/>
      <c r="U266" s="7"/>
      <c r="V266" s="7"/>
      <c r="W266" s="7"/>
      <c r="X266" s="7"/>
      <c r="Y266" s="7"/>
      <c r="Z266" s="7"/>
      <c r="AA266" s="7"/>
      <c r="AB266" s="7"/>
    </row>
    <row r="267" spans="1:28" s="313" customFormat="1">
      <c r="A267" s="339"/>
      <c r="B267" s="339"/>
      <c r="C267" s="339"/>
      <c r="D267" s="339"/>
      <c r="E267" s="340">
        <v>695</v>
      </c>
      <c r="F267" s="341">
        <v>2463.5696499999999</v>
      </c>
      <c r="G267" s="342">
        <v>2940.5456200000003</v>
      </c>
      <c r="H267" s="342">
        <v>5404.1152699999993</v>
      </c>
      <c r="I267" s="342">
        <v>11818.95283</v>
      </c>
      <c r="J267" s="342">
        <v>2693.2167899999999</v>
      </c>
      <c r="K267" s="342">
        <v>14512.169619999999</v>
      </c>
      <c r="L267" s="342">
        <v>287.38159000000002</v>
      </c>
      <c r="M267" s="342">
        <v>99.612899999999996</v>
      </c>
      <c r="N267" s="342">
        <v>386.99448999999998</v>
      </c>
      <c r="O267" s="342">
        <v>20303.27938</v>
      </c>
      <c r="P267" s="342">
        <v>19.594060000000002</v>
      </c>
      <c r="Q267" s="342">
        <v>1.57864</v>
      </c>
      <c r="R267" s="343">
        <v>21.172699999999999</v>
      </c>
      <c r="S267" s="7"/>
      <c r="T267" s="7"/>
      <c r="U267" s="7"/>
      <c r="V267" s="7"/>
      <c r="W267" s="7"/>
      <c r="X267" s="7"/>
      <c r="Y267" s="7"/>
      <c r="Z267" s="7"/>
      <c r="AA267" s="7"/>
      <c r="AB267" s="7"/>
    </row>
    <row r="268" spans="1:28" s="313" customFormat="1">
      <c r="A268" s="339"/>
      <c r="B268" s="334" t="s">
        <v>21</v>
      </c>
      <c r="C268" s="334" t="s">
        <v>287</v>
      </c>
      <c r="D268" s="334" t="s">
        <v>288</v>
      </c>
      <c r="E268" s="335">
        <v>575</v>
      </c>
      <c r="F268" s="336">
        <v>2187.7629400000001</v>
      </c>
      <c r="G268" s="337">
        <v>1413.00242</v>
      </c>
      <c r="H268" s="337">
        <v>3600.7653599999999</v>
      </c>
      <c r="I268" s="337">
        <v>11711.310140000001</v>
      </c>
      <c r="J268" s="337">
        <v>1886.36968</v>
      </c>
      <c r="K268" s="337">
        <v>13597.679820000001</v>
      </c>
      <c r="L268" s="337">
        <v>42.71696</v>
      </c>
      <c r="M268" s="337">
        <v>30.344000000000001</v>
      </c>
      <c r="N268" s="337">
        <v>73.060960000000009</v>
      </c>
      <c r="O268" s="337">
        <v>17271.506140000001</v>
      </c>
      <c r="P268" s="337">
        <v>2.0359500000000001</v>
      </c>
      <c r="Q268" s="337">
        <v>0.84789000000000003</v>
      </c>
      <c r="R268" s="338">
        <v>2.8838400000000002</v>
      </c>
      <c r="S268" s="7"/>
      <c r="T268" s="7"/>
      <c r="U268" s="7"/>
      <c r="V268" s="7"/>
      <c r="W268" s="7"/>
      <c r="X268" s="7"/>
      <c r="Y268" s="7"/>
      <c r="Z268" s="7"/>
      <c r="AA268" s="7"/>
      <c r="AB268" s="7"/>
    </row>
    <row r="269" spans="1:28" s="313" customFormat="1">
      <c r="A269" s="339"/>
      <c r="B269" s="339"/>
      <c r="C269" s="334" t="s">
        <v>289</v>
      </c>
      <c r="D269" s="334" t="s">
        <v>289</v>
      </c>
      <c r="E269" s="335">
        <v>22</v>
      </c>
      <c r="F269" s="336">
        <v>15763.511189999999</v>
      </c>
      <c r="G269" s="337">
        <v>13351.948759999999</v>
      </c>
      <c r="H269" s="337">
        <v>29115.45995</v>
      </c>
      <c r="I269" s="337">
        <v>27900.830620000001</v>
      </c>
      <c r="J269" s="337">
        <v>7011.9367099999999</v>
      </c>
      <c r="K269" s="337">
        <v>34912.767329999995</v>
      </c>
      <c r="L269" s="337">
        <v>2498.6223300000001</v>
      </c>
      <c r="M269" s="337">
        <v>641.98964999999998</v>
      </c>
      <c r="N269" s="337">
        <v>3140.6119800000001</v>
      </c>
      <c r="O269" s="337">
        <v>67168.839260000008</v>
      </c>
      <c r="P269" s="337">
        <v>43635.239159999997</v>
      </c>
      <c r="Q269" s="337">
        <v>4880.4773800000003</v>
      </c>
      <c r="R269" s="338">
        <v>48515.716540000001</v>
      </c>
      <c r="S269" s="7"/>
      <c r="T269" s="7"/>
      <c r="U269" s="7"/>
      <c r="V269" s="7"/>
      <c r="W269" s="7"/>
      <c r="X269" s="7"/>
      <c r="Y269" s="7"/>
      <c r="Z269" s="7"/>
      <c r="AA269" s="7"/>
      <c r="AB269" s="7"/>
    </row>
    <row r="270" spans="1:28" s="313" customFormat="1">
      <c r="A270" s="339"/>
      <c r="B270" s="339"/>
      <c r="C270" s="334" t="s">
        <v>21</v>
      </c>
      <c r="D270" s="334" t="s">
        <v>290</v>
      </c>
      <c r="E270" s="335">
        <v>529</v>
      </c>
      <c r="F270" s="336">
        <v>9573.0745700000007</v>
      </c>
      <c r="G270" s="337">
        <v>1944.2469699999999</v>
      </c>
      <c r="H270" s="337">
        <v>11517.321539999999</v>
      </c>
      <c r="I270" s="337">
        <v>25411.928469999999</v>
      </c>
      <c r="J270" s="337">
        <v>15336.355250000001</v>
      </c>
      <c r="K270" s="337">
        <v>40748.283719999999</v>
      </c>
      <c r="L270" s="337">
        <v>355.79764</v>
      </c>
      <c r="M270" s="337">
        <v>39.096609999999998</v>
      </c>
      <c r="N270" s="337">
        <v>394.89425</v>
      </c>
      <c r="O270" s="337">
        <v>52660.499510000001</v>
      </c>
      <c r="P270" s="337">
        <v>57.815339999999999</v>
      </c>
      <c r="Q270" s="337">
        <v>3.7720599999999997</v>
      </c>
      <c r="R270" s="338">
        <v>61.587400000000002</v>
      </c>
      <c r="S270" s="7"/>
      <c r="T270" s="7"/>
      <c r="U270" s="7"/>
      <c r="V270" s="7"/>
      <c r="W270" s="7"/>
      <c r="X270" s="7"/>
      <c r="Y270" s="7"/>
      <c r="Z270" s="7"/>
      <c r="AA270" s="7"/>
      <c r="AB270" s="7"/>
    </row>
    <row r="271" spans="1:28" s="313" customFormat="1">
      <c r="A271" s="339"/>
      <c r="B271" s="339"/>
      <c r="C271" s="339"/>
      <c r="D271" s="334" t="s">
        <v>21</v>
      </c>
      <c r="E271" s="335">
        <v>17</v>
      </c>
      <c r="F271" s="336">
        <v>133147.17151000001</v>
      </c>
      <c r="G271" s="337">
        <v>57880.956259999999</v>
      </c>
      <c r="H271" s="337">
        <v>191028.12777000002</v>
      </c>
      <c r="I271" s="337">
        <v>228329.09319999997</v>
      </c>
      <c r="J271" s="337">
        <v>98533.150049999997</v>
      </c>
      <c r="K271" s="337">
        <v>326862.24325</v>
      </c>
      <c r="L271" s="337">
        <v>55960.659090000001</v>
      </c>
      <c r="M271" s="337">
        <v>43049.905270000003</v>
      </c>
      <c r="N271" s="337">
        <v>99010.564360000004</v>
      </c>
      <c r="O271" s="337">
        <v>616900.93538000004</v>
      </c>
      <c r="P271" s="337">
        <v>792025.21623999998</v>
      </c>
      <c r="Q271" s="337">
        <v>205384.1618</v>
      </c>
      <c r="R271" s="338">
        <v>997409.37803999998</v>
      </c>
      <c r="S271" s="7"/>
      <c r="T271" s="7"/>
      <c r="U271" s="7"/>
      <c r="V271" s="7"/>
      <c r="W271" s="7"/>
      <c r="X271" s="7"/>
      <c r="Y271" s="7"/>
      <c r="Z271" s="7"/>
      <c r="AA271" s="7"/>
      <c r="AB271" s="7"/>
    </row>
    <row r="272" spans="1:28" s="313" customFormat="1">
      <c r="A272" s="339"/>
      <c r="B272" s="339"/>
      <c r="C272" s="339"/>
      <c r="D272" s="339"/>
      <c r="E272" s="340">
        <v>18</v>
      </c>
      <c r="F272" s="341">
        <v>26225.003049999999</v>
      </c>
      <c r="G272" s="342">
        <v>20084.129920000003</v>
      </c>
      <c r="H272" s="342">
        <v>46309.132969999999</v>
      </c>
      <c r="I272" s="342">
        <v>41442.554530000001</v>
      </c>
      <c r="J272" s="342">
        <v>6684.9997899999998</v>
      </c>
      <c r="K272" s="342">
        <v>48127.554320000003</v>
      </c>
      <c r="L272" s="342">
        <v>1176.8649399999999</v>
      </c>
      <c r="M272" s="342">
        <v>393.27877000000001</v>
      </c>
      <c r="N272" s="342">
        <v>1570.1437100000001</v>
      </c>
      <c r="O272" s="342">
        <v>96006.831000000006</v>
      </c>
      <c r="P272" s="342">
        <v>97.3536</v>
      </c>
      <c r="Q272" s="342">
        <v>46.280629999999995</v>
      </c>
      <c r="R272" s="343">
        <v>143.63423</v>
      </c>
      <c r="S272" s="7"/>
      <c r="T272" s="7"/>
      <c r="U272" s="7"/>
      <c r="V272" s="7"/>
      <c r="W272" s="7"/>
      <c r="X272" s="7"/>
      <c r="Y272" s="7"/>
      <c r="Z272" s="7"/>
      <c r="AA272" s="7"/>
      <c r="AB272" s="7"/>
    </row>
    <row r="273" spans="1:28" s="313" customFormat="1">
      <c r="A273" s="339"/>
      <c r="B273" s="339"/>
      <c r="C273" s="339"/>
      <c r="D273" s="339"/>
      <c r="E273" s="340">
        <v>536</v>
      </c>
      <c r="F273" s="341">
        <v>30379.941010000002</v>
      </c>
      <c r="G273" s="342">
        <v>27154.080999999998</v>
      </c>
      <c r="H273" s="342">
        <v>57534.022010000001</v>
      </c>
      <c r="I273" s="342">
        <v>85647.419290000005</v>
      </c>
      <c r="J273" s="342">
        <v>36347.28024</v>
      </c>
      <c r="K273" s="342">
        <v>121994.69953</v>
      </c>
      <c r="L273" s="342">
        <v>1569.9812099999999</v>
      </c>
      <c r="M273" s="342">
        <v>1405.60886</v>
      </c>
      <c r="N273" s="342">
        <v>2975.5900699999997</v>
      </c>
      <c r="O273" s="342">
        <v>182504.31161</v>
      </c>
      <c r="P273" s="342">
        <v>72.380830000000003</v>
      </c>
      <c r="Q273" s="342">
        <v>32.487229999999997</v>
      </c>
      <c r="R273" s="343">
        <v>104.86806</v>
      </c>
      <c r="S273" s="7"/>
      <c r="T273" s="7"/>
      <c r="U273" s="7"/>
      <c r="V273" s="7"/>
      <c r="W273" s="7"/>
      <c r="X273" s="7"/>
      <c r="Y273" s="7"/>
      <c r="Z273" s="7"/>
      <c r="AA273" s="7"/>
      <c r="AB273" s="7"/>
    </row>
    <row r="274" spans="1:28" s="313" customFormat="1">
      <c r="A274" s="339"/>
      <c r="B274" s="339"/>
      <c r="C274" s="339"/>
      <c r="D274" s="334" t="s">
        <v>291</v>
      </c>
      <c r="E274" s="335">
        <v>644</v>
      </c>
      <c r="F274" s="336">
        <v>3756.7720600000002</v>
      </c>
      <c r="G274" s="337">
        <v>1631.2409</v>
      </c>
      <c r="H274" s="337">
        <v>5388.01296</v>
      </c>
      <c r="I274" s="337">
        <v>9718.9667100000006</v>
      </c>
      <c r="J274" s="337">
        <v>1701.6159700000001</v>
      </c>
      <c r="K274" s="337">
        <v>11420.58268</v>
      </c>
      <c r="L274" s="337">
        <v>44.610599999999998</v>
      </c>
      <c r="M274" s="337">
        <v>0</v>
      </c>
      <c r="N274" s="337">
        <v>44.610599999999998</v>
      </c>
      <c r="O274" s="337">
        <v>16853.20624</v>
      </c>
      <c r="P274" s="337">
        <v>2.19476</v>
      </c>
      <c r="Q274" s="337">
        <v>2.9107500000000002</v>
      </c>
      <c r="R274" s="338">
        <v>5.1055100000000007</v>
      </c>
      <c r="S274" s="7"/>
      <c r="T274" s="7"/>
      <c r="U274" s="7"/>
      <c r="V274" s="7"/>
      <c r="W274" s="7"/>
      <c r="X274" s="7"/>
      <c r="Y274" s="7"/>
      <c r="Z274" s="7"/>
      <c r="AA274" s="7"/>
      <c r="AB274" s="7"/>
    </row>
    <row r="275" spans="1:28" s="313" customFormat="1">
      <c r="A275" s="339"/>
      <c r="B275" s="339"/>
      <c r="C275" s="334" t="s">
        <v>292</v>
      </c>
      <c r="D275" s="334" t="s">
        <v>292</v>
      </c>
      <c r="E275" s="335">
        <v>543</v>
      </c>
      <c r="F275" s="336">
        <v>8500.5431399999998</v>
      </c>
      <c r="G275" s="337">
        <v>37366.376400000001</v>
      </c>
      <c r="H275" s="337">
        <v>45866.919540000003</v>
      </c>
      <c r="I275" s="337">
        <v>16742.081890000001</v>
      </c>
      <c r="J275" s="337">
        <v>3697.07087</v>
      </c>
      <c r="K275" s="337">
        <v>20439.152760000001</v>
      </c>
      <c r="L275" s="337">
        <v>297.89441999999997</v>
      </c>
      <c r="M275" s="337">
        <v>40.088900000000002</v>
      </c>
      <c r="N275" s="337">
        <v>337.98331999999999</v>
      </c>
      <c r="O275" s="337">
        <v>66644.055619999999</v>
      </c>
      <c r="P275" s="337">
        <v>24.09562</v>
      </c>
      <c r="Q275" s="337">
        <v>7.45303</v>
      </c>
      <c r="R275" s="338">
        <v>31.548650000000002</v>
      </c>
      <c r="S275" s="7"/>
      <c r="T275" s="7"/>
      <c r="U275" s="7"/>
      <c r="V275" s="7"/>
      <c r="W275" s="7"/>
      <c r="X275" s="7"/>
      <c r="Y275" s="7"/>
      <c r="Z275" s="7"/>
      <c r="AA275" s="7"/>
      <c r="AB275" s="7"/>
    </row>
    <row r="276" spans="1:28" s="313" customFormat="1">
      <c r="A276" s="339"/>
      <c r="B276" s="339"/>
      <c r="C276" s="334" t="s">
        <v>293</v>
      </c>
      <c r="D276" s="334" t="s">
        <v>293</v>
      </c>
      <c r="E276" s="335">
        <v>23</v>
      </c>
      <c r="F276" s="336">
        <v>27901.052729999999</v>
      </c>
      <c r="G276" s="337">
        <v>9808.3249600000017</v>
      </c>
      <c r="H276" s="337">
        <v>37709.377690000001</v>
      </c>
      <c r="I276" s="337">
        <v>69610.199139999997</v>
      </c>
      <c r="J276" s="337">
        <v>17328.36507</v>
      </c>
      <c r="K276" s="337">
        <v>86938.564209999997</v>
      </c>
      <c r="L276" s="337">
        <v>7204.0099800000007</v>
      </c>
      <c r="M276" s="337">
        <v>4268.6819699999996</v>
      </c>
      <c r="N276" s="337">
        <v>11472.691949999999</v>
      </c>
      <c r="O276" s="337">
        <v>136120.63384999998</v>
      </c>
      <c r="P276" s="337">
        <v>223629.64675000001</v>
      </c>
      <c r="Q276" s="337">
        <v>2918.5595600000001</v>
      </c>
      <c r="R276" s="338">
        <v>226548.20631000001</v>
      </c>
      <c r="S276" s="7"/>
      <c r="T276" s="7"/>
      <c r="U276" s="7"/>
      <c r="V276" s="7"/>
      <c r="W276" s="7"/>
      <c r="X276" s="7"/>
      <c r="Y276" s="7"/>
      <c r="Z276" s="7"/>
      <c r="AA276" s="7"/>
      <c r="AB276" s="7"/>
    </row>
    <row r="277" spans="1:28" s="313" customFormat="1">
      <c r="A277" s="339"/>
      <c r="B277" s="339"/>
      <c r="C277" s="334" t="s">
        <v>294</v>
      </c>
      <c r="D277" s="334" t="s">
        <v>295</v>
      </c>
      <c r="E277" s="335">
        <v>24</v>
      </c>
      <c r="F277" s="336">
        <v>15901.72148</v>
      </c>
      <c r="G277" s="337">
        <v>44704.222090000003</v>
      </c>
      <c r="H277" s="337">
        <v>60605.943570000003</v>
      </c>
      <c r="I277" s="337">
        <v>36283.113880000004</v>
      </c>
      <c r="J277" s="337">
        <v>17271.124500000002</v>
      </c>
      <c r="K277" s="337">
        <v>53554.238380000003</v>
      </c>
      <c r="L277" s="337">
        <v>8328.6364400000002</v>
      </c>
      <c r="M277" s="337">
        <v>12414.228419999999</v>
      </c>
      <c r="N277" s="337">
        <v>20742.864859999998</v>
      </c>
      <c r="O277" s="337">
        <v>134903.04681</v>
      </c>
      <c r="P277" s="337">
        <v>59086.103990000003</v>
      </c>
      <c r="Q277" s="337">
        <v>1880.0693000000001</v>
      </c>
      <c r="R277" s="338">
        <v>60966.173289999999</v>
      </c>
      <c r="S277" s="7"/>
      <c r="T277" s="7"/>
      <c r="U277" s="7"/>
      <c r="V277" s="7"/>
      <c r="W277" s="7"/>
      <c r="X277" s="7"/>
      <c r="Y277" s="7"/>
      <c r="Z277" s="7"/>
      <c r="AA277" s="7"/>
      <c r="AB277" s="7"/>
    </row>
    <row r="278" spans="1:28" s="313" customFormat="1">
      <c r="A278" s="339"/>
      <c r="B278" s="334" t="s">
        <v>22</v>
      </c>
      <c r="C278" s="334" t="s">
        <v>22</v>
      </c>
      <c r="D278" s="334" t="s">
        <v>22</v>
      </c>
      <c r="E278" s="335">
        <v>127</v>
      </c>
      <c r="F278" s="336">
        <v>23082.09518</v>
      </c>
      <c r="G278" s="337">
        <v>7246.0134100000005</v>
      </c>
      <c r="H278" s="337">
        <v>30328.10859</v>
      </c>
      <c r="I278" s="337">
        <v>88164.602060000005</v>
      </c>
      <c r="J278" s="337">
        <v>22606.644660000002</v>
      </c>
      <c r="K278" s="337">
        <v>110771.24672</v>
      </c>
      <c r="L278" s="337">
        <v>10758.770349999999</v>
      </c>
      <c r="M278" s="337">
        <v>8204.5157099999997</v>
      </c>
      <c r="N278" s="337">
        <v>18963.286059999999</v>
      </c>
      <c r="O278" s="337">
        <v>160062.64137</v>
      </c>
      <c r="P278" s="337">
        <v>114717.9017</v>
      </c>
      <c r="Q278" s="337">
        <v>6550.5060599999997</v>
      </c>
      <c r="R278" s="338">
        <v>121268.40776</v>
      </c>
      <c r="S278" s="7"/>
      <c r="T278" s="7"/>
      <c r="U278" s="7"/>
      <c r="V278" s="7"/>
      <c r="W278" s="7"/>
      <c r="X278" s="7"/>
      <c r="Y278" s="7"/>
      <c r="Z278" s="7"/>
      <c r="AA278" s="7"/>
      <c r="AB278" s="7"/>
    </row>
    <row r="279" spans="1:28" s="313" customFormat="1">
      <c r="A279" s="339"/>
      <c r="B279" s="339"/>
      <c r="C279" s="334" t="s">
        <v>296</v>
      </c>
      <c r="D279" s="334" t="s">
        <v>297</v>
      </c>
      <c r="E279" s="335">
        <v>129</v>
      </c>
      <c r="F279" s="336">
        <v>57139.739179999997</v>
      </c>
      <c r="G279" s="337">
        <v>38705.381020000001</v>
      </c>
      <c r="H279" s="337">
        <v>95845.120200000005</v>
      </c>
      <c r="I279" s="337">
        <v>109093.25512999999</v>
      </c>
      <c r="J279" s="337">
        <v>27916.509739999998</v>
      </c>
      <c r="K279" s="337">
        <v>137009.76487000001</v>
      </c>
      <c r="L279" s="337">
        <v>24203.298329999998</v>
      </c>
      <c r="M279" s="337">
        <v>10574.414580000001</v>
      </c>
      <c r="N279" s="337">
        <v>34777.712909999995</v>
      </c>
      <c r="O279" s="337">
        <v>267632.59797999996</v>
      </c>
      <c r="P279" s="337">
        <v>400362.25475000002</v>
      </c>
      <c r="Q279" s="337">
        <v>11771.79241</v>
      </c>
      <c r="R279" s="338">
        <v>412134.04716000002</v>
      </c>
      <c r="S279" s="7"/>
      <c r="T279" s="7"/>
      <c r="U279" s="7"/>
      <c r="V279" s="7"/>
      <c r="W279" s="7"/>
      <c r="X279" s="7"/>
      <c r="Y279" s="7"/>
      <c r="Z279" s="7"/>
      <c r="AA279" s="7"/>
      <c r="AB279" s="7"/>
    </row>
    <row r="280" spans="1:28" s="313" customFormat="1">
      <c r="A280" s="339"/>
      <c r="B280" s="339"/>
      <c r="C280" s="339"/>
      <c r="D280" s="339"/>
      <c r="E280" s="340">
        <v>458</v>
      </c>
      <c r="F280" s="341">
        <v>13635.780460000002</v>
      </c>
      <c r="G280" s="342">
        <v>6049.2734800000007</v>
      </c>
      <c r="H280" s="342">
        <v>19685.053940000002</v>
      </c>
      <c r="I280" s="342">
        <v>28438.041010000001</v>
      </c>
      <c r="J280" s="342">
        <v>5106.68588</v>
      </c>
      <c r="K280" s="342">
        <v>33544.726889999998</v>
      </c>
      <c r="L280" s="342">
        <v>254.44459000000001</v>
      </c>
      <c r="M280" s="342">
        <v>508.60583000000003</v>
      </c>
      <c r="N280" s="342">
        <v>763.05042000000003</v>
      </c>
      <c r="O280" s="342">
        <v>53992.831250000003</v>
      </c>
      <c r="P280" s="342">
        <v>12.07333</v>
      </c>
      <c r="Q280" s="342">
        <v>15.76806</v>
      </c>
      <c r="R280" s="343">
        <v>27.841390000000001</v>
      </c>
      <c r="S280" s="7"/>
      <c r="T280" s="7"/>
      <c r="U280" s="7"/>
      <c r="V280" s="7"/>
      <c r="W280" s="7"/>
      <c r="X280" s="7"/>
      <c r="Y280" s="7"/>
      <c r="Z280" s="7"/>
      <c r="AA280" s="7"/>
      <c r="AB280" s="7"/>
    </row>
    <row r="281" spans="1:28" s="313" customFormat="1">
      <c r="A281" s="339"/>
      <c r="B281" s="339"/>
      <c r="C281" s="339"/>
      <c r="D281" s="339"/>
      <c r="E281" s="340">
        <v>696</v>
      </c>
      <c r="F281" s="341">
        <v>14052.294669999999</v>
      </c>
      <c r="G281" s="342">
        <v>26446.86319</v>
      </c>
      <c r="H281" s="342">
        <v>40499.157859999999</v>
      </c>
      <c r="I281" s="342">
        <v>25907.39428</v>
      </c>
      <c r="J281" s="342">
        <v>5561.9478300000001</v>
      </c>
      <c r="K281" s="342">
        <v>31469.342109999998</v>
      </c>
      <c r="L281" s="342">
        <v>394.56844000000001</v>
      </c>
      <c r="M281" s="342">
        <v>1.61995</v>
      </c>
      <c r="N281" s="342">
        <v>396.18839000000003</v>
      </c>
      <c r="O281" s="342">
        <v>72364.68836</v>
      </c>
      <c r="P281" s="342">
        <v>39.868730000000006</v>
      </c>
      <c r="Q281" s="342">
        <v>3.9625100000000004</v>
      </c>
      <c r="R281" s="343">
        <v>43.831240000000001</v>
      </c>
      <c r="S281" s="7"/>
      <c r="T281" s="7"/>
      <c r="U281" s="7"/>
      <c r="V281" s="7"/>
      <c r="W281" s="7"/>
      <c r="X281" s="7"/>
      <c r="Y281" s="7"/>
      <c r="Z281" s="7"/>
      <c r="AA281" s="7"/>
      <c r="AB281" s="7"/>
    </row>
    <row r="282" spans="1:28" s="313" customFormat="1">
      <c r="A282" s="339"/>
      <c r="B282" s="334" t="s">
        <v>298</v>
      </c>
      <c r="C282" s="334" t="s">
        <v>299</v>
      </c>
      <c r="D282" s="334" t="s">
        <v>300</v>
      </c>
      <c r="E282" s="335">
        <v>408</v>
      </c>
      <c r="F282" s="336">
        <v>3571.6339700000003</v>
      </c>
      <c r="G282" s="337">
        <v>190.63807</v>
      </c>
      <c r="H282" s="337">
        <v>3762.2720399999998</v>
      </c>
      <c r="I282" s="337">
        <v>12487.68958</v>
      </c>
      <c r="J282" s="337">
        <v>2026.69515</v>
      </c>
      <c r="K282" s="337">
        <v>14514.38473</v>
      </c>
      <c r="L282" s="337">
        <v>306.44420000000002</v>
      </c>
      <c r="M282" s="337">
        <v>1209.96867</v>
      </c>
      <c r="N282" s="337">
        <v>1516.4128700000001</v>
      </c>
      <c r="O282" s="337">
        <v>19793.069640000002</v>
      </c>
      <c r="P282" s="337">
        <v>15111.694210000001</v>
      </c>
      <c r="Q282" s="337">
        <v>20.020900000000001</v>
      </c>
      <c r="R282" s="338">
        <v>15131.715109999999</v>
      </c>
      <c r="S282" s="7"/>
      <c r="T282" s="7"/>
      <c r="U282" s="7"/>
      <c r="V282" s="7"/>
      <c r="W282" s="7"/>
      <c r="X282" s="7"/>
      <c r="Y282" s="7"/>
      <c r="Z282" s="7"/>
      <c r="AA282" s="7"/>
      <c r="AB282" s="7"/>
    </row>
    <row r="283" spans="1:28" s="313" customFormat="1">
      <c r="A283" s="339"/>
      <c r="B283" s="339"/>
      <c r="C283" s="334" t="s">
        <v>301</v>
      </c>
      <c r="D283" s="334" t="s">
        <v>301</v>
      </c>
      <c r="E283" s="335">
        <v>53</v>
      </c>
      <c r="F283" s="336">
        <v>25558.439569999999</v>
      </c>
      <c r="G283" s="337">
        <v>4018.5018100000002</v>
      </c>
      <c r="H283" s="337">
        <v>29576.94138</v>
      </c>
      <c r="I283" s="337">
        <v>43569.342069999999</v>
      </c>
      <c r="J283" s="337">
        <v>6048.40128</v>
      </c>
      <c r="K283" s="337">
        <v>49617.743350000004</v>
      </c>
      <c r="L283" s="337">
        <v>5255.6211499999999</v>
      </c>
      <c r="M283" s="337">
        <v>2500.4059900000002</v>
      </c>
      <c r="N283" s="337">
        <v>7756.0271399999992</v>
      </c>
      <c r="O283" s="337">
        <v>86950.711869999999</v>
      </c>
      <c r="P283" s="337">
        <v>196368.59555</v>
      </c>
      <c r="Q283" s="337">
        <v>1075.5344700000001</v>
      </c>
      <c r="R283" s="338">
        <v>197444.13002000001</v>
      </c>
      <c r="S283" s="7"/>
      <c r="T283" s="7"/>
      <c r="U283" s="7"/>
      <c r="V283" s="7"/>
      <c r="W283" s="7"/>
      <c r="X283" s="7"/>
      <c r="Y283" s="7"/>
      <c r="Z283" s="7"/>
      <c r="AA283" s="7"/>
      <c r="AB283" s="7"/>
    </row>
    <row r="284" spans="1:28" s="313" customFormat="1">
      <c r="A284" s="339"/>
      <c r="B284" s="339"/>
      <c r="C284" s="334" t="s">
        <v>302</v>
      </c>
      <c r="D284" s="334" t="s">
        <v>303</v>
      </c>
      <c r="E284" s="335">
        <v>579</v>
      </c>
      <c r="F284" s="336">
        <v>8369.8644100000001</v>
      </c>
      <c r="G284" s="337">
        <v>196.94586999999999</v>
      </c>
      <c r="H284" s="337">
        <v>8566.8102799999997</v>
      </c>
      <c r="I284" s="337">
        <v>22018.28356</v>
      </c>
      <c r="J284" s="337">
        <v>688.57770999999991</v>
      </c>
      <c r="K284" s="337">
        <v>22706.861270000001</v>
      </c>
      <c r="L284" s="337">
        <v>162.93026</v>
      </c>
      <c r="M284" s="337">
        <v>0.10696</v>
      </c>
      <c r="N284" s="337">
        <v>163.03721999999999</v>
      </c>
      <c r="O284" s="337">
        <v>31436.708770000001</v>
      </c>
      <c r="P284" s="337">
        <v>7.3507299999999995</v>
      </c>
      <c r="Q284" s="337">
        <v>0.70147000000000004</v>
      </c>
      <c r="R284" s="338">
        <v>8.0521999999999991</v>
      </c>
      <c r="S284" s="7"/>
      <c r="T284" s="7"/>
      <c r="U284" s="7"/>
      <c r="V284" s="7"/>
      <c r="W284" s="7"/>
      <c r="X284" s="7"/>
      <c r="Y284" s="7"/>
      <c r="Z284" s="7"/>
      <c r="AA284" s="7"/>
      <c r="AB284" s="7"/>
    </row>
    <row r="285" spans="1:28" s="313" customFormat="1">
      <c r="A285" s="339"/>
      <c r="B285" s="339"/>
      <c r="C285" s="339"/>
      <c r="D285" s="334" t="s">
        <v>302</v>
      </c>
      <c r="E285" s="335">
        <v>54</v>
      </c>
      <c r="F285" s="336">
        <v>9819.5756099999999</v>
      </c>
      <c r="G285" s="337">
        <v>738.99924999999996</v>
      </c>
      <c r="H285" s="337">
        <v>10558.574859999999</v>
      </c>
      <c r="I285" s="337">
        <v>13490.784599999999</v>
      </c>
      <c r="J285" s="337">
        <v>1546.3986200000002</v>
      </c>
      <c r="K285" s="337">
        <v>15037.183220000001</v>
      </c>
      <c r="L285" s="337">
        <v>92.905339999999995</v>
      </c>
      <c r="M285" s="337">
        <v>565.15530000000001</v>
      </c>
      <c r="N285" s="337">
        <v>658.06064000000003</v>
      </c>
      <c r="O285" s="337">
        <v>26253.818719999999</v>
      </c>
      <c r="P285" s="337">
        <v>6.7201400000000007</v>
      </c>
      <c r="Q285" s="337">
        <v>1.1028199999999999</v>
      </c>
      <c r="R285" s="338">
        <v>7.8229600000000001</v>
      </c>
      <c r="S285" s="7"/>
      <c r="T285" s="7"/>
      <c r="U285" s="7"/>
      <c r="V285" s="7"/>
      <c r="W285" s="7"/>
      <c r="X285" s="7"/>
      <c r="Y285" s="7"/>
      <c r="Z285" s="7"/>
      <c r="AA285" s="7"/>
      <c r="AB285" s="7"/>
    </row>
    <row r="286" spans="1:28" s="313" customFormat="1">
      <c r="A286" s="339"/>
      <c r="B286" s="339"/>
      <c r="C286" s="334" t="s">
        <v>298</v>
      </c>
      <c r="D286" s="334" t="s">
        <v>304</v>
      </c>
      <c r="E286" s="335">
        <v>56</v>
      </c>
      <c r="F286" s="336">
        <v>70361.706870000009</v>
      </c>
      <c r="G286" s="337">
        <v>25833.874399999997</v>
      </c>
      <c r="H286" s="337">
        <v>96195.581269999995</v>
      </c>
      <c r="I286" s="337">
        <v>77847.259310000009</v>
      </c>
      <c r="J286" s="337">
        <v>18119.321079999998</v>
      </c>
      <c r="K286" s="337">
        <v>95966.580390000003</v>
      </c>
      <c r="L286" s="337">
        <v>10712.09303</v>
      </c>
      <c r="M286" s="337">
        <v>7370.1300099999999</v>
      </c>
      <c r="N286" s="337">
        <v>18082.223040000001</v>
      </c>
      <c r="O286" s="337">
        <v>210244.3847</v>
      </c>
      <c r="P286" s="337">
        <v>373244.55268999998</v>
      </c>
      <c r="Q286" s="337">
        <v>9862.7795999999998</v>
      </c>
      <c r="R286" s="338">
        <v>383107.33229000005</v>
      </c>
      <c r="S286" s="7"/>
      <c r="T286" s="7"/>
      <c r="U286" s="7"/>
      <c r="V286" s="7"/>
      <c r="W286" s="7"/>
      <c r="X286" s="7"/>
      <c r="Y286" s="7"/>
      <c r="Z286" s="7"/>
      <c r="AA286" s="7"/>
      <c r="AB286" s="7"/>
    </row>
    <row r="287" spans="1:28" s="313" customFormat="1">
      <c r="A287" s="339"/>
      <c r="B287" s="339"/>
      <c r="C287" s="339"/>
      <c r="D287" s="339"/>
      <c r="E287" s="340">
        <v>444</v>
      </c>
      <c r="F287" s="341">
        <v>11056.878369999999</v>
      </c>
      <c r="G287" s="342">
        <v>1880.4062300000001</v>
      </c>
      <c r="H287" s="342">
        <v>12937.284599999999</v>
      </c>
      <c r="I287" s="342">
        <v>24237.16546</v>
      </c>
      <c r="J287" s="342">
        <v>3851.4578099999999</v>
      </c>
      <c r="K287" s="342">
        <v>28088.62327</v>
      </c>
      <c r="L287" s="342">
        <v>203.29622000000001</v>
      </c>
      <c r="M287" s="342">
        <v>3.0699999999999998E-3</v>
      </c>
      <c r="N287" s="342">
        <v>203.29929000000001</v>
      </c>
      <c r="O287" s="342">
        <v>41229.207159999998</v>
      </c>
      <c r="P287" s="342">
        <v>41.89575</v>
      </c>
      <c r="Q287" s="342">
        <v>1.9644699999999999</v>
      </c>
      <c r="R287" s="343">
        <v>43.860219999999998</v>
      </c>
      <c r="S287" s="7"/>
      <c r="T287" s="7"/>
      <c r="U287" s="7"/>
      <c r="V287" s="7"/>
      <c r="W287" s="7"/>
      <c r="X287" s="7"/>
      <c r="Y287" s="7"/>
      <c r="Z287" s="7"/>
      <c r="AA287" s="7"/>
      <c r="AB287" s="7"/>
    </row>
    <row r="288" spans="1:28" s="313" customFormat="1">
      <c r="A288" s="339"/>
      <c r="B288" s="334" t="s">
        <v>24</v>
      </c>
      <c r="C288" s="334" t="s">
        <v>24</v>
      </c>
      <c r="D288" s="334" t="s">
        <v>24</v>
      </c>
      <c r="E288" s="335">
        <v>123</v>
      </c>
      <c r="F288" s="336">
        <v>56794.619270000003</v>
      </c>
      <c r="G288" s="337">
        <v>55781.541669999999</v>
      </c>
      <c r="H288" s="337">
        <v>112576.16094</v>
      </c>
      <c r="I288" s="337">
        <v>153352.88887999998</v>
      </c>
      <c r="J288" s="337">
        <v>94777.295430000013</v>
      </c>
      <c r="K288" s="337">
        <v>248130.18431000001</v>
      </c>
      <c r="L288" s="337">
        <v>37060.561979999999</v>
      </c>
      <c r="M288" s="337">
        <v>43080.797450000005</v>
      </c>
      <c r="N288" s="337">
        <v>80141.359430000011</v>
      </c>
      <c r="O288" s="337">
        <v>440847.70468000002</v>
      </c>
      <c r="P288" s="337">
        <v>418424.05538999999</v>
      </c>
      <c r="Q288" s="337">
        <v>48707.7788</v>
      </c>
      <c r="R288" s="338">
        <v>467131.83419000002</v>
      </c>
      <c r="S288" s="7"/>
      <c r="T288" s="7"/>
      <c r="U288" s="7"/>
      <c r="V288" s="7"/>
      <c r="W288" s="7"/>
      <c r="X288" s="7"/>
      <c r="Y288" s="7"/>
      <c r="Z288" s="7"/>
      <c r="AA288" s="7"/>
      <c r="AB288" s="7"/>
    </row>
    <row r="289" spans="1:28" s="313" customFormat="1">
      <c r="A289" s="339"/>
      <c r="B289" s="339"/>
      <c r="C289" s="339"/>
      <c r="D289" s="339"/>
      <c r="E289" s="340">
        <v>125</v>
      </c>
      <c r="F289" s="341">
        <v>12424.373460000001</v>
      </c>
      <c r="G289" s="342">
        <v>7337.08032</v>
      </c>
      <c r="H289" s="342">
        <v>19761.45378</v>
      </c>
      <c r="I289" s="342">
        <v>39867.046900000001</v>
      </c>
      <c r="J289" s="342">
        <v>24585.885440000002</v>
      </c>
      <c r="K289" s="342">
        <v>64452.932340000007</v>
      </c>
      <c r="L289" s="342">
        <v>444.56228999999996</v>
      </c>
      <c r="M289" s="342">
        <v>112.39989999999999</v>
      </c>
      <c r="N289" s="342">
        <v>556.96218999999996</v>
      </c>
      <c r="O289" s="342">
        <v>84771.348310000001</v>
      </c>
      <c r="P289" s="342">
        <v>24.7178</v>
      </c>
      <c r="Q289" s="342">
        <v>17.201150000000002</v>
      </c>
      <c r="R289" s="343">
        <v>41.918949999999995</v>
      </c>
      <c r="S289" s="7"/>
      <c r="T289" s="7"/>
      <c r="U289" s="7"/>
      <c r="V289" s="7"/>
      <c r="W289" s="7"/>
      <c r="X289" s="7"/>
      <c r="Y289" s="7"/>
      <c r="Z289" s="7"/>
      <c r="AA289" s="7"/>
      <c r="AB289" s="7"/>
    </row>
    <row r="290" spans="1:28" s="313" customFormat="1">
      <c r="A290" s="339"/>
      <c r="B290" s="339"/>
      <c r="C290" s="339"/>
      <c r="D290" s="339"/>
      <c r="E290" s="340">
        <v>572</v>
      </c>
      <c r="F290" s="341">
        <v>6400.5874199999998</v>
      </c>
      <c r="G290" s="342">
        <v>3769.3697700000002</v>
      </c>
      <c r="H290" s="342">
        <v>10169.957189999999</v>
      </c>
      <c r="I290" s="342">
        <v>20268.908190000002</v>
      </c>
      <c r="J290" s="342">
        <v>5476.5191299999997</v>
      </c>
      <c r="K290" s="342">
        <v>25745.427319999999</v>
      </c>
      <c r="L290" s="342">
        <v>359.70699000000002</v>
      </c>
      <c r="M290" s="342">
        <v>151.27579999999998</v>
      </c>
      <c r="N290" s="342">
        <v>510.98278999999997</v>
      </c>
      <c r="O290" s="342">
        <v>36426.367299999998</v>
      </c>
      <c r="P290" s="342">
        <v>12.845190000000001</v>
      </c>
      <c r="Q290" s="342">
        <v>3.4481700000000002</v>
      </c>
      <c r="R290" s="343">
        <v>16.29336</v>
      </c>
      <c r="S290" s="7"/>
      <c r="T290" s="7"/>
      <c r="U290" s="7"/>
      <c r="V290" s="7"/>
      <c r="W290" s="7"/>
      <c r="X290" s="7"/>
      <c r="Y290" s="7"/>
      <c r="Z290" s="7"/>
      <c r="AA290" s="7"/>
      <c r="AB290" s="7"/>
    </row>
    <row r="291" spans="1:28" s="313" customFormat="1">
      <c r="A291" s="339"/>
      <c r="B291" s="339"/>
      <c r="C291" s="334" t="s">
        <v>305</v>
      </c>
      <c r="D291" s="334" t="s">
        <v>306</v>
      </c>
      <c r="E291" s="335">
        <v>126</v>
      </c>
      <c r="F291" s="336">
        <v>4768.6131299999997</v>
      </c>
      <c r="G291" s="337">
        <v>778.89092000000005</v>
      </c>
      <c r="H291" s="337">
        <v>5547.5040499999996</v>
      </c>
      <c r="I291" s="337">
        <v>41085.057909999996</v>
      </c>
      <c r="J291" s="337">
        <v>15156.630140000001</v>
      </c>
      <c r="K291" s="337">
        <v>56241.688049999997</v>
      </c>
      <c r="L291" s="337">
        <v>27530.304980000001</v>
      </c>
      <c r="M291" s="337">
        <v>1865.27613</v>
      </c>
      <c r="N291" s="337">
        <v>29395.581109999999</v>
      </c>
      <c r="O291" s="337">
        <v>91184.773209999999</v>
      </c>
      <c r="P291" s="337">
        <v>2425.6357000000003</v>
      </c>
      <c r="Q291" s="337">
        <v>61.14255</v>
      </c>
      <c r="R291" s="338">
        <v>2486.7782499999998</v>
      </c>
      <c r="S291" s="7"/>
      <c r="T291" s="7"/>
      <c r="U291" s="7"/>
      <c r="V291" s="7"/>
      <c r="W291" s="7"/>
      <c r="X291" s="7"/>
      <c r="Y291" s="7"/>
      <c r="Z291" s="7"/>
      <c r="AA291" s="7"/>
      <c r="AB291" s="7"/>
    </row>
    <row r="292" spans="1:28" s="313" customFormat="1">
      <c r="A292" s="339"/>
      <c r="B292" s="334" t="s">
        <v>25</v>
      </c>
      <c r="C292" s="334" t="s">
        <v>25</v>
      </c>
      <c r="D292" s="334" t="s">
        <v>25</v>
      </c>
      <c r="E292" s="335">
        <v>27</v>
      </c>
      <c r="F292" s="336">
        <v>10949.70297</v>
      </c>
      <c r="G292" s="337">
        <v>10526.786109999999</v>
      </c>
      <c r="H292" s="337">
        <v>21476.489079999999</v>
      </c>
      <c r="I292" s="337">
        <v>46749.70278</v>
      </c>
      <c r="J292" s="337">
        <v>14190.847380000001</v>
      </c>
      <c r="K292" s="337">
        <v>60940.550159999999</v>
      </c>
      <c r="L292" s="337">
        <v>3875.2554300000002</v>
      </c>
      <c r="M292" s="337">
        <v>1695.36419</v>
      </c>
      <c r="N292" s="337">
        <v>5570.6196200000004</v>
      </c>
      <c r="O292" s="337">
        <v>87987.658859999996</v>
      </c>
      <c r="P292" s="337">
        <v>105972.27313</v>
      </c>
      <c r="Q292" s="337">
        <v>4481.2062999999998</v>
      </c>
      <c r="R292" s="338">
        <v>110453.47943000001</v>
      </c>
      <c r="S292" s="7"/>
      <c r="T292" s="7"/>
      <c r="U292" s="7"/>
      <c r="V292" s="7"/>
      <c r="W292" s="7"/>
      <c r="X292" s="7"/>
      <c r="Y292" s="7"/>
      <c r="Z292" s="7"/>
      <c r="AA292" s="7"/>
      <c r="AB292" s="7"/>
    </row>
    <row r="293" spans="1:28" s="313" customFormat="1">
      <c r="A293" s="339"/>
      <c r="B293" s="334" t="s">
        <v>26</v>
      </c>
      <c r="C293" s="334" t="s">
        <v>307</v>
      </c>
      <c r="D293" s="334" t="s">
        <v>308</v>
      </c>
      <c r="E293" s="335">
        <v>58</v>
      </c>
      <c r="F293" s="336">
        <v>82100.446970000005</v>
      </c>
      <c r="G293" s="337">
        <v>25741.513609999998</v>
      </c>
      <c r="H293" s="337">
        <v>107841.96058</v>
      </c>
      <c r="I293" s="337">
        <v>90330.55197</v>
      </c>
      <c r="J293" s="337">
        <v>21149.586319999999</v>
      </c>
      <c r="K293" s="337">
        <v>111480.13829</v>
      </c>
      <c r="L293" s="337">
        <v>16224.979609999999</v>
      </c>
      <c r="M293" s="337">
        <v>9937.4306400000005</v>
      </c>
      <c r="N293" s="337">
        <v>26162.410250000001</v>
      </c>
      <c r="O293" s="337">
        <v>245484.50912</v>
      </c>
      <c r="P293" s="337">
        <v>374140.5295</v>
      </c>
      <c r="Q293" s="337">
        <v>17247.393690000001</v>
      </c>
      <c r="R293" s="338">
        <v>391387.92319</v>
      </c>
      <c r="S293" s="7"/>
      <c r="T293" s="7"/>
      <c r="U293" s="7"/>
      <c r="V293" s="7"/>
      <c r="W293" s="7"/>
      <c r="X293" s="7"/>
      <c r="Y293" s="7"/>
      <c r="Z293" s="7"/>
      <c r="AA293" s="7"/>
      <c r="AB293" s="7"/>
    </row>
    <row r="294" spans="1:28" s="313" customFormat="1">
      <c r="A294" s="339"/>
      <c r="B294" s="339"/>
      <c r="C294" s="339"/>
      <c r="D294" s="339"/>
      <c r="E294" s="340">
        <v>394</v>
      </c>
      <c r="F294" s="341">
        <v>11794.38668</v>
      </c>
      <c r="G294" s="342">
        <v>1366.7093500000001</v>
      </c>
      <c r="H294" s="342">
        <v>13161.096029999999</v>
      </c>
      <c r="I294" s="342">
        <v>36371.473109999999</v>
      </c>
      <c r="J294" s="342">
        <v>4537.3908099999999</v>
      </c>
      <c r="K294" s="342">
        <v>40908.863920000003</v>
      </c>
      <c r="L294" s="342">
        <v>1512.7530300000001</v>
      </c>
      <c r="M294" s="342">
        <v>373.31396999999998</v>
      </c>
      <c r="N294" s="342">
        <v>1886.067</v>
      </c>
      <c r="O294" s="342">
        <v>55956.026949999999</v>
      </c>
      <c r="P294" s="342">
        <v>60.801089999999995</v>
      </c>
      <c r="Q294" s="342">
        <v>10.306040000000001</v>
      </c>
      <c r="R294" s="343">
        <v>71.107129999999998</v>
      </c>
      <c r="S294" s="7"/>
      <c r="T294" s="7"/>
      <c r="U294" s="7"/>
      <c r="V294" s="7"/>
      <c r="W294" s="7"/>
      <c r="X294" s="7"/>
      <c r="Y294" s="7"/>
      <c r="Z294" s="7"/>
      <c r="AA294" s="7"/>
      <c r="AB294" s="7"/>
    </row>
    <row r="295" spans="1:28" s="313" customFormat="1">
      <c r="A295" s="339"/>
      <c r="B295" s="334" t="s">
        <v>309</v>
      </c>
      <c r="C295" s="334" t="s">
        <v>309</v>
      </c>
      <c r="D295" s="334" t="s">
        <v>309</v>
      </c>
      <c r="E295" s="335">
        <v>334</v>
      </c>
      <c r="F295" s="336">
        <v>0</v>
      </c>
      <c r="G295" s="337">
        <v>87142.089569999996</v>
      </c>
      <c r="H295" s="337">
        <v>87142.089569999996</v>
      </c>
      <c r="I295" s="337">
        <v>0</v>
      </c>
      <c r="J295" s="337">
        <v>0</v>
      </c>
      <c r="K295" s="337">
        <v>0</v>
      </c>
      <c r="L295" s="337">
        <v>0</v>
      </c>
      <c r="M295" s="337">
        <v>99523.608519999994</v>
      </c>
      <c r="N295" s="337">
        <v>99523.608519999994</v>
      </c>
      <c r="O295" s="337">
        <v>186665.69808999999</v>
      </c>
      <c r="P295" s="337">
        <v>0</v>
      </c>
      <c r="Q295" s="337">
        <v>1486104.2599500001</v>
      </c>
      <c r="R295" s="338">
        <v>1486104.2599500001</v>
      </c>
      <c r="S295" s="7"/>
      <c r="T295" s="7"/>
      <c r="U295" s="7"/>
      <c r="V295" s="7"/>
      <c r="W295" s="7"/>
      <c r="X295" s="7"/>
      <c r="Y295" s="7"/>
      <c r="Z295" s="7"/>
      <c r="AA295" s="7"/>
      <c r="AB295" s="7"/>
    </row>
    <row r="296" spans="1:28" s="313" customFormat="1">
      <c r="A296" s="339"/>
      <c r="B296" s="339"/>
      <c r="C296" s="339"/>
      <c r="D296" s="339"/>
      <c r="E296" s="340">
        <v>336</v>
      </c>
      <c r="F296" s="341">
        <v>0</v>
      </c>
      <c r="G296" s="342">
        <v>874474.63612000004</v>
      </c>
      <c r="H296" s="342">
        <v>874474.63612000004</v>
      </c>
      <c r="I296" s="342">
        <v>0</v>
      </c>
      <c r="J296" s="342">
        <v>0</v>
      </c>
      <c r="K296" s="342">
        <v>0</v>
      </c>
      <c r="L296" s="342">
        <v>0</v>
      </c>
      <c r="M296" s="342">
        <v>245459.3738</v>
      </c>
      <c r="N296" s="342">
        <v>245459.3738</v>
      </c>
      <c r="O296" s="342">
        <v>1119934.0099200001</v>
      </c>
      <c r="P296" s="342">
        <v>0</v>
      </c>
      <c r="Q296" s="342">
        <v>565.15700000000004</v>
      </c>
      <c r="R296" s="343">
        <v>565.15700000000004</v>
      </c>
      <c r="S296" s="7"/>
      <c r="T296" s="7"/>
      <c r="U296" s="7"/>
      <c r="V296" s="7"/>
      <c r="W296" s="7"/>
      <c r="X296" s="7"/>
      <c r="Y296" s="7"/>
      <c r="Z296" s="7"/>
      <c r="AA296" s="7"/>
      <c r="AB296" s="7"/>
    </row>
    <row r="297" spans="1:28" s="313" customFormat="1">
      <c r="A297" s="334" t="s">
        <v>310</v>
      </c>
      <c r="B297" s="334" t="s">
        <v>3</v>
      </c>
      <c r="C297" s="334" t="s">
        <v>197</v>
      </c>
      <c r="D297" s="334" t="s">
        <v>197</v>
      </c>
      <c r="E297" s="335">
        <v>63</v>
      </c>
      <c r="F297" s="336">
        <v>2573.5505600000001</v>
      </c>
      <c r="G297" s="337">
        <v>141.85046</v>
      </c>
      <c r="H297" s="337">
        <v>2715.4010200000002</v>
      </c>
      <c r="I297" s="337">
        <v>42305.42568</v>
      </c>
      <c r="J297" s="337">
        <v>4593.9251399999994</v>
      </c>
      <c r="K297" s="337">
        <v>46899.35082</v>
      </c>
      <c r="L297" s="337">
        <v>30837.83136</v>
      </c>
      <c r="M297" s="337">
        <v>3729.71092</v>
      </c>
      <c r="N297" s="337">
        <v>34567.542280000001</v>
      </c>
      <c r="O297" s="337">
        <v>84182.294120000006</v>
      </c>
      <c r="P297" s="337">
        <v>93698.342569999993</v>
      </c>
      <c r="Q297" s="337">
        <v>1.4458299999999999</v>
      </c>
      <c r="R297" s="338">
        <v>93699.788400000005</v>
      </c>
      <c r="S297" s="7"/>
      <c r="T297" s="7"/>
      <c r="U297" s="7"/>
      <c r="V297" s="7"/>
      <c r="W297" s="7"/>
      <c r="X297" s="7"/>
      <c r="Y297" s="7"/>
      <c r="Z297" s="7"/>
      <c r="AA297" s="7"/>
      <c r="AB297" s="7"/>
    </row>
    <row r="298" spans="1:28" s="313" customFormat="1">
      <c r="A298" s="339"/>
      <c r="B298" s="339"/>
      <c r="C298" s="334" t="s">
        <v>200</v>
      </c>
      <c r="D298" s="334" t="s">
        <v>201</v>
      </c>
      <c r="E298" s="335">
        <v>66</v>
      </c>
      <c r="F298" s="336">
        <v>329.41053999999997</v>
      </c>
      <c r="G298" s="337">
        <v>897.78112999999996</v>
      </c>
      <c r="H298" s="337">
        <v>1227.1916699999999</v>
      </c>
      <c r="I298" s="337">
        <v>32420.219300000001</v>
      </c>
      <c r="J298" s="337">
        <v>6267.9268600000005</v>
      </c>
      <c r="K298" s="337">
        <v>38688.146159999997</v>
      </c>
      <c r="L298" s="337">
        <v>36336.526290000002</v>
      </c>
      <c r="M298" s="337">
        <v>3825.7849100000003</v>
      </c>
      <c r="N298" s="337">
        <v>40162.311200000004</v>
      </c>
      <c r="O298" s="337">
        <v>80077.64903</v>
      </c>
      <c r="P298" s="337">
        <v>82024.317559999996</v>
      </c>
      <c r="Q298" s="337">
        <v>0.66300999999999999</v>
      </c>
      <c r="R298" s="338">
        <v>82024.98057</v>
      </c>
      <c r="S298" s="7"/>
      <c r="T298" s="7"/>
      <c r="U298" s="7"/>
      <c r="V298" s="7"/>
      <c r="W298" s="7"/>
      <c r="X298" s="7"/>
      <c r="Y298" s="7"/>
      <c r="Z298" s="7"/>
      <c r="AA298" s="7"/>
      <c r="AB298" s="7"/>
    </row>
    <row r="299" spans="1:28" s="313" customFormat="1">
      <c r="A299" s="339"/>
      <c r="B299" s="334" t="s">
        <v>5</v>
      </c>
      <c r="C299" s="334" t="s">
        <v>5</v>
      </c>
      <c r="D299" s="334" t="s">
        <v>5</v>
      </c>
      <c r="E299" s="335">
        <v>125</v>
      </c>
      <c r="F299" s="336">
        <v>2583.5027099999998</v>
      </c>
      <c r="G299" s="337">
        <v>6617.5747000000001</v>
      </c>
      <c r="H299" s="337">
        <v>9201.0774099999999</v>
      </c>
      <c r="I299" s="337">
        <v>58249.867680000003</v>
      </c>
      <c r="J299" s="337">
        <v>15073.563560000001</v>
      </c>
      <c r="K299" s="337">
        <v>73323.431239999991</v>
      </c>
      <c r="L299" s="337">
        <v>36975.671609999998</v>
      </c>
      <c r="M299" s="337">
        <v>9784.4444899999999</v>
      </c>
      <c r="N299" s="337">
        <v>46760.116099999999</v>
      </c>
      <c r="O299" s="337">
        <v>129284.62475</v>
      </c>
      <c r="P299" s="337">
        <v>112016.07326</v>
      </c>
      <c r="Q299" s="337">
        <v>6.9671599999999998</v>
      </c>
      <c r="R299" s="338">
        <v>112023.04042</v>
      </c>
      <c r="S299" s="7"/>
      <c r="T299" s="7"/>
      <c r="U299" s="7"/>
      <c r="V299" s="7"/>
      <c r="W299" s="7"/>
      <c r="X299" s="7"/>
      <c r="Y299" s="7"/>
      <c r="Z299" s="7"/>
      <c r="AA299" s="7"/>
      <c r="AB299" s="7"/>
    </row>
    <row r="300" spans="1:28" s="313" customFormat="1">
      <c r="A300" s="339"/>
      <c r="B300" s="334" t="s">
        <v>7</v>
      </c>
      <c r="C300" s="334" t="s">
        <v>7</v>
      </c>
      <c r="D300" s="334" t="s">
        <v>7</v>
      </c>
      <c r="E300" s="335">
        <v>56</v>
      </c>
      <c r="F300" s="336">
        <v>724.12168999999994</v>
      </c>
      <c r="G300" s="337">
        <v>10.438790000000001</v>
      </c>
      <c r="H300" s="337">
        <v>734.56047999999998</v>
      </c>
      <c r="I300" s="337">
        <v>38707.570659999998</v>
      </c>
      <c r="J300" s="337">
        <v>3844.2974599999998</v>
      </c>
      <c r="K300" s="337">
        <v>42551.868119999999</v>
      </c>
      <c r="L300" s="337">
        <v>27801.796300000002</v>
      </c>
      <c r="M300" s="337">
        <v>1282.64759</v>
      </c>
      <c r="N300" s="337">
        <v>29084.443890000002</v>
      </c>
      <c r="O300" s="337">
        <v>72370.872489999994</v>
      </c>
      <c r="P300" s="337">
        <v>187078.90162000002</v>
      </c>
      <c r="Q300" s="337">
        <v>244.94423</v>
      </c>
      <c r="R300" s="338">
        <v>187323.84584999998</v>
      </c>
      <c r="S300" s="7"/>
      <c r="T300" s="7"/>
      <c r="U300" s="7"/>
      <c r="V300" s="7"/>
      <c r="W300" s="7"/>
      <c r="X300" s="7"/>
      <c r="Y300" s="7"/>
      <c r="Z300" s="7"/>
      <c r="AA300" s="7"/>
      <c r="AB300" s="7"/>
    </row>
    <row r="301" spans="1:28" s="313" customFormat="1">
      <c r="A301" s="339"/>
      <c r="B301" s="339"/>
      <c r="C301" s="334" t="s">
        <v>219</v>
      </c>
      <c r="D301" s="334" t="s">
        <v>219</v>
      </c>
      <c r="E301" s="335">
        <v>159</v>
      </c>
      <c r="F301" s="336">
        <v>52.299440000000004</v>
      </c>
      <c r="G301" s="337">
        <v>0</v>
      </c>
      <c r="H301" s="337">
        <v>52.299440000000004</v>
      </c>
      <c r="I301" s="337">
        <v>999.4753199999999</v>
      </c>
      <c r="J301" s="337">
        <v>2.26525</v>
      </c>
      <c r="K301" s="337">
        <v>1001.7405699999999</v>
      </c>
      <c r="L301" s="337">
        <v>4.8882099999999999</v>
      </c>
      <c r="M301" s="337">
        <v>0</v>
      </c>
      <c r="N301" s="337">
        <v>4.8882099999999999</v>
      </c>
      <c r="O301" s="337">
        <v>1058.92822</v>
      </c>
      <c r="P301" s="337">
        <v>28881.67038</v>
      </c>
      <c r="Q301" s="337">
        <v>0</v>
      </c>
      <c r="R301" s="338">
        <v>28881.67038</v>
      </c>
      <c r="S301" s="7"/>
      <c r="T301" s="7"/>
      <c r="U301" s="7"/>
      <c r="V301" s="7"/>
      <c r="W301" s="7"/>
      <c r="X301" s="7"/>
      <c r="Y301" s="7"/>
      <c r="Z301" s="7"/>
      <c r="AA301" s="7"/>
      <c r="AB301" s="7"/>
    </row>
    <row r="302" spans="1:28" s="313" customFormat="1">
      <c r="A302" s="339"/>
      <c r="B302" s="334" t="s">
        <v>8</v>
      </c>
      <c r="C302" s="334" t="s">
        <v>220</v>
      </c>
      <c r="D302" s="334" t="s">
        <v>8</v>
      </c>
      <c r="E302" s="335">
        <v>1</v>
      </c>
      <c r="F302" s="336">
        <v>547.08600999999999</v>
      </c>
      <c r="G302" s="337">
        <v>2569.75164</v>
      </c>
      <c r="H302" s="337">
        <v>3116.8376499999999</v>
      </c>
      <c r="I302" s="337">
        <v>56519.744939999997</v>
      </c>
      <c r="J302" s="337">
        <v>10166.50434</v>
      </c>
      <c r="K302" s="337">
        <v>66686.249280000004</v>
      </c>
      <c r="L302" s="337">
        <v>35162.0141</v>
      </c>
      <c r="M302" s="337">
        <v>10386.00808</v>
      </c>
      <c r="N302" s="337">
        <v>45548.02218</v>
      </c>
      <c r="O302" s="337">
        <v>115351.10911</v>
      </c>
      <c r="P302" s="337">
        <v>21861.123299999999</v>
      </c>
      <c r="Q302" s="337">
        <v>97.386789999999991</v>
      </c>
      <c r="R302" s="338">
        <v>21958.51009</v>
      </c>
      <c r="S302" s="7"/>
      <c r="T302" s="7"/>
      <c r="U302" s="7"/>
      <c r="V302" s="7"/>
      <c r="W302" s="7"/>
      <c r="X302" s="7"/>
      <c r="Y302" s="7"/>
      <c r="Z302" s="7"/>
      <c r="AA302" s="7"/>
      <c r="AB302" s="7"/>
    </row>
    <row r="303" spans="1:28" s="313" customFormat="1">
      <c r="A303" s="339"/>
      <c r="B303" s="339"/>
      <c r="C303" s="339"/>
      <c r="D303" s="334" t="s">
        <v>93</v>
      </c>
      <c r="E303" s="335">
        <v>119</v>
      </c>
      <c r="F303" s="336">
        <v>163.15745999999999</v>
      </c>
      <c r="G303" s="337">
        <v>31.766860000000001</v>
      </c>
      <c r="H303" s="337">
        <v>194.92431999999999</v>
      </c>
      <c r="I303" s="337">
        <v>2044.49152</v>
      </c>
      <c r="J303" s="337">
        <v>210.75020000000001</v>
      </c>
      <c r="K303" s="337">
        <v>2255.24172</v>
      </c>
      <c r="L303" s="337">
        <v>141.17482999999999</v>
      </c>
      <c r="M303" s="337">
        <v>2.4230000000000002E-2</v>
      </c>
      <c r="N303" s="337">
        <v>141.19906</v>
      </c>
      <c r="O303" s="337">
        <v>2591.3651</v>
      </c>
      <c r="P303" s="337">
        <v>6978.7291100000002</v>
      </c>
      <c r="Q303" s="337">
        <v>3.2059600000000001</v>
      </c>
      <c r="R303" s="338">
        <v>6981.9350700000005</v>
      </c>
      <c r="S303" s="7"/>
      <c r="T303" s="7"/>
      <c r="U303" s="7"/>
      <c r="V303" s="7"/>
      <c r="W303" s="7"/>
      <c r="X303" s="7"/>
      <c r="Y303" s="7"/>
      <c r="Z303" s="7"/>
      <c r="AA303" s="7"/>
      <c r="AB303" s="7"/>
    </row>
    <row r="304" spans="1:28" s="313" customFormat="1">
      <c r="A304" s="339"/>
      <c r="B304" s="334" t="s">
        <v>9</v>
      </c>
      <c r="C304" s="334" t="s">
        <v>9</v>
      </c>
      <c r="D304" s="334" t="s">
        <v>225</v>
      </c>
      <c r="E304" s="335">
        <v>153</v>
      </c>
      <c r="F304" s="336">
        <v>452.21744000000001</v>
      </c>
      <c r="G304" s="337">
        <v>133.31976</v>
      </c>
      <c r="H304" s="337">
        <v>585.53719999999998</v>
      </c>
      <c r="I304" s="337">
        <v>18989.076949999999</v>
      </c>
      <c r="J304" s="337">
        <v>7197.3653299999996</v>
      </c>
      <c r="K304" s="337">
        <v>26186.442280000003</v>
      </c>
      <c r="L304" s="337">
        <v>7898.0949099999998</v>
      </c>
      <c r="M304" s="337">
        <v>3066.6989399999998</v>
      </c>
      <c r="N304" s="337">
        <v>10964.79385</v>
      </c>
      <c r="O304" s="337">
        <v>37736.773329999996</v>
      </c>
      <c r="P304" s="337">
        <v>65188.106520000001</v>
      </c>
      <c r="Q304" s="337">
        <v>0.60986000000000007</v>
      </c>
      <c r="R304" s="338">
        <v>65188.716380000005</v>
      </c>
      <c r="S304" s="7"/>
      <c r="T304" s="7"/>
      <c r="U304" s="7"/>
      <c r="V304" s="7"/>
      <c r="W304" s="7"/>
      <c r="X304" s="7"/>
      <c r="Y304" s="7"/>
      <c r="Z304" s="7"/>
      <c r="AA304" s="7"/>
      <c r="AB304" s="7"/>
    </row>
    <row r="305" spans="1:28" s="313" customFormat="1">
      <c r="A305" s="339"/>
      <c r="B305" s="334" t="s">
        <v>230</v>
      </c>
      <c r="C305" s="334" t="s">
        <v>230</v>
      </c>
      <c r="D305" s="334" t="s">
        <v>230</v>
      </c>
      <c r="E305" s="335">
        <v>111</v>
      </c>
      <c r="F305" s="336">
        <v>2.9999999999999997E-4</v>
      </c>
      <c r="G305" s="337">
        <v>615.56743999999992</v>
      </c>
      <c r="H305" s="337">
        <v>615.56773999999996</v>
      </c>
      <c r="I305" s="337">
        <v>2115.34834</v>
      </c>
      <c r="J305" s="337">
        <v>289.74759</v>
      </c>
      <c r="K305" s="337">
        <v>2405.09593</v>
      </c>
      <c r="L305" s="337">
        <v>264.54652000000004</v>
      </c>
      <c r="M305" s="337">
        <v>0</v>
      </c>
      <c r="N305" s="337">
        <v>264.54652000000004</v>
      </c>
      <c r="O305" s="337">
        <v>3285.2101899999998</v>
      </c>
      <c r="P305" s="337">
        <v>31674.253820000002</v>
      </c>
      <c r="Q305" s="337">
        <v>2.2699999999999999E-3</v>
      </c>
      <c r="R305" s="338">
        <v>31674.256089999999</v>
      </c>
      <c r="S305" s="7"/>
      <c r="T305" s="7"/>
      <c r="U305" s="7"/>
      <c r="V305" s="7"/>
      <c r="W305" s="7"/>
      <c r="X305" s="7"/>
      <c r="Y305" s="7"/>
      <c r="Z305" s="7"/>
      <c r="AA305" s="7"/>
      <c r="AB305" s="7"/>
    </row>
    <row r="306" spans="1:28" s="313" customFormat="1">
      <c r="A306" s="339"/>
      <c r="B306" s="334" t="s">
        <v>12</v>
      </c>
      <c r="C306" s="334" t="s">
        <v>233</v>
      </c>
      <c r="D306" s="334" t="s">
        <v>234</v>
      </c>
      <c r="E306" s="335">
        <v>89</v>
      </c>
      <c r="F306" s="336">
        <v>0</v>
      </c>
      <c r="G306" s="337">
        <v>0</v>
      </c>
      <c r="H306" s="337">
        <v>0</v>
      </c>
      <c r="I306" s="337">
        <v>4046.2554700000001</v>
      </c>
      <c r="J306" s="337">
        <v>320.43814000000003</v>
      </c>
      <c r="K306" s="337">
        <v>4366.6936100000003</v>
      </c>
      <c r="L306" s="337">
        <v>1892.4408500000002</v>
      </c>
      <c r="M306" s="337">
        <v>400.30543</v>
      </c>
      <c r="N306" s="337">
        <v>2292.7462799999998</v>
      </c>
      <c r="O306" s="337">
        <v>6659.4398899999997</v>
      </c>
      <c r="P306" s="337">
        <v>17395.975100000003</v>
      </c>
      <c r="Q306" s="337">
        <v>4.8999999999999998E-4</v>
      </c>
      <c r="R306" s="338">
        <v>17395.975589999998</v>
      </c>
      <c r="S306" s="7"/>
      <c r="T306" s="7"/>
      <c r="U306" s="7"/>
      <c r="V306" s="7"/>
      <c r="W306" s="7"/>
      <c r="X306" s="7"/>
      <c r="Y306" s="7"/>
      <c r="Z306" s="7"/>
      <c r="AA306" s="7"/>
      <c r="AB306" s="7"/>
    </row>
    <row r="307" spans="1:28" s="313" customFormat="1">
      <c r="A307" s="339"/>
      <c r="B307" s="339"/>
      <c r="C307" s="334" t="s">
        <v>12</v>
      </c>
      <c r="D307" s="334" t="s">
        <v>12</v>
      </c>
      <c r="E307" s="335">
        <v>155</v>
      </c>
      <c r="F307" s="336">
        <v>28.098009999999999</v>
      </c>
      <c r="G307" s="337">
        <v>230.39345</v>
      </c>
      <c r="H307" s="337">
        <v>258.49146000000002</v>
      </c>
      <c r="I307" s="337">
        <v>21361.824949999998</v>
      </c>
      <c r="J307" s="337">
        <v>1686.5021000000002</v>
      </c>
      <c r="K307" s="337">
        <v>23048.32705</v>
      </c>
      <c r="L307" s="337">
        <v>13136.603279999999</v>
      </c>
      <c r="M307" s="337">
        <v>761.31074000000001</v>
      </c>
      <c r="N307" s="337">
        <v>13897.91402</v>
      </c>
      <c r="O307" s="337">
        <v>37204.732530000001</v>
      </c>
      <c r="P307" s="337">
        <v>124942.84309000001</v>
      </c>
      <c r="Q307" s="337">
        <v>1.0000000000000001E-5</v>
      </c>
      <c r="R307" s="338">
        <v>124942.8431</v>
      </c>
      <c r="S307" s="7"/>
      <c r="T307" s="7"/>
      <c r="U307" s="7"/>
      <c r="V307" s="7"/>
      <c r="W307" s="7"/>
      <c r="X307" s="7"/>
      <c r="Y307" s="7"/>
      <c r="Z307" s="7"/>
      <c r="AA307" s="7"/>
      <c r="AB307" s="7"/>
    </row>
    <row r="308" spans="1:28" s="313" customFormat="1">
      <c r="A308" s="339"/>
      <c r="B308" s="334" t="s">
        <v>238</v>
      </c>
      <c r="C308" s="334" t="s">
        <v>239</v>
      </c>
      <c r="D308" s="334" t="s">
        <v>239</v>
      </c>
      <c r="E308" s="335">
        <v>158</v>
      </c>
      <c r="F308" s="336">
        <v>0</v>
      </c>
      <c r="G308" s="337">
        <v>0</v>
      </c>
      <c r="H308" s="337">
        <v>0</v>
      </c>
      <c r="I308" s="337">
        <v>794.99549000000002</v>
      </c>
      <c r="J308" s="337">
        <v>60.432670000000002</v>
      </c>
      <c r="K308" s="337">
        <v>855.42816000000005</v>
      </c>
      <c r="L308" s="337">
        <v>1.5</v>
      </c>
      <c r="M308" s="337">
        <v>10.999700000000001</v>
      </c>
      <c r="N308" s="337">
        <v>12.499700000000001</v>
      </c>
      <c r="O308" s="337">
        <v>867.92786000000001</v>
      </c>
      <c r="P308" s="337">
        <v>19712.71603</v>
      </c>
      <c r="Q308" s="337">
        <v>0</v>
      </c>
      <c r="R308" s="338">
        <v>19712.71603</v>
      </c>
      <c r="S308" s="7"/>
      <c r="T308" s="7"/>
      <c r="U308" s="7"/>
      <c r="V308" s="7"/>
      <c r="W308" s="7"/>
      <c r="X308" s="7"/>
      <c r="Y308" s="7"/>
      <c r="Z308" s="7"/>
      <c r="AA308" s="7"/>
      <c r="AB308" s="7"/>
    </row>
    <row r="309" spans="1:28" s="313" customFormat="1">
      <c r="A309" s="339"/>
      <c r="B309" s="339"/>
      <c r="C309" s="334" t="s">
        <v>241</v>
      </c>
      <c r="D309" s="334" t="s">
        <v>241</v>
      </c>
      <c r="E309" s="335">
        <v>62</v>
      </c>
      <c r="F309" s="336">
        <v>2334.5833199999997</v>
      </c>
      <c r="G309" s="337">
        <v>153.29904000000002</v>
      </c>
      <c r="H309" s="337">
        <v>2487.8823600000001</v>
      </c>
      <c r="I309" s="337">
        <v>35097.805609999996</v>
      </c>
      <c r="J309" s="337">
        <v>4524.8616300000003</v>
      </c>
      <c r="K309" s="337">
        <v>39622.667240000002</v>
      </c>
      <c r="L309" s="337">
        <v>24585.01814</v>
      </c>
      <c r="M309" s="337">
        <v>5332.7655500000001</v>
      </c>
      <c r="N309" s="337">
        <v>29917.78369</v>
      </c>
      <c r="O309" s="337">
        <v>72028.33329000001</v>
      </c>
      <c r="P309" s="337">
        <v>145472.94711000001</v>
      </c>
      <c r="Q309" s="337">
        <v>4.7754899999999996</v>
      </c>
      <c r="R309" s="338">
        <v>145477.72260000001</v>
      </c>
      <c r="S309" s="7"/>
      <c r="T309" s="7"/>
      <c r="U309" s="7"/>
      <c r="V309" s="7"/>
      <c r="W309" s="7"/>
      <c r="X309" s="7"/>
      <c r="Y309" s="7"/>
      <c r="Z309" s="7"/>
      <c r="AA309" s="7"/>
      <c r="AB309" s="7"/>
    </row>
    <row r="310" spans="1:28" s="313" customFormat="1">
      <c r="A310" s="339"/>
      <c r="B310" s="334" t="s">
        <v>14</v>
      </c>
      <c r="C310" s="334" t="s">
        <v>252</v>
      </c>
      <c r="D310" s="334" t="s">
        <v>252</v>
      </c>
      <c r="E310" s="335">
        <v>60</v>
      </c>
      <c r="F310" s="336">
        <v>8383.8147599999993</v>
      </c>
      <c r="G310" s="337">
        <v>6545.9761799999997</v>
      </c>
      <c r="H310" s="337">
        <v>14929.790939999999</v>
      </c>
      <c r="I310" s="337">
        <v>42446.12455</v>
      </c>
      <c r="J310" s="337">
        <v>8200.5972000000002</v>
      </c>
      <c r="K310" s="337">
        <v>50646.721749999997</v>
      </c>
      <c r="L310" s="337">
        <v>37992.089070000002</v>
      </c>
      <c r="M310" s="337">
        <v>6518.4588600000006</v>
      </c>
      <c r="N310" s="337">
        <v>44510.547930000001</v>
      </c>
      <c r="O310" s="337">
        <v>110087.06062</v>
      </c>
      <c r="P310" s="337">
        <v>199614.91284999999</v>
      </c>
      <c r="Q310" s="337">
        <v>1052.89633</v>
      </c>
      <c r="R310" s="338">
        <v>200667.80918000001</v>
      </c>
      <c r="S310" s="7"/>
      <c r="T310" s="7"/>
      <c r="U310" s="7"/>
      <c r="V310" s="7"/>
      <c r="W310" s="7"/>
      <c r="X310" s="7"/>
      <c r="Y310" s="7"/>
      <c r="Z310" s="7"/>
      <c r="AA310" s="7"/>
      <c r="AB310" s="7"/>
    </row>
    <row r="311" spans="1:28" s="313" customFormat="1">
      <c r="A311" s="339"/>
      <c r="B311" s="334" t="s">
        <v>15</v>
      </c>
      <c r="C311" s="334" t="s">
        <v>255</v>
      </c>
      <c r="D311" s="334" t="s">
        <v>255</v>
      </c>
      <c r="E311" s="335">
        <v>45</v>
      </c>
      <c r="F311" s="336">
        <v>4323.95759</v>
      </c>
      <c r="G311" s="337">
        <v>3627.0836200000003</v>
      </c>
      <c r="H311" s="337">
        <v>7951.0412100000003</v>
      </c>
      <c r="I311" s="337">
        <v>35793.362200000003</v>
      </c>
      <c r="J311" s="337">
        <v>8601.7914099999998</v>
      </c>
      <c r="K311" s="337">
        <v>44395.153610000001</v>
      </c>
      <c r="L311" s="337">
        <v>32426.553789999998</v>
      </c>
      <c r="M311" s="337">
        <v>12409.11067</v>
      </c>
      <c r="N311" s="337">
        <v>44835.66446</v>
      </c>
      <c r="O311" s="337">
        <v>97181.859280000004</v>
      </c>
      <c r="P311" s="337">
        <v>253533.3775</v>
      </c>
      <c r="Q311" s="337">
        <v>473.78005999999999</v>
      </c>
      <c r="R311" s="338">
        <v>254007.15755999999</v>
      </c>
      <c r="S311" s="7"/>
      <c r="T311" s="7"/>
      <c r="U311" s="7"/>
      <c r="V311" s="7"/>
      <c r="W311" s="7"/>
      <c r="X311" s="7"/>
      <c r="Y311" s="7"/>
      <c r="Z311" s="7"/>
      <c r="AA311" s="7"/>
      <c r="AB311" s="7"/>
    </row>
    <row r="312" spans="1:28" s="313" customFormat="1">
      <c r="A312" s="339"/>
      <c r="B312" s="334" t="s">
        <v>16</v>
      </c>
      <c r="C312" s="334" t="s">
        <v>265</v>
      </c>
      <c r="D312" s="334" t="s">
        <v>266</v>
      </c>
      <c r="E312" s="335">
        <v>157</v>
      </c>
      <c r="F312" s="336">
        <v>271.09593999999998</v>
      </c>
      <c r="G312" s="337">
        <v>3.6894499999999999</v>
      </c>
      <c r="H312" s="337">
        <v>274.78539000000001</v>
      </c>
      <c r="I312" s="337">
        <v>2210.4495099999999</v>
      </c>
      <c r="J312" s="337">
        <v>144.14269000000002</v>
      </c>
      <c r="K312" s="337">
        <v>2354.5922</v>
      </c>
      <c r="L312" s="337">
        <v>35.041899999999998</v>
      </c>
      <c r="M312" s="337">
        <v>0.11098000000000001</v>
      </c>
      <c r="N312" s="337">
        <v>35.152879999999996</v>
      </c>
      <c r="O312" s="337">
        <v>2664.5304700000002</v>
      </c>
      <c r="P312" s="337">
        <v>40254.052130000004</v>
      </c>
      <c r="Q312" s="337">
        <v>1.82E-3</v>
      </c>
      <c r="R312" s="338">
        <v>40254.053950000001</v>
      </c>
      <c r="S312" s="7"/>
      <c r="T312" s="7"/>
      <c r="U312" s="7"/>
      <c r="V312" s="7"/>
      <c r="W312" s="7"/>
      <c r="X312" s="7"/>
      <c r="Y312" s="7"/>
      <c r="Z312" s="7"/>
      <c r="AA312" s="7"/>
      <c r="AB312" s="7"/>
    </row>
    <row r="313" spans="1:28" s="313" customFormat="1">
      <c r="A313" s="339"/>
      <c r="B313" s="339"/>
      <c r="C313" s="334" t="s">
        <v>16</v>
      </c>
      <c r="D313" s="334" t="s">
        <v>73</v>
      </c>
      <c r="E313" s="335">
        <v>53</v>
      </c>
      <c r="F313" s="336">
        <v>0.43989</v>
      </c>
      <c r="G313" s="337">
        <v>0</v>
      </c>
      <c r="H313" s="337">
        <v>0.43989</v>
      </c>
      <c r="I313" s="337">
        <v>21934.03397</v>
      </c>
      <c r="J313" s="337">
        <v>3094.1408300000003</v>
      </c>
      <c r="K313" s="337">
        <v>25028.174800000001</v>
      </c>
      <c r="L313" s="337">
        <v>34563.586689999996</v>
      </c>
      <c r="M313" s="337">
        <v>2653.70388</v>
      </c>
      <c r="N313" s="337">
        <v>37217.290569999997</v>
      </c>
      <c r="O313" s="337">
        <v>62245.90526</v>
      </c>
      <c r="P313" s="337">
        <v>29417.021659999999</v>
      </c>
      <c r="Q313" s="337">
        <v>1.31928</v>
      </c>
      <c r="R313" s="338">
        <v>29418.340940000002</v>
      </c>
      <c r="S313" s="7"/>
      <c r="T313" s="7"/>
      <c r="U313" s="7"/>
      <c r="V313" s="7"/>
      <c r="W313" s="7"/>
      <c r="X313" s="7"/>
      <c r="Y313" s="7"/>
      <c r="Z313" s="7"/>
      <c r="AA313" s="7"/>
      <c r="AB313" s="7"/>
    </row>
    <row r="314" spans="1:28" s="313" customFormat="1">
      <c r="A314" s="339"/>
      <c r="B314" s="339"/>
      <c r="C314" s="339"/>
      <c r="D314" s="334" t="s">
        <v>268</v>
      </c>
      <c r="E314" s="335">
        <v>13</v>
      </c>
      <c r="F314" s="336">
        <v>3558.37401</v>
      </c>
      <c r="G314" s="337">
        <v>426.74741</v>
      </c>
      <c r="H314" s="337">
        <v>3985.1214199999999</v>
      </c>
      <c r="I314" s="337">
        <v>42321.073670000005</v>
      </c>
      <c r="J314" s="337">
        <v>23315.79362</v>
      </c>
      <c r="K314" s="337">
        <v>65636.867289999995</v>
      </c>
      <c r="L314" s="337">
        <v>86989.670030000008</v>
      </c>
      <c r="M314" s="337">
        <v>29428.237570000001</v>
      </c>
      <c r="N314" s="337">
        <v>116417.90759999999</v>
      </c>
      <c r="O314" s="337">
        <v>186039.89631000001</v>
      </c>
      <c r="P314" s="337">
        <v>15570.861580000001</v>
      </c>
      <c r="Q314" s="337">
        <v>223.02062000000001</v>
      </c>
      <c r="R314" s="338">
        <v>15793.8822</v>
      </c>
      <c r="S314" s="7"/>
      <c r="T314" s="7"/>
      <c r="U314" s="7"/>
      <c r="V314" s="7"/>
      <c r="W314" s="7"/>
      <c r="X314" s="7"/>
      <c r="Y314" s="7"/>
      <c r="Z314" s="7"/>
      <c r="AA314" s="7"/>
      <c r="AB314" s="7"/>
    </row>
    <row r="315" spans="1:28" s="313" customFormat="1">
      <c r="A315" s="339"/>
      <c r="B315" s="339"/>
      <c r="C315" s="339"/>
      <c r="D315" s="339"/>
      <c r="E315" s="340">
        <v>38</v>
      </c>
      <c r="F315" s="341">
        <v>171.84584000000001</v>
      </c>
      <c r="G315" s="342">
        <v>14.752370000000001</v>
      </c>
      <c r="H315" s="342">
        <v>186.59820999999999</v>
      </c>
      <c r="I315" s="342">
        <v>58725.129300000001</v>
      </c>
      <c r="J315" s="342">
        <v>16519.521909999999</v>
      </c>
      <c r="K315" s="342">
        <v>75244.651209999996</v>
      </c>
      <c r="L315" s="342">
        <v>77532.318830000004</v>
      </c>
      <c r="M315" s="342">
        <v>19232.62905</v>
      </c>
      <c r="N315" s="342">
        <v>96764.947879999992</v>
      </c>
      <c r="O315" s="342">
        <v>172196.1973</v>
      </c>
      <c r="P315" s="342">
        <v>47328.51698</v>
      </c>
      <c r="Q315" s="342">
        <v>293.14211</v>
      </c>
      <c r="R315" s="343">
        <v>47621.659090000001</v>
      </c>
      <c r="S315" s="7"/>
      <c r="T315" s="7"/>
      <c r="U315" s="7"/>
      <c r="V315" s="7"/>
      <c r="W315" s="7"/>
      <c r="X315" s="7"/>
      <c r="Y315" s="7"/>
      <c r="Z315" s="7"/>
      <c r="AA315" s="7"/>
      <c r="AB315" s="7"/>
    </row>
    <row r="316" spans="1:28" s="313" customFormat="1">
      <c r="A316" s="339"/>
      <c r="B316" s="339"/>
      <c r="C316" s="339"/>
      <c r="D316" s="334" t="s">
        <v>78</v>
      </c>
      <c r="E316" s="335">
        <v>61</v>
      </c>
      <c r="F316" s="336">
        <v>216.22444000000002</v>
      </c>
      <c r="G316" s="337">
        <v>433.18394000000001</v>
      </c>
      <c r="H316" s="337">
        <v>649.40837999999997</v>
      </c>
      <c r="I316" s="337">
        <v>46371.512329999998</v>
      </c>
      <c r="J316" s="337">
        <v>29181.640890000002</v>
      </c>
      <c r="K316" s="337">
        <v>75553.153219999993</v>
      </c>
      <c r="L316" s="337">
        <v>96647.616309999998</v>
      </c>
      <c r="M316" s="337">
        <v>21769.84809</v>
      </c>
      <c r="N316" s="337">
        <v>118417.46440000001</v>
      </c>
      <c r="O316" s="337">
        <v>194620.02600000001</v>
      </c>
      <c r="P316" s="337">
        <v>13094.238890000001</v>
      </c>
      <c r="Q316" s="337">
        <v>253.04814999999999</v>
      </c>
      <c r="R316" s="338">
        <v>13347.287039999999</v>
      </c>
      <c r="S316" s="7"/>
      <c r="T316" s="7"/>
      <c r="U316" s="7"/>
      <c r="V316" s="7"/>
      <c r="W316" s="7"/>
      <c r="X316" s="7"/>
      <c r="Y316" s="7"/>
      <c r="Z316" s="7"/>
      <c r="AA316" s="7"/>
      <c r="AB316" s="7"/>
    </row>
    <row r="317" spans="1:28" s="313" customFormat="1">
      <c r="A317" s="339"/>
      <c r="B317" s="339"/>
      <c r="C317" s="339"/>
      <c r="D317" s="334" t="s">
        <v>16</v>
      </c>
      <c r="E317" s="335">
        <v>2</v>
      </c>
      <c r="F317" s="336">
        <v>12989.661749999999</v>
      </c>
      <c r="G317" s="337">
        <v>1067.5843300000001</v>
      </c>
      <c r="H317" s="337">
        <v>14057.246080000001</v>
      </c>
      <c r="I317" s="337">
        <v>8557.8487699999987</v>
      </c>
      <c r="J317" s="337">
        <v>15967.666050000002</v>
      </c>
      <c r="K317" s="337">
        <v>24525.51482</v>
      </c>
      <c r="L317" s="337">
        <v>36810.082569999999</v>
      </c>
      <c r="M317" s="337">
        <v>12217.608749999999</v>
      </c>
      <c r="N317" s="337">
        <v>49027.691319999998</v>
      </c>
      <c r="O317" s="337">
        <v>87610.452219999992</v>
      </c>
      <c r="P317" s="337">
        <v>7822.5572099999999</v>
      </c>
      <c r="Q317" s="337">
        <v>23.575520000000001</v>
      </c>
      <c r="R317" s="338">
        <v>7846.1327300000003</v>
      </c>
      <c r="S317" s="7"/>
      <c r="T317" s="7"/>
      <c r="U317" s="7"/>
      <c r="V317" s="7"/>
      <c r="W317" s="7"/>
      <c r="X317" s="7"/>
      <c r="Y317" s="7"/>
      <c r="Z317" s="7"/>
      <c r="AA317" s="7"/>
      <c r="AB317" s="7"/>
    </row>
    <row r="318" spans="1:28" s="313" customFormat="1">
      <c r="A318" s="339"/>
      <c r="B318" s="339"/>
      <c r="C318" s="339"/>
      <c r="D318" s="339"/>
      <c r="E318" s="340">
        <v>3</v>
      </c>
      <c r="F318" s="341">
        <v>234.04554999999999</v>
      </c>
      <c r="G318" s="342">
        <v>131.71825000000001</v>
      </c>
      <c r="H318" s="342">
        <v>365.7638</v>
      </c>
      <c r="I318" s="342">
        <v>15300.72789</v>
      </c>
      <c r="J318" s="342">
        <v>3604.4060099999997</v>
      </c>
      <c r="K318" s="342">
        <v>18905.133899999997</v>
      </c>
      <c r="L318" s="342">
        <v>18431.167530000002</v>
      </c>
      <c r="M318" s="342">
        <v>5704.85646</v>
      </c>
      <c r="N318" s="342">
        <v>24136.023989999998</v>
      </c>
      <c r="O318" s="342">
        <v>43406.921689999996</v>
      </c>
      <c r="P318" s="342">
        <v>14203.77634</v>
      </c>
      <c r="Q318" s="342">
        <v>195.49506</v>
      </c>
      <c r="R318" s="343">
        <v>14399.2714</v>
      </c>
      <c r="S318" s="7"/>
      <c r="T318" s="7"/>
      <c r="U318" s="7"/>
      <c r="V318" s="7"/>
      <c r="W318" s="7"/>
      <c r="X318" s="7"/>
      <c r="Y318" s="7"/>
      <c r="Z318" s="7"/>
      <c r="AA318" s="7"/>
      <c r="AB318" s="7"/>
    </row>
    <row r="319" spans="1:28" s="313" customFormat="1">
      <c r="A319" s="339"/>
      <c r="B319" s="339"/>
      <c r="C319" s="339"/>
      <c r="D319" s="339"/>
      <c r="E319" s="340">
        <v>8</v>
      </c>
      <c r="F319" s="341">
        <v>1049.6428999999998</v>
      </c>
      <c r="G319" s="342">
        <v>944.88990000000001</v>
      </c>
      <c r="H319" s="342">
        <v>1994.5328</v>
      </c>
      <c r="I319" s="342">
        <v>40420.700039999996</v>
      </c>
      <c r="J319" s="342">
        <v>42593.022409999998</v>
      </c>
      <c r="K319" s="342">
        <v>83013.722450000001</v>
      </c>
      <c r="L319" s="342">
        <v>76540.727510000012</v>
      </c>
      <c r="M319" s="342">
        <v>21280.072039999999</v>
      </c>
      <c r="N319" s="342">
        <v>97820.799549999996</v>
      </c>
      <c r="O319" s="342">
        <v>182829.05480000001</v>
      </c>
      <c r="P319" s="342">
        <v>32509.906129999999</v>
      </c>
      <c r="Q319" s="342">
        <v>775.12910999999997</v>
      </c>
      <c r="R319" s="343">
        <v>33285.035239999997</v>
      </c>
      <c r="S319" s="7"/>
      <c r="T319" s="7"/>
      <c r="U319" s="7"/>
      <c r="V319" s="7"/>
      <c r="W319" s="7"/>
      <c r="X319" s="7"/>
      <c r="Y319" s="7"/>
      <c r="Z319" s="7"/>
      <c r="AA319" s="7"/>
      <c r="AB319" s="7"/>
    </row>
    <row r="320" spans="1:28" s="313" customFormat="1">
      <c r="A320" s="339"/>
      <c r="B320" s="339"/>
      <c r="C320" s="339"/>
      <c r="D320" s="334" t="s">
        <v>57</v>
      </c>
      <c r="E320" s="335">
        <v>11</v>
      </c>
      <c r="F320" s="336">
        <v>60.963070000000002</v>
      </c>
      <c r="G320" s="337">
        <v>2318.3855199999998</v>
      </c>
      <c r="H320" s="337">
        <v>2379.3485900000001</v>
      </c>
      <c r="I320" s="337">
        <v>40806.720569999998</v>
      </c>
      <c r="J320" s="337">
        <v>13002.467060000001</v>
      </c>
      <c r="K320" s="337">
        <v>53809.18763</v>
      </c>
      <c r="L320" s="337">
        <v>57288.693079999997</v>
      </c>
      <c r="M320" s="337">
        <v>15082.68497</v>
      </c>
      <c r="N320" s="337">
        <v>72371.378049999999</v>
      </c>
      <c r="O320" s="337">
        <v>128559.91426999999</v>
      </c>
      <c r="P320" s="337">
        <v>30025.745059999997</v>
      </c>
      <c r="Q320" s="337">
        <v>280.35858000000002</v>
      </c>
      <c r="R320" s="338">
        <v>30306.103640000001</v>
      </c>
      <c r="S320" s="7"/>
      <c r="T320" s="7"/>
      <c r="U320" s="7"/>
      <c r="V320" s="7"/>
      <c r="W320" s="7"/>
      <c r="X320" s="7"/>
      <c r="Y320" s="7"/>
      <c r="Z320" s="7"/>
      <c r="AA320" s="7"/>
      <c r="AB320" s="7"/>
    </row>
    <row r="321" spans="1:28" s="313" customFormat="1">
      <c r="A321" s="339"/>
      <c r="B321" s="339"/>
      <c r="C321" s="339"/>
      <c r="D321" s="334" t="s">
        <v>271</v>
      </c>
      <c r="E321" s="335">
        <v>146</v>
      </c>
      <c r="F321" s="336">
        <v>907.52728000000002</v>
      </c>
      <c r="G321" s="337">
        <v>4310.9258600000003</v>
      </c>
      <c r="H321" s="337">
        <v>5218.4531399999996</v>
      </c>
      <c r="I321" s="337">
        <v>30642.161170000003</v>
      </c>
      <c r="J321" s="337">
        <v>28055.306280000001</v>
      </c>
      <c r="K321" s="337">
        <v>58697.467450000004</v>
      </c>
      <c r="L321" s="337">
        <v>69483.259299999991</v>
      </c>
      <c r="M321" s="337">
        <v>22833.43895</v>
      </c>
      <c r="N321" s="337">
        <v>92316.698250000001</v>
      </c>
      <c r="O321" s="337">
        <v>156232.61884000001</v>
      </c>
      <c r="P321" s="337">
        <v>18838.895109999998</v>
      </c>
      <c r="Q321" s="337">
        <v>431.79422</v>
      </c>
      <c r="R321" s="338">
        <v>19270.689329999997</v>
      </c>
      <c r="S321" s="7"/>
      <c r="T321" s="7"/>
      <c r="U321" s="7"/>
      <c r="V321" s="7"/>
      <c r="W321" s="7"/>
      <c r="X321" s="7"/>
      <c r="Y321" s="7"/>
      <c r="Z321" s="7"/>
      <c r="AA321" s="7"/>
      <c r="AB321" s="7"/>
    </row>
    <row r="322" spans="1:28" s="313" customFormat="1">
      <c r="A322" s="339"/>
      <c r="B322" s="339"/>
      <c r="C322" s="339"/>
      <c r="D322" s="334" t="s">
        <v>60</v>
      </c>
      <c r="E322" s="335">
        <v>5</v>
      </c>
      <c r="F322" s="336">
        <v>118327.67225</v>
      </c>
      <c r="G322" s="337">
        <v>165324.23394000001</v>
      </c>
      <c r="H322" s="337">
        <v>283651.90619000001</v>
      </c>
      <c r="I322" s="337">
        <v>804188.27023000002</v>
      </c>
      <c r="J322" s="337">
        <v>214673.14674</v>
      </c>
      <c r="K322" s="337">
        <v>1018861.41697</v>
      </c>
      <c r="L322" s="337">
        <v>1477555.4095000001</v>
      </c>
      <c r="M322" s="337">
        <v>532219.11291999999</v>
      </c>
      <c r="N322" s="337">
        <v>2009774.5224200001</v>
      </c>
      <c r="O322" s="337">
        <v>3312287.84558</v>
      </c>
      <c r="P322" s="337">
        <v>4468440.9800299993</v>
      </c>
      <c r="Q322" s="337">
        <v>1784936.3415699999</v>
      </c>
      <c r="R322" s="338">
        <v>6253377.3216000004</v>
      </c>
      <c r="S322" s="7"/>
      <c r="T322" s="7"/>
      <c r="U322" s="7"/>
      <c r="V322" s="7"/>
      <c r="W322" s="7"/>
      <c r="X322" s="7"/>
      <c r="Y322" s="7"/>
      <c r="Z322" s="7"/>
      <c r="AA322" s="7"/>
      <c r="AB322" s="7"/>
    </row>
    <row r="323" spans="1:28" s="313" customFormat="1">
      <c r="A323" s="339"/>
      <c r="B323" s="339"/>
      <c r="C323" s="339"/>
      <c r="D323" s="334" t="s">
        <v>82</v>
      </c>
      <c r="E323" s="335">
        <v>54</v>
      </c>
      <c r="F323" s="336">
        <v>0</v>
      </c>
      <c r="G323" s="337">
        <v>13.74704</v>
      </c>
      <c r="H323" s="337">
        <v>13.74704</v>
      </c>
      <c r="I323" s="337">
        <v>13757.332480000001</v>
      </c>
      <c r="J323" s="337">
        <v>1673.7615600000001</v>
      </c>
      <c r="K323" s="337">
        <v>15431.09404</v>
      </c>
      <c r="L323" s="337">
        <v>15421.659029999999</v>
      </c>
      <c r="M323" s="337">
        <v>1437.1919800000001</v>
      </c>
      <c r="N323" s="337">
        <v>16858.851010000002</v>
      </c>
      <c r="O323" s="337">
        <v>32303.69209</v>
      </c>
      <c r="P323" s="337">
        <v>21816.294389999999</v>
      </c>
      <c r="Q323" s="337">
        <v>0</v>
      </c>
      <c r="R323" s="338">
        <v>21816.294389999999</v>
      </c>
      <c r="S323" s="7"/>
      <c r="T323" s="7"/>
      <c r="U323" s="7"/>
      <c r="V323" s="7"/>
      <c r="W323" s="7"/>
      <c r="X323" s="7"/>
      <c r="Y323" s="7"/>
      <c r="Z323" s="7"/>
      <c r="AA323" s="7"/>
      <c r="AB323" s="7"/>
    </row>
    <row r="324" spans="1:28" s="313" customFormat="1">
      <c r="A324" s="339"/>
      <c r="B324" s="339"/>
      <c r="C324" s="339"/>
      <c r="D324" s="334" t="s">
        <v>67</v>
      </c>
      <c r="E324" s="335">
        <v>31</v>
      </c>
      <c r="F324" s="336">
        <v>600.7231700000001</v>
      </c>
      <c r="G324" s="337">
        <v>411.32261</v>
      </c>
      <c r="H324" s="337">
        <v>1012.04578</v>
      </c>
      <c r="I324" s="337">
        <v>80390.072670000009</v>
      </c>
      <c r="J324" s="337">
        <v>34746.271409999994</v>
      </c>
      <c r="K324" s="337">
        <v>115136.34408</v>
      </c>
      <c r="L324" s="337">
        <v>150855.57381999999</v>
      </c>
      <c r="M324" s="337">
        <v>57935.416119999994</v>
      </c>
      <c r="N324" s="337">
        <v>208790.98994</v>
      </c>
      <c r="O324" s="337">
        <v>324939.3798</v>
      </c>
      <c r="P324" s="337">
        <v>23544.006300000001</v>
      </c>
      <c r="Q324" s="337">
        <v>475.63347999999996</v>
      </c>
      <c r="R324" s="338">
        <v>24019.639780000001</v>
      </c>
      <c r="S324" s="7"/>
      <c r="T324" s="7"/>
      <c r="U324" s="7"/>
      <c r="V324" s="7"/>
      <c r="W324" s="7"/>
      <c r="X324" s="7"/>
      <c r="Y324" s="7"/>
      <c r="Z324" s="7"/>
      <c r="AA324" s="7"/>
      <c r="AB324" s="7"/>
    </row>
    <row r="325" spans="1:28" s="313" customFormat="1">
      <c r="A325" s="339"/>
      <c r="B325" s="339"/>
      <c r="C325" s="339"/>
      <c r="D325" s="334" t="s">
        <v>63</v>
      </c>
      <c r="E325" s="335">
        <v>156</v>
      </c>
      <c r="F325" s="336">
        <v>64968.331579999998</v>
      </c>
      <c r="G325" s="337">
        <v>63813.903579999998</v>
      </c>
      <c r="H325" s="337">
        <v>128782.23516</v>
      </c>
      <c r="I325" s="337">
        <v>11571.553310000001</v>
      </c>
      <c r="J325" s="337">
        <v>9840.0300999999999</v>
      </c>
      <c r="K325" s="337">
        <v>21411.583409999999</v>
      </c>
      <c r="L325" s="337">
        <v>22869.008030000001</v>
      </c>
      <c r="M325" s="337">
        <v>13197.43945</v>
      </c>
      <c r="N325" s="337">
        <v>36066.447479999995</v>
      </c>
      <c r="O325" s="337">
        <v>186260.26605000001</v>
      </c>
      <c r="P325" s="337">
        <v>8484.6730800000005</v>
      </c>
      <c r="Q325" s="337">
        <v>82.638869999999997</v>
      </c>
      <c r="R325" s="338">
        <v>8567.3119499999993</v>
      </c>
      <c r="S325" s="7"/>
      <c r="T325" s="7"/>
      <c r="U325" s="7"/>
      <c r="V325" s="7"/>
      <c r="W325" s="7"/>
      <c r="X325" s="7"/>
      <c r="Y325" s="7"/>
      <c r="Z325" s="7"/>
      <c r="AA325" s="7"/>
      <c r="AB325" s="7"/>
    </row>
    <row r="326" spans="1:28" s="313" customFormat="1">
      <c r="A326" s="339"/>
      <c r="B326" s="339"/>
      <c r="C326" s="339"/>
      <c r="D326" s="334" t="s">
        <v>64</v>
      </c>
      <c r="E326" s="335">
        <v>124</v>
      </c>
      <c r="F326" s="336">
        <v>477.48791</v>
      </c>
      <c r="G326" s="337">
        <v>0</v>
      </c>
      <c r="H326" s="337">
        <v>477.48791</v>
      </c>
      <c r="I326" s="337">
        <v>22064.926809999997</v>
      </c>
      <c r="J326" s="337">
        <v>4326.0679500000006</v>
      </c>
      <c r="K326" s="337">
        <v>26390.994760000001</v>
      </c>
      <c r="L326" s="337">
        <v>31910.125640000002</v>
      </c>
      <c r="M326" s="337">
        <v>4753.6453000000001</v>
      </c>
      <c r="N326" s="337">
        <v>36663.770939999995</v>
      </c>
      <c r="O326" s="337">
        <v>63532.25361</v>
      </c>
      <c r="P326" s="337">
        <v>11737.784679999999</v>
      </c>
      <c r="Q326" s="337">
        <v>247.93217999999999</v>
      </c>
      <c r="R326" s="338">
        <v>11985.716859999999</v>
      </c>
      <c r="S326" s="7"/>
      <c r="T326" s="7"/>
      <c r="U326" s="7"/>
      <c r="V326" s="7"/>
      <c r="W326" s="7"/>
      <c r="X326" s="7"/>
      <c r="Y326" s="7"/>
      <c r="Z326" s="7"/>
      <c r="AA326" s="7"/>
      <c r="AB326" s="7"/>
    </row>
    <row r="327" spans="1:28" s="313" customFormat="1">
      <c r="A327" s="339"/>
      <c r="B327" s="339"/>
      <c r="C327" s="339"/>
      <c r="D327" s="339"/>
      <c r="E327" s="340">
        <v>127</v>
      </c>
      <c r="F327" s="341">
        <v>2.1320799999999998</v>
      </c>
      <c r="G327" s="342">
        <v>0</v>
      </c>
      <c r="H327" s="342">
        <v>2.1320799999999998</v>
      </c>
      <c r="I327" s="342">
        <v>30344.885100000003</v>
      </c>
      <c r="J327" s="342">
        <v>4558.3675300000004</v>
      </c>
      <c r="K327" s="342">
        <v>34903.252630000003</v>
      </c>
      <c r="L327" s="342">
        <v>48506.075259999998</v>
      </c>
      <c r="M327" s="342">
        <v>6651.3540899999998</v>
      </c>
      <c r="N327" s="342">
        <v>55157.429349999999</v>
      </c>
      <c r="O327" s="342">
        <v>90062.814060000004</v>
      </c>
      <c r="P327" s="342">
        <v>19573.17858</v>
      </c>
      <c r="Q327" s="342">
        <v>0</v>
      </c>
      <c r="R327" s="343">
        <v>19573.17858</v>
      </c>
      <c r="S327" s="7"/>
      <c r="T327" s="7"/>
      <c r="U327" s="7"/>
      <c r="V327" s="7"/>
      <c r="W327" s="7"/>
      <c r="X327" s="7"/>
      <c r="Y327" s="7"/>
      <c r="Z327" s="7"/>
      <c r="AA327" s="7"/>
      <c r="AB327" s="7"/>
    </row>
    <row r="328" spans="1:28" s="313" customFormat="1">
      <c r="A328" s="339"/>
      <c r="B328" s="339"/>
      <c r="C328" s="339"/>
      <c r="D328" s="334" t="s">
        <v>84</v>
      </c>
      <c r="E328" s="335">
        <v>48</v>
      </c>
      <c r="F328" s="336">
        <v>1023.1895</v>
      </c>
      <c r="G328" s="337">
        <v>425.30915000000005</v>
      </c>
      <c r="H328" s="337">
        <v>1448.49865</v>
      </c>
      <c r="I328" s="337">
        <v>23597.783429999999</v>
      </c>
      <c r="J328" s="337">
        <v>3982.0802400000002</v>
      </c>
      <c r="K328" s="337">
        <v>27579.863670000002</v>
      </c>
      <c r="L328" s="337">
        <v>39794.52807</v>
      </c>
      <c r="M328" s="337">
        <v>4604.9616900000001</v>
      </c>
      <c r="N328" s="337">
        <v>44399.489759999997</v>
      </c>
      <c r="O328" s="337">
        <v>73427.852079999997</v>
      </c>
      <c r="P328" s="337">
        <v>22426.470350000003</v>
      </c>
      <c r="Q328" s="337">
        <v>502.86384000000004</v>
      </c>
      <c r="R328" s="338">
        <v>22929.334190000001</v>
      </c>
      <c r="S328" s="7"/>
      <c r="T328" s="7"/>
      <c r="U328" s="7"/>
      <c r="V328" s="7"/>
      <c r="W328" s="7"/>
      <c r="X328" s="7"/>
      <c r="Y328" s="7"/>
      <c r="Z328" s="7"/>
      <c r="AA328" s="7"/>
      <c r="AB328" s="7"/>
    </row>
    <row r="329" spans="1:28" s="313" customFormat="1">
      <c r="A329" s="339"/>
      <c r="B329" s="339"/>
      <c r="C329" s="339"/>
      <c r="D329" s="334" t="s">
        <v>272</v>
      </c>
      <c r="E329" s="335">
        <v>50</v>
      </c>
      <c r="F329" s="336">
        <v>170.80116000000001</v>
      </c>
      <c r="G329" s="337">
        <v>645.08654000000001</v>
      </c>
      <c r="H329" s="337">
        <v>815.8877</v>
      </c>
      <c r="I329" s="337">
        <v>60188.61522</v>
      </c>
      <c r="J329" s="337">
        <v>12408.565630000001</v>
      </c>
      <c r="K329" s="337">
        <v>72597.18084999999</v>
      </c>
      <c r="L329" s="337">
        <v>111071.70962000001</v>
      </c>
      <c r="M329" s="337">
        <v>16435.793740000001</v>
      </c>
      <c r="N329" s="337">
        <v>127507.50336</v>
      </c>
      <c r="O329" s="337">
        <v>200920.57191</v>
      </c>
      <c r="P329" s="337">
        <v>42137.744479999994</v>
      </c>
      <c r="Q329" s="337">
        <v>108.4893</v>
      </c>
      <c r="R329" s="338">
        <v>42246.233780000002</v>
      </c>
      <c r="S329" s="7"/>
      <c r="T329" s="7"/>
      <c r="U329" s="7"/>
      <c r="V329" s="7"/>
      <c r="W329" s="7"/>
      <c r="X329" s="7"/>
      <c r="Y329" s="7"/>
      <c r="Z329" s="7"/>
      <c r="AA329" s="7"/>
      <c r="AB329" s="7"/>
    </row>
    <row r="330" spans="1:28" s="313" customFormat="1">
      <c r="A330" s="339"/>
      <c r="B330" s="339"/>
      <c r="C330" s="339"/>
      <c r="D330" s="334" t="s">
        <v>68</v>
      </c>
      <c r="E330" s="335">
        <v>59</v>
      </c>
      <c r="F330" s="336">
        <v>39.807300000000005</v>
      </c>
      <c r="G330" s="337">
        <v>654.03976</v>
      </c>
      <c r="H330" s="337">
        <v>693.84706000000006</v>
      </c>
      <c r="I330" s="337">
        <v>63763.256540000002</v>
      </c>
      <c r="J330" s="337">
        <v>18715.172670000004</v>
      </c>
      <c r="K330" s="337">
        <v>82478.429209999988</v>
      </c>
      <c r="L330" s="337">
        <v>98849.752890000003</v>
      </c>
      <c r="M330" s="337">
        <v>18182.030070000001</v>
      </c>
      <c r="N330" s="337">
        <v>117031.78296</v>
      </c>
      <c r="O330" s="337">
        <v>200204.05922999998</v>
      </c>
      <c r="P330" s="337">
        <v>31485.22366</v>
      </c>
      <c r="Q330" s="337">
        <v>199.47907000000001</v>
      </c>
      <c r="R330" s="338">
        <v>31684.702730000001</v>
      </c>
      <c r="S330" s="7"/>
      <c r="T330" s="7"/>
      <c r="U330" s="7"/>
      <c r="V330" s="7"/>
      <c r="W330" s="7"/>
      <c r="X330" s="7"/>
      <c r="Y330" s="7"/>
      <c r="Z330" s="7"/>
      <c r="AA330" s="7"/>
      <c r="AB330" s="7"/>
    </row>
    <row r="331" spans="1:28" s="313" customFormat="1">
      <c r="A331" s="339"/>
      <c r="B331" s="339"/>
      <c r="C331" s="339"/>
      <c r="D331" s="334" t="s">
        <v>83</v>
      </c>
      <c r="E331" s="335">
        <v>32</v>
      </c>
      <c r="F331" s="336">
        <v>279.69807000000003</v>
      </c>
      <c r="G331" s="337">
        <v>614.17673000000002</v>
      </c>
      <c r="H331" s="337">
        <v>893.87480000000005</v>
      </c>
      <c r="I331" s="337">
        <v>51181.777560000002</v>
      </c>
      <c r="J331" s="337">
        <v>7390.5232900000001</v>
      </c>
      <c r="K331" s="337">
        <v>58572.30085</v>
      </c>
      <c r="L331" s="337">
        <v>56364.532570000003</v>
      </c>
      <c r="M331" s="337">
        <v>7673.9321399999999</v>
      </c>
      <c r="N331" s="337">
        <v>64038.46471</v>
      </c>
      <c r="O331" s="337">
        <v>123504.64036</v>
      </c>
      <c r="P331" s="337">
        <v>42531.494180000002</v>
      </c>
      <c r="Q331" s="337">
        <v>109.53961</v>
      </c>
      <c r="R331" s="338">
        <v>42641.033790000001</v>
      </c>
      <c r="S331" s="7"/>
      <c r="T331" s="7"/>
      <c r="U331" s="7"/>
      <c r="V331" s="7"/>
      <c r="W331" s="7"/>
      <c r="X331" s="7"/>
      <c r="Y331" s="7"/>
      <c r="Z331" s="7"/>
      <c r="AA331" s="7"/>
      <c r="AB331" s="7"/>
    </row>
    <row r="332" spans="1:28" s="313" customFormat="1">
      <c r="A332" s="339"/>
      <c r="B332" s="339"/>
      <c r="C332" s="339"/>
      <c r="D332" s="334" t="s">
        <v>69</v>
      </c>
      <c r="E332" s="335">
        <v>16</v>
      </c>
      <c r="F332" s="336">
        <v>13224.04283</v>
      </c>
      <c r="G332" s="337">
        <v>219.23232999999999</v>
      </c>
      <c r="H332" s="337">
        <v>13443.275160000001</v>
      </c>
      <c r="I332" s="337">
        <v>23575.454180000001</v>
      </c>
      <c r="J332" s="337">
        <v>11366.63962</v>
      </c>
      <c r="K332" s="337">
        <v>34942.093799999995</v>
      </c>
      <c r="L332" s="337">
        <v>44824.151399999995</v>
      </c>
      <c r="M332" s="337">
        <v>11738.29898</v>
      </c>
      <c r="N332" s="337">
        <v>56562.450380000002</v>
      </c>
      <c r="O332" s="337">
        <v>104947.81934</v>
      </c>
      <c r="P332" s="337">
        <v>24923.938280000002</v>
      </c>
      <c r="Q332" s="337">
        <v>523.69839999999999</v>
      </c>
      <c r="R332" s="338">
        <v>25447.63668</v>
      </c>
      <c r="S332" s="7"/>
      <c r="T332" s="7"/>
      <c r="U332" s="7"/>
      <c r="V332" s="7"/>
      <c r="W332" s="7"/>
      <c r="X332" s="7"/>
      <c r="Y332" s="7"/>
      <c r="Z332" s="7"/>
      <c r="AA332" s="7"/>
      <c r="AB332" s="7"/>
    </row>
    <row r="333" spans="1:28" s="313" customFormat="1">
      <c r="A333" s="339"/>
      <c r="B333" s="339"/>
      <c r="C333" s="339"/>
      <c r="D333" s="339"/>
      <c r="E333" s="340">
        <v>22</v>
      </c>
      <c r="F333" s="341">
        <v>149.37109000000001</v>
      </c>
      <c r="G333" s="342">
        <v>75.629840000000002</v>
      </c>
      <c r="H333" s="342">
        <v>225.00092999999998</v>
      </c>
      <c r="I333" s="342">
        <v>44831.508569999998</v>
      </c>
      <c r="J333" s="342">
        <v>15438.09952</v>
      </c>
      <c r="K333" s="342">
        <v>60269.608090000002</v>
      </c>
      <c r="L333" s="342">
        <v>89689.383040000001</v>
      </c>
      <c r="M333" s="342">
        <v>26439.18475</v>
      </c>
      <c r="N333" s="342">
        <v>116128.56779</v>
      </c>
      <c r="O333" s="342">
        <v>176623.17681</v>
      </c>
      <c r="P333" s="342">
        <v>18028.887489999997</v>
      </c>
      <c r="Q333" s="342">
        <v>648.83379000000002</v>
      </c>
      <c r="R333" s="343">
        <v>18677.721280000002</v>
      </c>
      <c r="S333" s="7"/>
      <c r="T333" s="7"/>
      <c r="U333" s="7"/>
      <c r="V333" s="7"/>
      <c r="W333" s="7"/>
      <c r="X333" s="7"/>
      <c r="Y333" s="7"/>
      <c r="Z333" s="7"/>
      <c r="AA333" s="7"/>
      <c r="AB333" s="7"/>
    </row>
    <row r="334" spans="1:28" s="313" customFormat="1">
      <c r="A334" s="339"/>
      <c r="B334" s="339"/>
      <c r="C334" s="339"/>
      <c r="D334" s="339"/>
      <c r="E334" s="340">
        <v>30</v>
      </c>
      <c r="F334" s="341">
        <v>212.31308999999999</v>
      </c>
      <c r="G334" s="342">
        <v>676.43032999999991</v>
      </c>
      <c r="H334" s="342">
        <v>888.74342000000001</v>
      </c>
      <c r="I334" s="342">
        <v>68254.230750000002</v>
      </c>
      <c r="J334" s="342">
        <v>35601.951999999997</v>
      </c>
      <c r="K334" s="342">
        <v>103856.18275000001</v>
      </c>
      <c r="L334" s="342">
        <v>121644.36474999999</v>
      </c>
      <c r="M334" s="342">
        <v>44069.841789999999</v>
      </c>
      <c r="N334" s="342">
        <v>165714.20653999998</v>
      </c>
      <c r="O334" s="342">
        <v>270459.13270999998</v>
      </c>
      <c r="P334" s="342">
        <v>9830.4268699999993</v>
      </c>
      <c r="Q334" s="342">
        <v>675.05768</v>
      </c>
      <c r="R334" s="343">
        <v>10505.484550000001</v>
      </c>
      <c r="S334" s="7"/>
      <c r="T334" s="7"/>
      <c r="U334" s="7"/>
      <c r="V334" s="7"/>
      <c r="W334" s="7"/>
      <c r="X334" s="7"/>
      <c r="Y334" s="7"/>
      <c r="Z334" s="7"/>
      <c r="AA334" s="7"/>
      <c r="AB334" s="7"/>
    </row>
    <row r="335" spans="1:28" s="313" customFormat="1">
      <c r="A335" s="339"/>
      <c r="B335" s="339"/>
      <c r="C335" s="339"/>
      <c r="D335" s="334" t="s">
        <v>86</v>
      </c>
      <c r="E335" s="335">
        <v>57</v>
      </c>
      <c r="F335" s="336">
        <v>3.5846499999999999</v>
      </c>
      <c r="G335" s="337">
        <v>2.36463</v>
      </c>
      <c r="H335" s="337">
        <v>5.9492799999999999</v>
      </c>
      <c r="I335" s="337">
        <v>11752.084279999999</v>
      </c>
      <c r="J335" s="337">
        <v>1375.5094099999999</v>
      </c>
      <c r="K335" s="337">
        <v>13127.59369</v>
      </c>
      <c r="L335" s="337">
        <v>23032.222180000001</v>
      </c>
      <c r="M335" s="337">
        <v>1884.73135</v>
      </c>
      <c r="N335" s="337">
        <v>24916.953530000003</v>
      </c>
      <c r="O335" s="337">
        <v>38050.496500000001</v>
      </c>
      <c r="P335" s="337">
        <v>27730.559739999997</v>
      </c>
      <c r="Q335" s="337">
        <v>1.3026600000000002</v>
      </c>
      <c r="R335" s="338">
        <v>27731.862399999998</v>
      </c>
      <c r="S335" s="7"/>
      <c r="T335" s="7"/>
      <c r="U335" s="7"/>
      <c r="V335" s="7"/>
      <c r="W335" s="7"/>
      <c r="X335" s="7"/>
      <c r="Y335" s="7"/>
      <c r="Z335" s="7"/>
      <c r="AA335" s="7"/>
      <c r="AB335" s="7"/>
    </row>
    <row r="336" spans="1:28" s="313" customFormat="1">
      <c r="A336" s="339"/>
      <c r="B336" s="339"/>
      <c r="C336" s="339"/>
      <c r="D336" s="334" t="s">
        <v>273</v>
      </c>
      <c r="E336" s="335">
        <v>144</v>
      </c>
      <c r="F336" s="336">
        <v>90.643749999999997</v>
      </c>
      <c r="G336" s="337">
        <v>1414.02352</v>
      </c>
      <c r="H336" s="337">
        <v>1504.6672699999999</v>
      </c>
      <c r="I336" s="337">
        <v>12480.435710000002</v>
      </c>
      <c r="J336" s="337">
        <v>5354.5216399999999</v>
      </c>
      <c r="K336" s="337">
        <v>17834.957350000001</v>
      </c>
      <c r="L336" s="337">
        <v>15361.085640000001</v>
      </c>
      <c r="M336" s="337">
        <v>4001.9242999999997</v>
      </c>
      <c r="N336" s="337">
        <v>19363.00994</v>
      </c>
      <c r="O336" s="337">
        <v>38702.634560000006</v>
      </c>
      <c r="P336" s="337">
        <v>18107.907879999999</v>
      </c>
      <c r="Q336" s="337">
        <v>339.31354999999996</v>
      </c>
      <c r="R336" s="338">
        <v>18447.221430000001</v>
      </c>
      <c r="S336" s="7"/>
      <c r="T336" s="7"/>
      <c r="U336" s="7"/>
      <c r="V336" s="7"/>
      <c r="W336" s="7"/>
      <c r="X336" s="7"/>
      <c r="Y336" s="7"/>
      <c r="Z336" s="7"/>
      <c r="AA336" s="7"/>
      <c r="AB336" s="7"/>
    </row>
    <row r="337" spans="1:28" s="313" customFormat="1">
      <c r="A337" s="339"/>
      <c r="B337" s="339"/>
      <c r="C337" s="339"/>
      <c r="D337" s="334" t="s">
        <v>274</v>
      </c>
      <c r="E337" s="335">
        <v>17</v>
      </c>
      <c r="F337" s="336">
        <v>4374.3278</v>
      </c>
      <c r="G337" s="337">
        <v>30.70607</v>
      </c>
      <c r="H337" s="337">
        <v>4405.0338700000002</v>
      </c>
      <c r="I337" s="337">
        <v>44733.888729999999</v>
      </c>
      <c r="J337" s="337">
        <v>17906.780760000001</v>
      </c>
      <c r="K337" s="337">
        <v>62640.66949</v>
      </c>
      <c r="L337" s="337">
        <v>87744.071879999989</v>
      </c>
      <c r="M337" s="337">
        <v>24909.74843</v>
      </c>
      <c r="N337" s="337">
        <v>112653.82031</v>
      </c>
      <c r="O337" s="337">
        <v>179699.52367</v>
      </c>
      <c r="P337" s="337">
        <v>17249.599750000001</v>
      </c>
      <c r="Q337" s="337">
        <v>863.08375000000001</v>
      </c>
      <c r="R337" s="338">
        <v>18112.683499999999</v>
      </c>
      <c r="S337" s="7"/>
      <c r="T337" s="7"/>
      <c r="U337" s="7"/>
      <c r="V337" s="7"/>
      <c r="W337" s="7"/>
      <c r="X337" s="7"/>
      <c r="Y337" s="7"/>
      <c r="Z337" s="7"/>
      <c r="AA337" s="7"/>
      <c r="AB337" s="7"/>
    </row>
    <row r="338" spans="1:28" s="313" customFormat="1">
      <c r="A338" s="339"/>
      <c r="B338" s="339"/>
      <c r="C338" s="339"/>
      <c r="D338" s="334" t="s">
        <v>54</v>
      </c>
      <c r="E338" s="335">
        <v>55</v>
      </c>
      <c r="F338" s="336">
        <v>234.82307999999998</v>
      </c>
      <c r="G338" s="337">
        <v>438.64219000000003</v>
      </c>
      <c r="H338" s="337">
        <v>673.46527000000003</v>
      </c>
      <c r="I338" s="337">
        <v>40286.953139999998</v>
      </c>
      <c r="J338" s="337">
        <v>9747.70838</v>
      </c>
      <c r="K338" s="337">
        <v>50034.661520000001</v>
      </c>
      <c r="L338" s="337">
        <v>73862.180430000008</v>
      </c>
      <c r="M338" s="337">
        <v>12147.24274</v>
      </c>
      <c r="N338" s="337">
        <v>86009.423169999995</v>
      </c>
      <c r="O338" s="337">
        <v>136717.54996</v>
      </c>
      <c r="P338" s="337">
        <v>18362.512469999998</v>
      </c>
      <c r="Q338" s="337">
        <v>23.077970000000001</v>
      </c>
      <c r="R338" s="338">
        <v>18385.59044</v>
      </c>
      <c r="S338" s="7"/>
      <c r="T338" s="7"/>
      <c r="U338" s="7"/>
      <c r="V338" s="7"/>
      <c r="W338" s="7"/>
      <c r="X338" s="7"/>
      <c r="Y338" s="7"/>
      <c r="Z338" s="7"/>
      <c r="AA338" s="7"/>
      <c r="AB338" s="7"/>
    </row>
    <row r="339" spans="1:28" s="313" customFormat="1">
      <c r="A339" s="339"/>
      <c r="B339" s="334" t="s">
        <v>17</v>
      </c>
      <c r="C339" s="334" t="s">
        <v>279</v>
      </c>
      <c r="D339" s="334" t="s">
        <v>280</v>
      </c>
      <c r="E339" s="335">
        <v>112</v>
      </c>
      <c r="F339" s="336">
        <v>16.7699</v>
      </c>
      <c r="G339" s="337">
        <v>0</v>
      </c>
      <c r="H339" s="337">
        <v>16.7699</v>
      </c>
      <c r="I339" s="337">
        <v>4742.4511900000007</v>
      </c>
      <c r="J339" s="337">
        <v>112.34969</v>
      </c>
      <c r="K339" s="337">
        <v>4854.8008799999998</v>
      </c>
      <c r="L339" s="337">
        <v>1223.9867199999999</v>
      </c>
      <c r="M339" s="337">
        <v>182.45993999999999</v>
      </c>
      <c r="N339" s="337">
        <v>1406.4466599999998</v>
      </c>
      <c r="O339" s="337">
        <v>6278.0174400000005</v>
      </c>
      <c r="P339" s="337">
        <v>47004.329709999998</v>
      </c>
      <c r="Q339" s="337">
        <v>4.0052599999999998</v>
      </c>
      <c r="R339" s="338">
        <v>47008.334969999996</v>
      </c>
      <c r="S339" s="7"/>
      <c r="T339" s="7"/>
      <c r="U339" s="7"/>
      <c r="V339" s="7"/>
      <c r="W339" s="7"/>
      <c r="X339" s="7"/>
      <c r="Y339" s="7"/>
      <c r="Z339" s="7"/>
      <c r="AA339" s="7"/>
      <c r="AB339" s="7"/>
    </row>
    <row r="340" spans="1:28" s="313" customFormat="1">
      <c r="A340" s="339"/>
      <c r="B340" s="334" t="s">
        <v>21</v>
      </c>
      <c r="C340" s="334" t="s">
        <v>21</v>
      </c>
      <c r="D340" s="334" t="s">
        <v>21</v>
      </c>
      <c r="E340" s="335">
        <v>28</v>
      </c>
      <c r="F340" s="336">
        <v>7167.6885000000002</v>
      </c>
      <c r="G340" s="337">
        <v>11235.179199999999</v>
      </c>
      <c r="H340" s="337">
        <v>18402.867699999999</v>
      </c>
      <c r="I340" s="337">
        <v>18996.065190000001</v>
      </c>
      <c r="J340" s="337">
        <v>2271.4166</v>
      </c>
      <c r="K340" s="337">
        <v>21267.481789999998</v>
      </c>
      <c r="L340" s="337">
        <v>20474.58108</v>
      </c>
      <c r="M340" s="337">
        <v>8678.3403100000014</v>
      </c>
      <c r="N340" s="337">
        <v>29152.92139</v>
      </c>
      <c r="O340" s="337">
        <v>68823.270879999996</v>
      </c>
      <c r="P340" s="337">
        <v>325876.08997000003</v>
      </c>
      <c r="Q340" s="337">
        <v>846.64506000000006</v>
      </c>
      <c r="R340" s="338">
        <v>326722.73502999998</v>
      </c>
      <c r="S340" s="7"/>
      <c r="T340" s="7"/>
      <c r="U340" s="7"/>
      <c r="V340" s="7"/>
      <c r="W340" s="7"/>
      <c r="X340" s="7"/>
      <c r="Y340" s="7"/>
      <c r="Z340" s="7"/>
      <c r="AA340" s="7"/>
      <c r="AB340" s="7"/>
    </row>
    <row r="341" spans="1:28" s="313" customFormat="1">
      <c r="A341" s="339"/>
      <c r="B341" s="339"/>
      <c r="C341" s="334" t="s">
        <v>293</v>
      </c>
      <c r="D341" s="334" t="s">
        <v>293</v>
      </c>
      <c r="E341" s="335">
        <v>46</v>
      </c>
      <c r="F341" s="336">
        <v>634.25626999999997</v>
      </c>
      <c r="G341" s="337">
        <v>1680.7584299999999</v>
      </c>
      <c r="H341" s="337">
        <v>2315.0147000000002</v>
      </c>
      <c r="I341" s="337">
        <v>10174.351909999999</v>
      </c>
      <c r="J341" s="337">
        <v>4582.77711</v>
      </c>
      <c r="K341" s="337">
        <v>14757.12902</v>
      </c>
      <c r="L341" s="337">
        <v>4496.4441900000002</v>
      </c>
      <c r="M341" s="337">
        <v>632.91077000000007</v>
      </c>
      <c r="N341" s="337">
        <v>5129.3549599999997</v>
      </c>
      <c r="O341" s="337">
        <v>22201.498680000001</v>
      </c>
      <c r="P341" s="337">
        <v>155578.7543</v>
      </c>
      <c r="Q341" s="337">
        <v>1.41856</v>
      </c>
      <c r="R341" s="338">
        <v>155580.17286000002</v>
      </c>
      <c r="S341" s="7"/>
      <c r="T341" s="7"/>
      <c r="U341" s="7"/>
      <c r="V341" s="7"/>
      <c r="W341" s="7"/>
      <c r="X341" s="7"/>
      <c r="Y341" s="7"/>
      <c r="Z341" s="7"/>
      <c r="AA341" s="7"/>
      <c r="AB341" s="7"/>
    </row>
    <row r="342" spans="1:28" s="313" customFormat="1">
      <c r="A342" s="339"/>
      <c r="B342" s="334" t="s">
        <v>22</v>
      </c>
      <c r="C342" s="334" t="s">
        <v>22</v>
      </c>
      <c r="D342" s="334" t="s">
        <v>22</v>
      </c>
      <c r="E342" s="335">
        <v>152</v>
      </c>
      <c r="F342" s="336">
        <v>1.14049</v>
      </c>
      <c r="G342" s="337">
        <v>0.93307000000000007</v>
      </c>
      <c r="H342" s="337">
        <v>2.0735600000000001</v>
      </c>
      <c r="I342" s="337">
        <v>22389.794710000002</v>
      </c>
      <c r="J342" s="337">
        <v>1706.78881</v>
      </c>
      <c r="K342" s="337">
        <v>24096.58352</v>
      </c>
      <c r="L342" s="337">
        <v>1930.1000200000001</v>
      </c>
      <c r="M342" s="337">
        <v>18.065819999999999</v>
      </c>
      <c r="N342" s="337">
        <v>1948.1658400000001</v>
      </c>
      <c r="O342" s="337">
        <v>26046.822920000002</v>
      </c>
      <c r="P342" s="337">
        <v>26785.605889999999</v>
      </c>
      <c r="Q342" s="337">
        <v>1.0000000000000001E-5</v>
      </c>
      <c r="R342" s="338">
        <v>26785.605899999999</v>
      </c>
      <c r="S342" s="7"/>
      <c r="T342" s="7"/>
      <c r="U342" s="7"/>
      <c r="V342" s="7"/>
      <c r="W342" s="7"/>
      <c r="X342" s="7"/>
      <c r="Y342" s="7"/>
      <c r="Z342" s="7"/>
      <c r="AA342" s="7"/>
      <c r="AB342" s="7"/>
    </row>
    <row r="343" spans="1:28" s="313" customFormat="1">
      <c r="A343" s="339"/>
      <c r="B343" s="339"/>
      <c r="C343" s="334" t="s">
        <v>296</v>
      </c>
      <c r="D343" s="334" t="s">
        <v>297</v>
      </c>
      <c r="E343" s="335">
        <v>85</v>
      </c>
      <c r="F343" s="336">
        <v>0.63546999999999998</v>
      </c>
      <c r="G343" s="337">
        <v>0.73584000000000005</v>
      </c>
      <c r="H343" s="337">
        <v>1.37131</v>
      </c>
      <c r="I343" s="337">
        <v>10044.37833</v>
      </c>
      <c r="J343" s="337">
        <v>1949.0282</v>
      </c>
      <c r="K343" s="337">
        <v>11993.40653</v>
      </c>
      <c r="L343" s="337">
        <v>5496.41806</v>
      </c>
      <c r="M343" s="337">
        <v>582.22232999999994</v>
      </c>
      <c r="N343" s="337">
        <v>6078.6403899999996</v>
      </c>
      <c r="O343" s="337">
        <v>18073.418229999999</v>
      </c>
      <c r="P343" s="337">
        <v>45482.094299999997</v>
      </c>
      <c r="Q343" s="337">
        <v>0</v>
      </c>
      <c r="R343" s="338">
        <v>45482.094299999997</v>
      </c>
      <c r="S343" s="7"/>
      <c r="T343" s="7"/>
      <c r="U343" s="7"/>
      <c r="V343" s="7"/>
      <c r="W343" s="7"/>
      <c r="X343" s="7"/>
      <c r="Y343" s="7"/>
      <c r="Z343" s="7"/>
      <c r="AA343" s="7"/>
      <c r="AB343" s="7"/>
    </row>
    <row r="344" spans="1:28" s="313" customFormat="1">
      <c r="A344" s="339"/>
      <c r="B344" s="334" t="s">
        <v>298</v>
      </c>
      <c r="C344" s="334" t="s">
        <v>298</v>
      </c>
      <c r="D344" s="334" t="s">
        <v>304</v>
      </c>
      <c r="E344" s="335">
        <v>114</v>
      </c>
      <c r="F344" s="336">
        <v>0.12</v>
      </c>
      <c r="G344" s="337">
        <v>0</v>
      </c>
      <c r="H344" s="337">
        <v>0.12</v>
      </c>
      <c r="I344" s="337">
        <v>3186.5412799999999</v>
      </c>
      <c r="J344" s="337">
        <v>190.50454999999999</v>
      </c>
      <c r="K344" s="337">
        <v>3377.04583</v>
      </c>
      <c r="L344" s="337">
        <v>916.58763999999996</v>
      </c>
      <c r="M344" s="337">
        <v>24.78687</v>
      </c>
      <c r="N344" s="337">
        <v>941.37450999999999</v>
      </c>
      <c r="O344" s="337">
        <v>4318.5403399999996</v>
      </c>
      <c r="P344" s="337">
        <v>46538.1757</v>
      </c>
      <c r="Q344" s="337">
        <v>0</v>
      </c>
      <c r="R344" s="338">
        <v>46538.1757</v>
      </c>
      <c r="S344" s="7"/>
      <c r="T344" s="7"/>
      <c r="U344" s="7"/>
      <c r="V344" s="7"/>
      <c r="W344" s="7"/>
      <c r="X344" s="7"/>
      <c r="Y344" s="7"/>
      <c r="Z344" s="7"/>
      <c r="AA344" s="7"/>
      <c r="AB344" s="7"/>
    </row>
    <row r="345" spans="1:28" s="313" customFormat="1">
      <c r="A345" s="339"/>
      <c r="B345" s="334" t="s">
        <v>24</v>
      </c>
      <c r="C345" s="334" t="s">
        <v>24</v>
      </c>
      <c r="D345" s="334" t="s">
        <v>24</v>
      </c>
      <c r="E345" s="335">
        <v>64</v>
      </c>
      <c r="F345" s="336">
        <v>14.41215</v>
      </c>
      <c r="G345" s="337">
        <v>6.4325799999999997</v>
      </c>
      <c r="H345" s="337">
        <v>20.844729999999998</v>
      </c>
      <c r="I345" s="337">
        <v>12579.65749</v>
      </c>
      <c r="J345" s="337">
        <v>2157.2952400000004</v>
      </c>
      <c r="K345" s="337">
        <v>14736.952730000001</v>
      </c>
      <c r="L345" s="337">
        <v>13790.42366</v>
      </c>
      <c r="M345" s="337">
        <v>1721.1182900000001</v>
      </c>
      <c r="N345" s="337">
        <v>15511.541949999999</v>
      </c>
      <c r="O345" s="337">
        <v>30269.33941</v>
      </c>
      <c r="P345" s="337">
        <v>50416.899819999999</v>
      </c>
      <c r="Q345" s="337">
        <v>0.74821000000000004</v>
      </c>
      <c r="R345" s="338">
        <v>50417.648030000004</v>
      </c>
      <c r="S345" s="7"/>
      <c r="T345" s="7"/>
      <c r="U345" s="7"/>
      <c r="V345" s="7"/>
      <c r="W345" s="7"/>
      <c r="X345" s="7"/>
      <c r="Y345" s="7"/>
      <c r="Z345" s="7"/>
      <c r="AA345" s="7"/>
      <c r="AB345" s="7"/>
    </row>
    <row r="346" spans="1:28" s="313" customFormat="1">
      <c r="A346" s="339"/>
      <c r="B346" s="334" t="s">
        <v>25</v>
      </c>
      <c r="C346" s="334" t="s">
        <v>25</v>
      </c>
      <c r="D346" s="334" t="s">
        <v>25</v>
      </c>
      <c r="E346" s="335">
        <v>47</v>
      </c>
      <c r="F346" s="336">
        <v>821.16868999999997</v>
      </c>
      <c r="G346" s="337">
        <v>4773.80357</v>
      </c>
      <c r="H346" s="337">
        <v>5594.9722599999996</v>
      </c>
      <c r="I346" s="337">
        <v>7888.5629400000007</v>
      </c>
      <c r="J346" s="337">
        <v>5652.1250999999993</v>
      </c>
      <c r="K346" s="337">
        <v>13540.688039999999</v>
      </c>
      <c r="L346" s="337">
        <v>7635.23243</v>
      </c>
      <c r="M346" s="337">
        <v>2193.3245999999999</v>
      </c>
      <c r="N346" s="337">
        <v>9828.5570299999999</v>
      </c>
      <c r="O346" s="337">
        <v>28964.217329999999</v>
      </c>
      <c r="P346" s="337">
        <v>32805.443809999997</v>
      </c>
      <c r="Q346" s="337">
        <v>0.35443999999999998</v>
      </c>
      <c r="R346" s="338">
        <v>32805.79825</v>
      </c>
      <c r="S346" s="7"/>
      <c r="T346" s="7"/>
      <c r="U346" s="7"/>
      <c r="V346" s="7"/>
      <c r="W346" s="7"/>
      <c r="X346" s="7"/>
      <c r="Y346" s="7"/>
      <c r="Z346" s="7"/>
      <c r="AA346" s="7"/>
      <c r="AB346" s="7"/>
    </row>
    <row r="347" spans="1:28" s="313" customFormat="1">
      <c r="A347" s="339"/>
      <c r="B347" s="334" t="s">
        <v>26</v>
      </c>
      <c r="C347" s="334" t="s">
        <v>307</v>
      </c>
      <c r="D347" s="334" t="s">
        <v>308</v>
      </c>
      <c r="E347" s="335">
        <v>121</v>
      </c>
      <c r="F347" s="336">
        <v>0</v>
      </c>
      <c r="G347" s="337">
        <v>0</v>
      </c>
      <c r="H347" s="337">
        <v>0</v>
      </c>
      <c r="I347" s="337">
        <v>1173.1801399999999</v>
      </c>
      <c r="J347" s="337">
        <v>4.1366300000000003</v>
      </c>
      <c r="K347" s="337">
        <v>1177.3167699999999</v>
      </c>
      <c r="L347" s="337">
        <v>9.3399999999999993E-3</v>
      </c>
      <c r="M347" s="337">
        <v>0</v>
      </c>
      <c r="N347" s="337">
        <v>9.3399999999999993E-3</v>
      </c>
      <c r="O347" s="337">
        <v>1177.3261100000002</v>
      </c>
      <c r="P347" s="337">
        <v>34901.643579999996</v>
      </c>
      <c r="Q347" s="337">
        <v>0.16081999999999999</v>
      </c>
      <c r="R347" s="338">
        <v>34901.804400000001</v>
      </c>
      <c r="S347" s="7"/>
      <c r="T347" s="7"/>
      <c r="U347" s="7"/>
      <c r="V347" s="7"/>
      <c r="W347" s="7"/>
      <c r="X347" s="7"/>
      <c r="Y347" s="7"/>
      <c r="Z347" s="7"/>
      <c r="AA347" s="7"/>
      <c r="AB347" s="7"/>
    </row>
    <row r="348" spans="1:28" s="313" customFormat="1">
      <c r="A348" s="334" t="s">
        <v>311</v>
      </c>
      <c r="B348" s="334" t="s">
        <v>3</v>
      </c>
      <c r="C348" s="334" t="s">
        <v>200</v>
      </c>
      <c r="D348" s="334" t="s">
        <v>201</v>
      </c>
      <c r="E348" s="335">
        <v>79</v>
      </c>
      <c r="F348" s="336">
        <v>3222.6448500000001</v>
      </c>
      <c r="G348" s="337">
        <v>391.21361999999999</v>
      </c>
      <c r="H348" s="337">
        <v>3613.8584700000001</v>
      </c>
      <c r="I348" s="337">
        <v>10679.494769999999</v>
      </c>
      <c r="J348" s="337">
        <v>4137.9938300000003</v>
      </c>
      <c r="K348" s="337">
        <v>14817.488599999999</v>
      </c>
      <c r="L348" s="337">
        <v>12118.81126</v>
      </c>
      <c r="M348" s="337">
        <v>3158.3279300000004</v>
      </c>
      <c r="N348" s="337">
        <v>15277.13919</v>
      </c>
      <c r="O348" s="337">
        <v>33708.486259999998</v>
      </c>
      <c r="P348" s="337">
        <v>6174.8877999999995</v>
      </c>
      <c r="Q348" s="337">
        <v>2447.5482099999999</v>
      </c>
      <c r="R348" s="338">
        <v>8622.4360099999994</v>
      </c>
      <c r="S348" s="7"/>
      <c r="T348" s="7"/>
      <c r="U348" s="7"/>
      <c r="V348" s="7"/>
      <c r="W348" s="7"/>
      <c r="X348" s="7"/>
      <c r="Y348" s="7"/>
      <c r="Z348" s="7"/>
      <c r="AA348" s="7"/>
      <c r="AB348" s="7"/>
    </row>
    <row r="349" spans="1:28" s="313" customFormat="1">
      <c r="A349" s="339"/>
      <c r="B349" s="334" t="s">
        <v>5</v>
      </c>
      <c r="C349" s="334" t="s">
        <v>5</v>
      </c>
      <c r="D349" s="334" t="s">
        <v>5</v>
      </c>
      <c r="E349" s="335">
        <v>89</v>
      </c>
      <c r="F349" s="336">
        <v>211213.33155</v>
      </c>
      <c r="G349" s="337">
        <v>15802.68008</v>
      </c>
      <c r="H349" s="337">
        <v>227016.01162999999</v>
      </c>
      <c r="I349" s="337">
        <v>18480.168949999999</v>
      </c>
      <c r="J349" s="337">
        <v>7650.0736999999999</v>
      </c>
      <c r="K349" s="337">
        <v>26130.24265</v>
      </c>
      <c r="L349" s="337">
        <v>21021.677879999999</v>
      </c>
      <c r="M349" s="337">
        <v>7603.8681299999998</v>
      </c>
      <c r="N349" s="337">
        <v>28625.546010000002</v>
      </c>
      <c r="O349" s="337">
        <v>281771.80029000004</v>
      </c>
      <c r="P349" s="337">
        <v>29915.653979999999</v>
      </c>
      <c r="Q349" s="337">
        <v>661.73338000000001</v>
      </c>
      <c r="R349" s="338">
        <v>30577.387360000001</v>
      </c>
      <c r="S349" s="7"/>
      <c r="T349" s="7"/>
      <c r="U349" s="7"/>
      <c r="V349" s="7"/>
      <c r="W349" s="7"/>
      <c r="X349" s="7"/>
      <c r="Y349" s="7"/>
      <c r="Z349" s="7"/>
      <c r="AA349" s="7"/>
      <c r="AB349" s="7"/>
    </row>
    <row r="350" spans="1:28" s="313" customFormat="1">
      <c r="A350" s="339"/>
      <c r="B350" s="339"/>
      <c r="C350" s="339"/>
      <c r="D350" s="334" t="s">
        <v>205</v>
      </c>
      <c r="E350" s="335">
        <v>55</v>
      </c>
      <c r="F350" s="336">
        <v>4516.3315899999998</v>
      </c>
      <c r="G350" s="337">
        <v>18788.195530000001</v>
      </c>
      <c r="H350" s="337">
        <v>23304.527120000002</v>
      </c>
      <c r="I350" s="337">
        <v>16133.17311</v>
      </c>
      <c r="J350" s="337">
        <v>9910.4314200000008</v>
      </c>
      <c r="K350" s="337">
        <v>26043.604530000001</v>
      </c>
      <c r="L350" s="337">
        <v>24281.165370000002</v>
      </c>
      <c r="M350" s="337">
        <v>11197.08029</v>
      </c>
      <c r="N350" s="337">
        <v>35478.245659999993</v>
      </c>
      <c r="O350" s="337">
        <v>84826.377309999996</v>
      </c>
      <c r="P350" s="337">
        <v>14045.65993</v>
      </c>
      <c r="Q350" s="337">
        <v>542.25926000000004</v>
      </c>
      <c r="R350" s="338">
        <v>14587.919189999999</v>
      </c>
      <c r="S350" s="7"/>
      <c r="T350" s="7"/>
      <c r="U350" s="7"/>
      <c r="V350" s="7"/>
      <c r="W350" s="7"/>
      <c r="X350" s="7"/>
      <c r="Y350" s="7"/>
      <c r="Z350" s="7"/>
      <c r="AA350" s="7"/>
      <c r="AB350" s="7"/>
    </row>
    <row r="351" spans="1:28" s="313" customFormat="1">
      <c r="A351" s="339"/>
      <c r="B351" s="334" t="s">
        <v>7</v>
      </c>
      <c r="C351" s="334" t="s">
        <v>7</v>
      </c>
      <c r="D351" s="334" t="s">
        <v>7</v>
      </c>
      <c r="E351" s="335">
        <v>47</v>
      </c>
      <c r="F351" s="336">
        <v>2529.5111400000001</v>
      </c>
      <c r="G351" s="337">
        <v>557.01619999999991</v>
      </c>
      <c r="H351" s="337">
        <v>3086.5273399999996</v>
      </c>
      <c r="I351" s="337">
        <v>12080.08491</v>
      </c>
      <c r="J351" s="337">
        <v>1332.1417799999999</v>
      </c>
      <c r="K351" s="337">
        <v>13412.22669</v>
      </c>
      <c r="L351" s="337">
        <v>13484.34525</v>
      </c>
      <c r="M351" s="337">
        <v>2494.50522</v>
      </c>
      <c r="N351" s="337">
        <v>15978.850470000001</v>
      </c>
      <c r="O351" s="337">
        <v>32477.604500000001</v>
      </c>
      <c r="P351" s="337">
        <v>40831.53183</v>
      </c>
      <c r="Q351" s="337">
        <v>1344.19876</v>
      </c>
      <c r="R351" s="338">
        <v>42175.730590000006</v>
      </c>
      <c r="S351" s="7"/>
      <c r="T351" s="7"/>
      <c r="U351" s="7"/>
      <c r="V351" s="7"/>
      <c r="W351" s="7"/>
      <c r="X351" s="7"/>
      <c r="Y351" s="7"/>
      <c r="Z351" s="7"/>
      <c r="AA351" s="7"/>
      <c r="AB351" s="7"/>
    </row>
    <row r="352" spans="1:28" s="313" customFormat="1">
      <c r="A352" s="339"/>
      <c r="B352" s="334" t="s">
        <v>8</v>
      </c>
      <c r="C352" s="334" t="s">
        <v>220</v>
      </c>
      <c r="D352" s="334" t="s">
        <v>8</v>
      </c>
      <c r="E352" s="335">
        <v>62</v>
      </c>
      <c r="F352" s="336">
        <v>1512.5487700000001</v>
      </c>
      <c r="G352" s="337">
        <v>2499.6803799999998</v>
      </c>
      <c r="H352" s="337">
        <v>4012.2291500000001</v>
      </c>
      <c r="I352" s="337">
        <v>14714.164460000002</v>
      </c>
      <c r="J352" s="337">
        <v>5542.1201900000005</v>
      </c>
      <c r="K352" s="337">
        <v>20256.284649999998</v>
      </c>
      <c r="L352" s="337">
        <v>17039.169260000002</v>
      </c>
      <c r="M352" s="337">
        <v>3876.0168100000001</v>
      </c>
      <c r="N352" s="337">
        <v>20915.18607</v>
      </c>
      <c r="O352" s="337">
        <v>45183.699869999997</v>
      </c>
      <c r="P352" s="337">
        <v>5375.5744500000001</v>
      </c>
      <c r="Q352" s="337">
        <v>1009.75586</v>
      </c>
      <c r="R352" s="338">
        <v>6385.3303099999994</v>
      </c>
      <c r="S352" s="7"/>
      <c r="T352" s="7"/>
      <c r="U352" s="7"/>
      <c r="V352" s="7"/>
      <c r="W352" s="7"/>
      <c r="X352" s="7"/>
      <c r="Y352" s="7"/>
      <c r="Z352" s="7"/>
      <c r="AA352" s="7"/>
      <c r="AB352" s="7"/>
    </row>
    <row r="353" spans="1:28" s="313" customFormat="1">
      <c r="A353" s="339"/>
      <c r="B353" s="339"/>
      <c r="C353" s="339"/>
      <c r="D353" s="334" t="s">
        <v>221</v>
      </c>
      <c r="E353" s="335">
        <v>5</v>
      </c>
      <c r="F353" s="336">
        <v>49032.004139999997</v>
      </c>
      <c r="G353" s="337">
        <v>9336.2526899999993</v>
      </c>
      <c r="H353" s="337">
        <v>58368.256829999998</v>
      </c>
      <c r="I353" s="337">
        <v>17791.592260000001</v>
      </c>
      <c r="J353" s="337">
        <v>26038.02968</v>
      </c>
      <c r="K353" s="337">
        <v>43829.621939999997</v>
      </c>
      <c r="L353" s="337">
        <v>21858.08628</v>
      </c>
      <c r="M353" s="337">
        <v>23416.856079999998</v>
      </c>
      <c r="N353" s="337">
        <v>45274.942360000001</v>
      </c>
      <c r="O353" s="337">
        <v>147472.82113</v>
      </c>
      <c r="P353" s="337">
        <v>43140.273799999995</v>
      </c>
      <c r="Q353" s="337">
        <v>6324.4844599999997</v>
      </c>
      <c r="R353" s="338">
        <v>49464.758259999995</v>
      </c>
      <c r="S353" s="7"/>
      <c r="T353" s="7"/>
      <c r="U353" s="7"/>
      <c r="V353" s="7"/>
      <c r="W353" s="7"/>
      <c r="X353" s="7"/>
      <c r="Y353" s="7"/>
      <c r="Z353" s="7"/>
      <c r="AA353" s="7"/>
      <c r="AB353" s="7"/>
    </row>
    <row r="354" spans="1:28" s="313" customFormat="1">
      <c r="A354" s="339"/>
      <c r="B354" s="334" t="s">
        <v>9</v>
      </c>
      <c r="C354" s="334" t="s">
        <v>9</v>
      </c>
      <c r="D354" s="334" t="s">
        <v>9</v>
      </c>
      <c r="E354" s="335">
        <v>98</v>
      </c>
      <c r="F354" s="336">
        <v>1848.7118500000001</v>
      </c>
      <c r="G354" s="337">
        <v>30852.26928</v>
      </c>
      <c r="H354" s="337">
        <v>32700.98113</v>
      </c>
      <c r="I354" s="337">
        <v>10962.522060000001</v>
      </c>
      <c r="J354" s="337">
        <v>6689.7024499999998</v>
      </c>
      <c r="K354" s="337">
        <v>17652.22451</v>
      </c>
      <c r="L354" s="337">
        <v>13180.19217</v>
      </c>
      <c r="M354" s="337">
        <v>38727.369119999996</v>
      </c>
      <c r="N354" s="337">
        <v>51907.561289999998</v>
      </c>
      <c r="O354" s="337">
        <v>102260.76693000001</v>
      </c>
      <c r="P354" s="337">
        <v>691.68922999999995</v>
      </c>
      <c r="Q354" s="337">
        <v>1200.1566799999998</v>
      </c>
      <c r="R354" s="338">
        <v>1891.84591</v>
      </c>
      <c r="S354" s="7"/>
      <c r="T354" s="7"/>
      <c r="U354" s="7"/>
      <c r="V354" s="7"/>
      <c r="W354" s="7"/>
      <c r="X354" s="7"/>
      <c r="Y354" s="7"/>
      <c r="Z354" s="7"/>
      <c r="AA354" s="7"/>
      <c r="AB354" s="7"/>
    </row>
    <row r="355" spans="1:28" s="313" customFormat="1">
      <c r="A355" s="339"/>
      <c r="B355" s="339"/>
      <c r="C355" s="339"/>
      <c r="D355" s="334" t="s">
        <v>225</v>
      </c>
      <c r="E355" s="335">
        <v>93</v>
      </c>
      <c r="F355" s="336">
        <v>5205.7530900000002</v>
      </c>
      <c r="G355" s="337">
        <v>706.06752000000006</v>
      </c>
      <c r="H355" s="337">
        <v>5911.8206100000007</v>
      </c>
      <c r="I355" s="337">
        <v>31110.148829999998</v>
      </c>
      <c r="J355" s="337">
        <v>9105.0781400000014</v>
      </c>
      <c r="K355" s="337">
        <v>40215.226969999996</v>
      </c>
      <c r="L355" s="337">
        <v>24986.90525</v>
      </c>
      <c r="M355" s="337">
        <v>12395.41993</v>
      </c>
      <c r="N355" s="337">
        <v>37382.32518</v>
      </c>
      <c r="O355" s="337">
        <v>83509.372759999998</v>
      </c>
      <c r="P355" s="337">
        <v>5970.3780299999999</v>
      </c>
      <c r="Q355" s="337">
        <v>0.28826000000000002</v>
      </c>
      <c r="R355" s="338">
        <v>5970.6662900000001</v>
      </c>
      <c r="S355" s="7"/>
      <c r="T355" s="7"/>
      <c r="U355" s="7"/>
      <c r="V355" s="7"/>
      <c r="W355" s="7"/>
      <c r="X355" s="7"/>
      <c r="Y355" s="7"/>
      <c r="Z355" s="7"/>
      <c r="AA355" s="7"/>
      <c r="AB355" s="7"/>
    </row>
    <row r="356" spans="1:28" s="313" customFormat="1">
      <c r="A356" s="339"/>
      <c r="B356" s="334" t="s">
        <v>12</v>
      </c>
      <c r="C356" s="334" t="s">
        <v>233</v>
      </c>
      <c r="D356" s="334" t="s">
        <v>234</v>
      </c>
      <c r="E356" s="335">
        <v>53</v>
      </c>
      <c r="F356" s="336">
        <v>6991.6904999999997</v>
      </c>
      <c r="G356" s="337">
        <v>2665.3041899999998</v>
      </c>
      <c r="H356" s="337">
        <v>9656.9946899999995</v>
      </c>
      <c r="I356" s="337">
        <v>8168.5672100000002</v>
      </c>
      <c r="J356" s="337">
        <v>1662.09521</v>
      </c>
      <c r="K356" s="337">
        <v>9830.6624200000006</v>
      </c>
      <c r="L356" s="337">
        <v>14935.31184</v>
      </c>
      <c r="M356" s="337">
        <v>1308.9313</v>
      </c>
      <c r="N356" s="337">
        <v>16244.24314</v>
      </c>
      <c r="O356" s="337">
        <v>35731.900249999999</v>
      </c>
      <c r="P356" s="337">
        <v>15.48077</v>
      </c>
      <c r="Q356" s="337">
        <v>3680.2714700000001</v>
      </c>
      <c r="R356" s="338">
        <v>3695.7522400000003</v>
      </c>
      <c r="S356" s="7"/>
      <c r="T356" s="7"/>
      <c r="U356" s="7"/>
      <c r="V356" s="7"/>
      <c r="W356" s="7"/>
      <c r="X356" s="7"/>
      <c r="Y356" s="7"/>
      <c r="Z356" s="7"/>
      <c r="AA356" s="7"/>
      <c r="AB356" s="7"/>
    </row>
    <row r="357" spans="1:28" s="313" customFormat="1">
      <c r="A357" s="339"/>
      <c r="B357" s="339"/>
      <c r="C357" s="334" t="s">
        <v>12</v>
      </c>
      <c r="D357" s="334" t="s">
        <v>12</v>
      </c>
      <c r="E357" s="335">
        <v>45</v>
      </c>
      <c r="F357" s="336">
        <v>20747.895840000001</v>
      </c>
      <c r="G357" s="337">
        <v>17115.898280000001</v>
      </c>
      <c r="H357" s="337">
        <v>37863.794119999999</v>
      </c>
      <c r="I357" s="337">
        <v>21439.953809999999</v>
      </c>
      <c r="J357" s="337">
        <v>10093.38344</v>
      </c>
      <c r="K357" s="337">
        <v>31533.33725</v>
      </c>
      <c r="L357" s="337">
        <v>29346.71312</v>
      </c>
      <c r="M357" s="337">
        <v>13644.81459</v>
      </c>
      <c r="N357" s="337">
        <v>42991.527710000002</v>
      </c>
      <c r="O357" s="337">
        <v>112388.65908</v>
      </c>
      <c r="P357" s="337">
        <v>9142.3354999999992</v>
      </c>
      <c r="Q357" s="337">
        <v>2319.7534799999999</v>
      </c>
      <c r="R357" s="338">
        <v>11462.08898</v>
      </c>
      <c r="S357" s="7"/>
      <c r="T357" s="7"/>
      <c r="U357" s="7"/>
      <c r="V357" s="7"/>
      <c r="W357" s="7"/>
      <c r="X357" s="7"/>
      <c r="Y357" s="7"/>
      <c r="Z357" s="7"/>
      <c r="AA357" s="7"/>
      <c r="AB357" s="7"/>
    </row>
    <row r="358" spans="1:28" s="313" customFormat="1">
      <c r="A358" s="339"/>
      <c r="B358" s="339"/>
      <c r="C358" s="339"/>
      <c r="D358" s="339"/>
      <c r="E358" s="340">
        <v>101</v>
      </c>
      <c r="F358" s="341">
        <v>312.34560999999997</v>
      </c>
      <c r="G358" s="342">
        <v>195.20462000000001</v>
      </c>
      <c r="H358" s="342">
        <v>507.55023</v>
      </c>
      <c r="I358" s="342">
        <v>11311.588369999999</v>
      </c>
      <c r="J358" s="342">
        <v>4158.1452499999996</v>
      </c>
      <c r="K358" s="342">
        <v>15469.733619999999</v>
      </c>
      <c r="L358" s="342">
        <v>11017.54298</v>
      </c>
      <c r="M358" s="342">
        <v>5670.9971399999995</v>
      </c>
      <c r="N358" s="342">
        <v>16688.540119999998</v>
      </c>
      <c r="O358" s="342">
        <v>32665.823969999998</v>
      </c>
      <c r="P358" s="342">
        <v>3.706</v>
      </c>
      <c r="Q358" s="342">
        <v>0</v>
      </c>
      <c r="R358" s="343">
        <v>3.706</v>
      </c>
      <c r="S358" s="7"/>
      <c r="T358" s="7"/>
      <c r="U358" s="7"/>
      <c r="V358" s="7"/>
      <c r="W358" s="7"/>
      <c r="X358" s="7"/>
      <c r="Y358" s="7"/>
      <c r="Z358" s="7"/>
      <c r="AA358" s="7"/>
      <c r="AB358" s="7"/>
    </row>
    <row r="359" spans="1:28" s="313" customFormat="1">
      <c r="A359" s="339"/>
      <c r="B359" s="334" t="s">
        <v>238</v>
      </c>
      <c r="C359" s="334" t="s">
        <v>241</v>
      </c>
      <c r="D359" s="334" t="s">
        <v>241</v>
      </c>
      <c r="E359" s="335">
        <v>66</v>
      </c>
      <c r="F359" s="336">
        <v>8667.5878100000009</v>
      </c>
      <c r="G359" s="337">
        <v>3791.2202499999999</v>
      </c>
      <c r="H359" s="337">
        <v>12458.808060000001</v>
      </c>
      <c r="I359" s="337">
        <v>12305.67765</v>
      </c>
      <c r="J359" s="337">
        <v>2212.2282599999999</v>
      </c>
      <c r="K359" s="337">
        <v>14517.905909999999</v>
      </c>
      <c r="L359" s="337">
        <v>18071.639239999997</v>
      </c>
      <c r="M359" s="337">
        <v>4851.2462800000003</v>
      </c>
      <c r="N359" s="337">
        <v>22922.88552</v>
      </c>
      <c r="O359" s="337">
        <v>49899.599490000001</v>
      </c>
      <c r="P359" s="337">
        <v>44172.158009999999</v>
      </c>
      <c r="Q359" s="337">
        <v>0.59550999999999998</v>
      </c>
      <c r="R359" s="338">
        <v>44172.753520000006</v>
      </c>
      <c r="S359" s="7"/>
      <c r="T359" s="7"/>
      <c r="U359" s="7"/>
      <c r="V359" s="7"/>
      <c r="W359" s="7"/>
      <c r="X359" s="7"/>
      <c r="Y359" s="7"/>
      <c r="Z359" s="7"/>
      <c r="AA359" s="7"/>
      <c r="AB359" s="7"/>
    </row>
    <row r="360" spans="1:28" s="313" customFormat="1">
      <c r="A360" s="339"/>
      <c r="B360" s="334" t="s">
        <v>14</v>
      </c>
      <c r="C360" s="334" t="s">
        <v>252</v>
      </c>
      <c r="D360" s="334" t="s">
        <v>252</v>
      </c>
      <c r="E360" s="335">
        <v>24</v>
      </c>
      <c r="F360" s="336">
        <v>12700.678960000001</v>
      </c>
      <c r="G360" s="337">
        <v>3591.518</v>
      </c>
      <c r="H360" s="337">
        <v>16292.196960000001</v>
      </c>
      <c r="I360" s="337">
        <v>23953.419879999998</v>
      </c>
      <c r="J360" s="337">
        <v>9634.5065299999987</v>
      </c>
      <c r="K360" s="337">
        <v>33587.92641</v>
      </c>
      <c r="L360" s="337">
        <v>47561.356749999999</v>
      </c>
      <c r="M360" s="337">
        <v>40862.919799999996</v>
      </c>
      <c r="N360" s="337">
        <v>88424.276549999995</v>
      </c>
      <c r="O360" s="337">
        <v>138304.39992</v>
      </c>
      <c r="P360" s="337">
        <v>43635.609570000001</v>
      </c>
      <c r="Q360" s="337">
        <v>3494.6324199999999</v>
      </c>
      <c r="R360" s="338">
        <v>47130.241990000002</v>
      </c>
      <c r="S360" s="7"/>
      <c r="T360" s="7"/>
      <c r="U360" s="7"/>
      <c r="V360" s="7"/>
      <c r="W360" s="7"/>
      <c r="X360" s="7"/>
      <c r="Y360" s="7"/>
      <c r="Z360" s="7"/>
      <c r="AA360" s="7"/>
      <c r="AB360" s="7"/>
    </row>
    <row r="361" spans="1:28" s="313" customFormat="1">
      <c r="A361" s="339"/>
      <c r="B361" s="339"/>
      <c r="C361" s="339"/>
      <c r="D361" s="339"/>
      <c r="E361" s="340">
        <v>81</v>
      </c>
      <c r="F361" s="341">
        <v>6148.9117100000003</v>
      </c>
      <c r="G361" s="342">
        <v>19595.44557</v>
      </c>
      <c r="H361" s="342">
        <v>25744.35728</v>
      </c>
      <c r="I361" s="342">
        <v>20923.909820000001</v>
      </c>
      <c r="J361" s="342">
        <v>17207.57978</v>
      </c>
      <c r="K361" s="342">
        <v>38131.489600000001</v>
      </c>
      <c r="L361" s="342">
        <v>25300.96888</v>
      </c>
      <c r="M361" s="342">
        <v>9674.0884499999993</v>
      </c>
      <c r="N361" s="342">
        <v>34975.057329999996</v>
      </c>
      <c r="O361" s="342">
        <v>98850.904209999993</v>
      </c>
      <c r="P361" s="342">
        <v>7397.7267699999993</v>
      </c>
      <c r="Q361" s="342">
        <v>1127.8659299999999</v>
      </c>
      <c r="R361" s="343">
        <v>8525.5926999999992</v>
      </c>
      <c r="S361" s="7"/>
      <c r="T361" s="7"/>
      <c r="U361" s="7"/>
      <c r="V361" s="7"/>
      <c r="W361" s="7"/>
      <c r="X361" s="7"/>
      <c r="Y361" s="7"/>
      <c r="Z361" s="7"/>
      <c r="AA361" s="7"/>
      <c r="AB361" s="7"/>
    </row>
    <row r="362" spans="1:28" s="313" customFormat="1">
      <c r="A362" s="339"/>
      <c r="B362" s="334" t="s">
        <v>15</v>
      </c>
      <c r="C362" s="334" t="s">
        <v>255</v>
      </c>
      <c r="D362" s="334" t="s">
        <v>255</v>
      </c>
      <c r="E362" s="335">
        <v>38</v>
      </c>
      <c r="F362" s="336">
        <v>11671.312550000001</v>
      </c>
      <c r="G362" s="337">
        <v>4920.9165899999998</v>
      </c>
      <c r="H362" s="337">
        <v>16592.229139999999</v>
      </c>
      <c r="I362" s="337">
        <v>15682.55565</v>
      </c>
      <c r="J362" s="337">
        <v>5554.3883299999998</v>
      </c>
      <c r="K362" s="337">
        <v>21236.94398</v>
      </c>
      <c r="L362" s="337">
        <v>18345.753370000002</v>
      </c>
      <c r="M362" s="337">
        <v>21283.101579999999</v>
      </c>
      <c r="N362" s="337">
        <v>39628.854950000001</v>
      </c>
      <c r="O362" s="337">
        <v>77458.028069999986</v>
      </c>
      <c r="P362" s="337">
        <v>73831.359430000011</v>
      </c>
      <c r="Q362" s="337">
        <v>6.0659200000000002</v>
      </c>
      <c r="R362" s="338">
        <v>73837.42534999999</v>
      </c>
      <c r="S362" s="7"/>
      <c r="T362" s="7"/>
      <c r="U362" s="7"/>
      <c r="V362" s="7"/>
      <c r="W362" s="7"/>
      <c r="X362" s="7"/>
      <c r="Y362" s="7"/>
      <c r="Z362" s="7"/>
      <c r="AA362" s="7"/>
      <c r="AB362" s="7"/>
    </row>
    <row r="363" spans="1:28" s="313" customFormat="1">
      <c r="A363" s="339"/>
      <c r="B363" s="339"/>
      <c r="C363" s="339"/>
      <c r="D363" s="339"/>
      <c r="E363" s="340">
        <v>110</v>
      </c>
      <c r="F363" s="341">
        <v>7638.5360799999999</v>
      </c>
      <c r="G363" s="342">
        <v>3089.8029100000003</v>
      </c>
      <c r="H363" s="342">
        <v>10728.33899</v>
      </c>
      <c r="I363" s="342">
        <v>9502.9580900000001</v>
      </c>
      <c r="J363" s="342">
        <v>2301.7873</v>
      </c>
      <c r="K363" s="342">
        <v>11804.74539</v>
      </c>
      <c r="L363" s="342">
        <v>8049.5490999999993</v>
      </c>
      <c r="M363" s="342">
        <v>11869.937169999999</v>
      </c>
      <c r="N363" s="342">
        <v>19919.486270000001</v>
      </c>
      <c r="O363" s="342">
        <v>42452.570650000001</v>
      </c>
      <c r="P363" s="342">
        <v>2122.33223</v>
      </c>
      <c r="Q363" s="342">
        <v>1007.6586600000001</v>
      </c>
      <c r="R363" s="343">
        <v>3129.99089</v>
      </c>
      <c r="S363" s="7"/>
      <c r="T363" s="7"/>
      <c r="U363" s="7"/>
      <c r="V363" s="7"/>
      <c r="W363" s="7"/>
      <c r="X363" s="7"/>
      <c r="Y363" s="7"/>
      <c r="Z363" s="7"/>
      <c r="AA363" s="7"/>
      <c r="AB363" s="7"/>
    </row>
    <row r="364" spans="1:28" s="313" customFormat="1">
      <c r="A364" s="339"/>
      <c r="B364" s="334" t="s">
        <v>16</v>
      </c>
      <c r="C364" s="334" t="s">
        <v>16</v>
      </c>
      <c r="D364" s="334" t="s">
        <v>268</v>
      </c>
      <c r="E364" s="335">
        <v>40</v>
      </c>
      <c r="F364" s="336">
        <v>5520.2400499999994</v>
      </c>
      <c r="G364" s="337">
        <v>424.53318999999999</v>
      </c>
      <c r="H364" s="337">
        <v>5944.7732400000004</v>
      </c>
      <c r="I364" s="337">
        <v>18291.794399999999</v>
      </c>
      <c r="J364" s="337">
        <v>11701.53608</v>
      </c>
      <c r="K364" s="337">
        <v>29993.330480000001</v>
      </c>
      <c r="L364" s="337">
        <v>27124.071170000003</v>
      </c>
      <c r="M364" s="337">
        <v>13838.017109999999</v>
      </c>
      <c r="N364" s="337">
        <v>40962.088280000004</v>
      </c>
      <c r="O364" s="337">
        <v>76900.191999999995</v>
      </c>
      <c r="P364" s="337">
        <v>55729.367090000007</v>
      </c>
      <c r="Q364" s="337">
        <v>63.384480000000003</v>
      </c>
      <c r="R364" s="338">
        <v>55792.75157</v>
      </c>
      <c r="S364" s="7"/>
      <c r="T364" s="7"/>
      <c r="U364" s="7"/>
      <c r="V364" s="7"/>
      <c r="W364" s="7"/>
      <c r="X364" s="7"/>
      <c r="Y364" s="7"/>
      <c r="Z364" s="7"/>
      <c r="AA364" s="7"/>
      <c r="AB364" s="7"/>
    </row>
    <row r="365" spans="1:28" s="313" customFormat="1">
      <c r="A365" s="339"/>
      <c r="B365" s="339"/>
      <c r="C365" s="339"/>
      <c r="D365" s="339"/>
      <c r="E365" s="340">
        <v>64</v>
      </c>
      <c r="F365" s="341">
        <v>320.75916999999998</v>
      </c>
      <c r="G365" s="342">
        <v>42.016959999999997</v>
      </c>
      <c r="H365" s="342">
        <v>362.77613000000002</v>
      </c>
      <c r="I365" s="342">
        <v>19971.10785</v>
      </c>
      <c r="J365" s="342">
        <v>10399.077080000001</v>
      </c>
      <c r="K365" s="342">
        <v>30370.184929999999</v>
      </c>
      <c r="L365" s="342">
        <v>27180.06753</v>
      </c>
      <c r="M365" s="342">
        <v>12397.78751</v>
      </c>
      <c r="N365" s="342">
        <v>39577.855040000002</v>
      </c>
      <c r="O365" s="342">
        <v>70310.816099999996</v>
      </c>
      <c r="P365" s="342">
        <v>555.53134999999997</v>
      </c>
      <c r="Q365" s="342">
        <v>156.56317000000001</v>
      </c>
      <c r="R365" s="343">
        <v>712.09451999999999</v>
      </c>
      <c r="S365" s="7"/>
      <c r="T365" s="7"/>
      <c r="U365" s="7"/>
      <c r="V365" s="7"/>
      <c r="W365" s="7"/>
      <c r="X365" s="7"/>
      <c r="Y365" s="7"/>
      <c r="Z365" s="7"/>
      <c r="AA365" s="7"/>
      <c r="AB365" s="7"/>
    </row>
    <row r="366" spans="1:28" s="313" customFormat="1">
      <c r="A366" s="339"/>
      <c r="B366" s="339"/>
      <c r="C366" s="339"/>
      <c r="D366" s="334" t="s">
        <v>78</v>
      </c>
      <c r="E366" s="335">
        <v>16</v>
      </c>
      <c r="F366" s="336">
        <v>4395.2352799999999</v>
      </c>
      <c r="G366" s="337">
        <v>3161.1783799999998</v>
      </c>
      <c r="H366" s="337">
        <v>7556.4136600000002</v>
      </c>
      <c r="I366" s="337">
        <v>20711.065200000001</v>
      </c>
      <c r="J366" s="337">
        <v>23050.256809999999</v>
      </c>
      <c r="K366" s="337">
        <v>43761.322009999996</v>
      </c>
      <c r="L366" s="337">
        <v>44552.536399999997</v>
      </c>
      <c r="M366" s="337">
        <v>27932.156930000001</v>
      </c>
      <c r="N366" s="337">
        <v>72484.693329999995</v>
      </c>
      <c r="O366" s="337">
        <v>123802.429</v>
      </c>
      <c r="P366" s="337">
        <v>5464.7736199999999</v>
      </c>
      <c r="Q366" s="337">
        <v>1774.8058000000001</v>
      </c>
      <c r="R366" s="338">
        <v>7239.57942</v>
      </c>
      <c r="S366" s="7"/>
      <c r="T366" s="7"/>
      <c r="U366" s="7"/>
      <c r="V366" s="7"/>
      <c r="W366" s="7"/>
      <c r="X366" s="7"/>
      <c r="Y366" s="7"/>
      <c r="Z366" s="7"/>
      <c r="AA366" s="7"/>
      <c r="AB366" s="7"/>
    </row>
    <row r="367" spans="1:28" s="313" customFormat="1">
      <c r="A367" s="339"/>
      <c r="B367" s="339"/>
      <c r="C367" s="339"/>
      <c r="D367" s="339"/>
      <c r="E367" s="340">
        <v>30</v>
      </c>
      <c r="F367" s="341">
        <v>6494.0420599999998</v>
      </c>
      <c r="G367" s="342">
        <v>3970.46965</v>
      </c>
      <c r="H367" s="342">
        <v>10464.511710000001</v>
      </c>
      <c r="I367" s="342">
        <v>12556.472039999999</v>
      </c>
      <c r="J367" s="342">
        <v>16379.14235</v>
      </c>
      <c r="K367" s="342">
        <v>28935.614389999999</v>
      </c>
      <c r="L367" s="342">
        <v>22244.492969999999</v>
      </c>
      <c r="M367" s="342">
        <v>16932.03544</v>
      </c>
      <c r="N367" s="342">
        <v>39176.528409999999</v>
      </c>
      <c r="O367" s="342">
        <v>78576.654510000008</v>
      </c>
      <c r="P367" s="342">
        <v>1196.03423</v>
      </c>
      <c r="Q367" s="342">
        <v>2862.47739</v>
      </c>
      <c r="R367" s="343">
        <v>4058.5116200000002</v>
      </c>
      <c r="S367" s="7"/>
      <c r="T367" s="7"/>
      <c r="U367" s="7"/>
      <c r="V367" s="7"/>
      <c r="W367" s="7"/>
      <c r="X367" s="7"/>
      <c r="Y367" s="7"/>
      <c r="Z367" s="7"/>
      <c r="AA367" s="7"/>
      <c r="AB367" s="7"/>
    </row>
    <row r="368" spans="1:28" s="313" customFormat="1">
      <c r="A368" s="339"/>
      <c r="B368" s="339"/>
      <c r="C368" s="339"/>
      <c r="D368" s="339"/>
      <c r="E368" s="340">
        <v>50</v>
      </c>
      <c r="F368" s="341">
        <v>1463.48749</v>
      </c>
      <c r="G368" s="342">
        <v>689.32336999999995</v>
      </c>
      <c r="H368" s="342">
        <v>2152.81086</v>
      </c>
      <c r="I368" s="342">
        <v>14690.06847</v>
      </c>
      <c r="J368" s="342">
        <v>17556.892230000001</v>
      </c>
      <c r="K368" s="342">
        <v>32246.9607</v>
      </c>
      <c r="L368" s="342">
        <v>25623.72637</v>
      </c>
      <c r="M368" s="342">
        <v>26751.127619999999</v>
      </c>
      <c r="N368" s="342">
        <v>52374.853990000003</v>
      </c>
      <c r="O368" s="342">
        <v>86774.625549999997</v>
      </c>
      <c r="P368" s="342">
        <v>52.250949999999996</v>
      </c>
      <c r="Q368" s="342">
        <v>0.26929999999999998</v>
      </c>
      <c r="R368" s="343">
        <v>52.520249999999997</v>
      </c>
      <c r="S368" s="7"/>
      <c r="T368" s="7"/>
      <c r="U368" s="7"/>
      <c r="V368" s="7"/>
      <c r="W368" s="7"/>
      <c r="X368" s="7"/>
      <c r="Y368" s="7"/>
      <c r="Z368" s="7"/>
      <c r="AA368" s="7"/>
      <c r="AB368" s="7"/>
    </row>
    <row r="369" spans="1:28" s="313" customFormat="1">
      <c r="A369" s="339"/>
      <c r="B369" s="339"/>
      <c r="C369" s="339"/>
      <c r="D369" s="334" t="s">
        <v>16</v>
      </c>
      <c r="E369" s="335">
        <v>15</v>
      </c>
      <c r="F369" s="336">
        <v>6897.4575000000004</v>
      </c>
      <c r="G369" s="337">
        <v>11893.728300000001</v>
      </c>
      <c r="H369" s="337">
        <v>18791.185799999999</v>
      </c>
      <c r="I369" s="337">
        <v>33160.658790000001</v>
      </c>
      <c r="J369" s="337">
        <v>9605.6654399999989</v>
      </c>
      <c r="K369" s="337">
        <v>42766.324229999998</v>
      </c>
      <c r="L369" s="337">
        <v>36833.698859999997</v>
      </c>
      <c r="M369" s="337">
        <v>14688.536029999999</v>
      </c>
      <c r="N369" s="337">
        <v>51522.23489</v>
      </c>
      <c r="O369" s="337">
        <v>113079.74492</v>
      </c>
      <c r="P369" s="337">
        <v>26771.967260000001</v>
      </c>
      <c r="Q369" s="337">
        <v>1104.3143600000001</v>
      </c>
      <c r="R369" s="338">
        <v>27876.281620000002</v>
      </c>
      <c r="S369" s="7"/>
      <c r="T369" s="7"/>
      <c r="U369" s="7"/>
      <c r="V369" s="7"/>
      <c r="W369" s="7"/>
      <c r="X369" s="7"/>
      <c r="Y369" s="7"/>
      <c r="Z369" s="7"/>
      <c r="AA369" s="7"/>
      <c r="AB369" s="7"/>
    </row>
    <row r="370" spans="1:28" s="313" customFormat="1">
      <c r="A370" s="339"/>
      <c r="B370" s="339"/>
      <c r="C370" s="339"/>
      <c r="D370" s="339"/>
      <c r="E370" s="340">
        <v>32</v>
      </c>
      <c r="F370" s="341">
        <v>7069.0464699999993</v>
      </c>
      <c r="G370" s="342">
        <v>5731.8130099999998</v>
      </c>
      <c r="H370" s="342">
        <v>12800.859480000001</v>
      </c>
      <c r="I370" s="342">
        <v>12519.251410000001</v>
      </c>
      <c r="J370" s="342">
        <v>12514.7109</v>
      </c>
      <c r="K370" s="342">
        <v>25033.962309999999</v>
      </c>
      <c r="L370" s="342">
        <v>17779.234410000001</v>
      </c>
      <c r="M370" s="342">
        <v>6065.21659</v>
      </c>
      <c r="N370" s="342">
        <v>23844.451000000001</v>
      </c>
      <c r="O370" s="342">
        <v>61679.272790000003</v>
      </c>
      <c r="P370" s="342">
        <v>9788.3403200000012</v>
      </c>
      <c r="Q370" s="342">
        <v>3.8891900000000001</v>
      </c>
      <c r="R370" s="343">
        <v>9792.2295099999992</v>
      </c>
      <c r="S370" s="7"/>
      <c r="T370" s="7"/>
      <c r="U370" s="7"/>
      <c r="V370" s="7"/>
      <c r="W370" s="7"/>
      <c r="X370" s="7"/>
      <c r="Y370" s="7"/>
      <c r="Z370" s="7"/>
      <c r="AA370" s="7"/>
      <c r="AB370" s="7"/>
    </row>
    <row r="371" spans="1:28" s="313" customFormat="1">
      <c r="A371" s="339"/>
      <c r="B371" s="339"/>
      <c r="C371" s="339"/>
      <c r="D371" s="334" t="s">
        <v>57</v>
      </c>
      <c r="E371" s="335">
        <v>14</v>
      </c>
      <c r="F371" s="336">
        <v>7120.4936600000001</v>
      </c>
      <c r="G371" s="337">
        <v>10791.466199999999</v>
      </c>
      <c r="H371" s="337">
        <v>17911.959859999999</v>
      </c>
      <c r="I371" s="337">
        <v>17414.17136</v>
      </c>
      <c r="J371" s="337">
        <v>5566.2957699999997</v>
      </c>
      <c r="K371" s="337">
        <v>22980.467129999997</v>
      </c>
      <c r="L371" s="337">
        <v>36534.535649999998</v>
      </c>
      <c r="M371" s="337">
        <v>11497.439880000002</v>
      </c>
      <c r="N371" s="337">
        <v>48031.975530000003</v>
      </c>
      <c r="O371" s="337">
        <v>88924.402519999989</v>
      </c>
      <c r="P371" s="337">
        <v>86947.784360000005</v>
      </c>
      <c r="Q371" s="337">
        <v>2332.56657</v>
      </c>
      <c r="R371" s="338">
        <v>89280.350930000001</v>
      </c>
      <c r="S371" s="7"/>
      <c r="T371" s="7"/>
      <c r="U371" s="7"/>
      <c r="V371" s="7"/>
      <c r="W371" s="7"/>
      <c r="X371" s="7"/>
      <c r="Y371" s="7"/>
      <c r="Z371" s="7"/>
      <c r="AA371" s="7"/>
      <c r="AB371" s="7"/>
    </row>
    <row r="372" spans="1:28" s="313" customFormat="1">
      <c r="A372" s="339"/>
      <c r="B372" s="339"/>
      <c r="C372" s="339"/>
      <c r="D372" s="334" t="s">
        <v>58</v>
      </c>
      <c r="E372" s="335">
        <v>35</v>
      </c>
      <c r="F372" s="336">
        <v>3932.0728399999998</v>
      </c>
      <c r="G372" s="337">
        <v>2306.7743999999998</v>
      </c>
      <c r="H372" s="337">
        <v>6238.8472400000001</v>
      </c>
      <c r="I372" s="337">
        <v>18389.545979999999</v>
      </c>
      <c r="J372" s="337">
        <v>6189.2309699999996</v>
      </c>
      <c r="K372" s="337">
        <v>24578.776949999999</v>
      </c>
      <c r="L372" s="337">
        <v>21382.925800000001</v>
      </c>
      <c r="M372" s="337">
        <v>7812.5795499999995</v>
      </c>
      <c r="N372" s="337">
        <v>29195.505350000003</v>
      </c>
      <c r="O372" s="337">
        <v>60013.129540000002</v>
      </c>
      <c r="P372" s="337">
        <v>54862.9931</v>
      </c>
      <c r="Q372" s="337">
        <v>361.88246999999996</v>
      </c>
      <c r="R372" s="338">
        <v>55224.875570000004</v>
      </c>
      <c r="S372" s="7"/>
      <c r="T372" s="7"/>
      <c r="U372" s="7"/>
      <c r="V372" s="7"/>
      <c r="W372" s="7"/>
      <c r="X372" s="7"/>
      <c r="Y372" s="7"/>
      <c r="Z372" s="7"/>
      <c r="AA372" s="7"/>
      <c r="AB372" s="7"/>
    </row>
    <row r="373" spans="1:28" s="313" customFormat="1">
      <c r="A373" s="339"/>
      <c r="B373" s="339"/>
      <c r="C373" s="339"/>
      <c r="D373" s="334" t="s">
        <v>271</v>
      </c>
      <c r="E373" s="335">
        <v>67</v>
      </c>
      <c r="F373" s="336">
        <v>586.60064999999997</v>
      </c>
      <c r="G373" s="337">
        <v>292.40059000000002</v>
      </c>
      <c r="H373" s="337">
        <v>879.00123999999994</v>
      </c>
      <c r="I373" s="337">
        <v>14271.785380000001</v>
      </c>
      <c r="J373" s="337">
        <v>8246.4900699999998</v>
      </c>
      <c r="K373" s="337">
        <v>22518.275450000001</v>
      </c>
      <c r="L373" s="337">
        <v>20330.597140000002</v>
      </c>
      <c r="M373" s="337">
        <v>9195.6813099999999</v>
      </c>
      <c r="N373" s="337">
        <v>29526.278449999998</v>
      </c>
      <c r="O373" s="337">
        <v>52923.555140000004</v>
      </c>
      <c r="P373" s="337">
        <v>57.854790000000001</v>
      </c>
      <c r="Q373" s="337">
        <v>67.141530000000003</v>
      </c>
      <c r="R373" s="338">
        <v>124.99632000000001</v>
      </c>
      <c r="S373" s="7"/>
      <c r="T373" s="7"/>
      <c r="U373" s="7"/>
      <c r="V373" s="7"/>
      <c r="W373" s="7"/>
      <c r="X373" s="7"/>
      <c r="Y373" s="7"/>
      <c r="Z373" s="7"/>
      <c r="AA373" s="7"/>
      <c r="AB373" s="7"/>
    </row>
    <row r="374" spans="1:28" s="313" customFormat="1">
      <c r="A374" s="339"/>
      <c r="B374" s="339"/>
      <c r="C374" s="339"/>
      <c r="D374" s="334" t="s">
        <v>60</v>
      </c>
      <c r="E374" s="335">
        <v>8</v>
      </c>
      <c r="F374" s="336">
        <v>61771.593229999999</v>
      </c>
      <c r="G374" s="337">
        <v>11768.849819999999</v>
      </c>
      <c r="H374" s="337">
        <v>73540.443050000002</v>
      </c>
      <c r="I374" s="337">
        <v>27629.38867</v>
      </c>
      <c r="J374" s="337">
        <v>25491.272059999999</v>
      </c>
      <c r="K374" s="337">
        <v>53120.660729999996</v>
      </c>
      <c r="L374" s="337">
        <v>40615.522560000005</v>
      </c>
      <c r="M374" s="337">
        <v>26742.404180000001</v>
      </c>
      <c r="N374" s="337">
        <v>67357.926739999995</v>
      </c>
      <c r="O374" s="337">
        <v>194019.03052</v>
      </c>
      <c r="P374" s="337">
        <v>10406.9761</v>
      </c>
      <c r="Q374" s="337">
        <v>7131.6622900000002</v>
      </c>
      <c r="R374" s="338">
        <v>17538.63839</v>
      </c>
      <c r="S374" s="7"/>
      <c r="T374" s="7"/>
      <c r="U374" s="7"/>
      <c r="V374" s="7"/>
      <c r="W374" s="7"/>
      <c r="X374" s="7"/>
      <c r="Y374" s="7"/>
      <c r="Z374" s="7"/>
      <c r="AA374" s="7"/>
      <c r="AB374" s="7"/>
    </row>
    <row r="375" spans="1:28" s="313" customFormat="1">
      <c r="A375" s="339"/>
      <c r="B375" s="339"/>
      <c r="C375" s="339"/>
      <c r="D375" s="339"/>
      <c r="E375" s="340">
        <v>25</v>
      </c>
      <c r="F375" s="341">
        <v>20682.030440000002</v>
      </c>
      <c r="G375" s="342">
        <v>22823.446390000001</v>
      </c>
      <c r="H375" s="342">
        <v>43505.47683</v>
      </c>
      <c r="I375" s="342">
        <v>22289.677589999999</v>
      </c>
      <c r="J375" s="342">
        <v>25451.064059999997</v>
      </c>
      <c r="K375" s="342">
        <v>47740.741649999996</v>
      </c>
      <c r="L375" s="342">
        <v>44947.65423</v>
      </c>
      <c r="M375" s="342">
        <v>52623.965819999998</v>
      </c>
      <c r="N375" s="342">
        <v>97571.620049999998</v>
      </c>
      <c r="O375" s="342">
        <v>188817.83853000001</v>
      </c>
      <c r="P375" s="342">
        <v>293.01846999999998</v>
      </c>
      <c r="Q375" s="342">
        <v>9.2007600000000007</v>
      </c>
      <c r="R375" s="343">
        <v>302.21922999999998</v>
      </c>
      <c r="S375" s="7"/>
      <c r="T375" s="7"/>
      <c r="U375" s="7"/>
      <c r="V375" s="7"/>
      <c r="W375" s="7"/>
      <c r="X375" s="7"/>
      <c r="Y375" s="7"/>
      <c r="Z375" s="7"/>
      <c r="AA375" s="7"/>
      <c r="AB375" s="7"/>
    </row>
    <row r="376" spans="1:28" s="313" customFormat="1">
      <c r="A376" s="339"/>
      <c r="B376" s="339"/>
      <c r="C376" s="339"/>
      <c r="D376" s="339"/>
      <c r="E376" s="340">
        <v>108</v>
      </c>
      <c r="F376" s="341">
        <v>1482.0528999999999</v>
      </c>
      <c r="G376" s="342">
        <v>1373.4454900000001</v>
      </c>
      <c r="H376" s="342">
        <v>2855.4983900000002</v>
      </c>
      <c r="I376" s="342">
        <v>16905.284680000001</v>
      </c>
      <c r="J376" s="342">
        <v>10185.01348</v>
      </c>
      <c r="K376" s="342">
        <v>27090.298159999998</v>
      </c>
      <c r="L376" s="342">
        <v>15994.418109999999</v>
      </c>
      <c r="M376" s="342">
        <v>15401.82307</v>
      </c>
      <c r="N376" s="342">
        <v>31396.241180000001</v>
      </c>
      <c r="O376" s="342">
        <v>61342.037729999996</v>
      </c>
      <c r="P376" s="342">
        <v>4586.4552100000001</v>
      </c>
      <c r="Q376" s="342">
        <v>551.84262999999999</v>
      </c>
      <c r="R376" s="343">
        <v>5138.2978400000002</v>
      </c>
      <c r="S376" s="7"/>
      <c r="T376" s="7"/>
      <c r="U376" s="7"/>
      <c r="V376" s="7"/>
      <c r="W376" s="7"/>
      <c r="X376" s="7"/>
      <c r="Y376" s="7"/>
      <c r="Z376" s="7"/>
      <c r="AA376" s="7"/>
      <c r="AB376" s="7"/>
    </row>
    <row r="377" spans="1:28" s="313" customFormat="1">
      <c r="A377" s="339"/>
      <c r="B377" s="339"/>
      <c r="C377" s="339"/>
      <c r="D377" s="334" t="s">
        <v>67</v>
      </c>
      <c r="E377" s="335">
        <v>10</v>
      </c>
      <c r="F377" s="336">
        <v>14684.035880000001</v>
      </c>
      <c r="G377" s="337">
        <v>11883.07733</v>
      </c>
      <c r="H377" s="337">
        <v>26567.11321</v>
      </c>
      <c r="I377" s="337">
        <v>33831.686959999999</v>
      </c>
      <c r="J377" s="337">
        <v>20113.133109999999</v>
      </c>
      <c r="K377" s="337">
        <v>53944.820070000002</v>
      </c>
      <c r="L377" s="337">
        <v>40687.857990000004</v>
      </c>
      <c r="M377" s="337">
        <v>22953.334269999999</v>
      </c>
      <c r="N377" s="337">
        <v>63641.192259999996</v>
      </c>
      <c r="O377" s="337">
        <v>144153.12553999998</v>
      </c>
      <c r="P377" s="337">
        <v>2163.7722400000002</v>
      </c>
      <c r="Q377" s="337">
        <v>5975.9909900000002</v>
      </c>
      <c r="R377" s="338">
        <v>8139.7632300000005</v>
      </c>
      <c r="S377" s="7"/>
      <c r="T377" s="7"/>
      <c r="U377" s="7"/>
      <c r="V377" s="7"/>
      <c r="W377" s="7"/>
      <c r="X377" s="7"/>
      <c r="Y377" s="7"/>
      <c r="Z377" s="7"/>
      <c r="AA377" s="7"/>
      <c r="AB377" s="7"/>
    </row>
    <row r="378" spans="1:28" s="313" customFormat="1">
      <c r="A378" s="339"/>
      <c r="B378" s="339"/>
      <c r="C378" s="339"/>
      <c r="D378" s="339"/>
      <c r="E378" s="340">
        <v>59</v>
      </c>
      <c r="F378" s="341">
        <v>1025.9501600000001</v>
      </c>
      <c r="G378" s="342">
        <v>1111.1574599999999</v>
      </c>
      <c r="H378" s="342">
        <v>2137.1076200000002</v>
      </c>
      <c r="I378" s="342">
        <v>20810.75304</v>
      </c>
      <c r="J378" s="342">
        <v>21039.19499</v>
      </c>
      <c r="K378" s="342">
        <v>41849.94803</v>
      </c>
      <c r="L378" s="342">
        <v>32154.310690000002</v>
      </c>
      <c r="M378" s="342">
        <v>24240.535170000003</v>
      </c>
      <c r="N378" s="342">
        <v>56394.845860000001</v>
      </c>
      <c r="O378" s="342">
        <v>100381.90151000001</v>
      </c>
      <c r="P378" s="342">
        <v>1253.3713799999998</v>
      </c>
      <c r="Q378" s="342">
        <v>1770.7486699999999</v>
      </c>
      <c r="R378" s="343">
        <v>3024.12005</v>
      </c>
      <c r="S378" s="7"/>
      <c r="T378" s="7"/>
      <c r="U378" s="7"/>
      <c r="V378" s="7"/>
      <c r="W378" s="7"/>
      <c r="X378" s="7"/>
      <c r="Y378" s="7"/>
      <c r="Z378" s="7"/>
      <c r="AA378" s="7"/>
      <c r="AB378" s="7"/>
    </row>
    <row r="379" spans="1:28" s="313" customFormat="1">
      <c r="A379" s="339"/>
      <c r="B379" s="339"/>
      <c r="C379" s="339"/>
      <c r="D379" s="334" t="s">
        <v>63</v>
      </c>
      <c r="E379" s="335">
        <v>2</v>
      </c>
      <c r="F379" s="336">
        <v>1427652.45701</v>
      </c>
      <c r="G379" s="337">
        <v>739788.85250000004</v>
      </c>
      <c r="H379" s="337">
        <v>2167441.3095100001</v>
      </c>
      <c r="I379" s="337">
        <v>193242.46205</v>
      </c>
      <c r="J379" s="337">
        <v>193467.57700999998</v>
      </c>
      <c r="K379" s="337">
        <v>386710.03905999998</v>
      </c>
      <c r="L379" s="337">
        <v>3035222.8192600003</v>
      </c>
      <c r="M379" s="337">
        <v>2593229.5408800002</v>
      </c>
      <c r="N379" s="337">
        <v>5628452.3601400005</v>
      </c>
      <c r="O379" s="337">
        <v>8182603.7087099999</v>
      </c>
      <c r="P379" s="337">
        <v>8117653.9249700001</v>
      </c>
      <c r="Q379" s="337">
        <v>4810891.0152500002</v>
      </c>
      <c r="R379" s="338">
        <v>12928544.94022</v>
      </c>
      <c r="S379" s="7"/>
      <c r="T379" s="7"/>
      <c r="U379" s="7"/>
      <c r="V379" s="7"/>
      <c r="W379" s="7"/>
      <c r="X379" s="7"/>
      <c r="Y379" s="7"/>
      <c r="Z379" s="7"/>
      <c r="AA379" s="7"/>
      <c r="AB379" s="7"/>
    </row>
    <row r="380" spans="1:28" s="313" customFormat="1">
      <c r="A380" s="339"/>
      <c r="B380" s="339"/>
      <c r="C380" s="339"/>
      <c r="D380" s="339"/>
      <c r="E380" s="340">
        <v>12</v>
      </c>
      <c r="F380" s="341">
        <v>6109.5881500000005</v>
      </c>
      <c r="G380" s="342">
        <v>10512.238730000001</v>
      </c>
      <c r="H380" s="342">
        <v>16621.826880000001</v>
      </c>
      <c r="I380" s="342">
        <v>22741.383429999998</v>
      </c>
      <c r="J380" s="342">
        <v>21242.989670000003</v>
      </c>
      <c r="K380" s="342">
        <v>43984.373100000004</v>
      </c>
      <c r="L380" s="342">
        <v>30269.976790000001</v>
      </c>
      <c r="M380" s="342">
        <v>33889.633219999996</v>
      </c>
      <c r="N380" s="342">
        <v>64159.610009999997</v>
      </c>
      <c r="O380" s="342">
        <v>124765.80998999999</v>
      </c>
      <c r="P380" s="342">
        <v>1824.7068000000002</v>
      </c>
      <c r="Q380" s="342">
        <v>7.8550300000000002</v>
      </c>
      <c r="R380" s="343">
        <v>1832.5618300000001</v>
      </c>
      <c r="S380" s="7"/>
      <c r="T380" s="7"/>
      <c r="U380" s="7"/>
      <c r="V380" s="7"/>
      <c r="W380" s="7"/>
      <c r="X380" s="7"/>
      <c r="Y380" s="7"/>
      <c r="Z380" s="7"/>
      <c r="AA380" s="7"/>
      <c r="AB380" s="7"/>
    </row>
    <row r="381" spans="1:28" s="313" customFormat="1">
      <c r="A381" s="339"/>
      <c r="B381" s="339"/>
      <c r="C381" s="339"/>
      <c r="D381" s="339"/>
      <c r="E381" s="340">
        <v>22</v>
      </c>
      <c r="F381" s="341">
        <v>8446.5582799999993</v>
      </c>
      <c r="G381" s="342">
        <v>2639.3119799999999</v>
      </c>
      <c r="H381" s="342">
        <v>11085.87026</v>
      </c>
      <c r="I381" s="342">
        <v>17553.916160000001</v>
      </c>
      <c r="J381" s="342">
        <v>21938.771579999997</v>
      </c>
      <c r="K381" s="342">
        <v>39492.687740000001</v>
      </c>
      <c r="L381" s="342">
        <v>24406.897290000001</v>
      </c>
      <c r="M381" s="342">
        <v>23810.837190000002</v>
      </c>
      <c r="N381" s="342">
        <v>48217.734479999999</v>
      </c>
      <c r="O381" s="342">
        <v>98796.292480000004</v>
      </c>
      <c r="P381" s="342">
        <v>1969.23062</v>
      </c>
      <c r="Q381" s="342">
        <v>240.55239</v>
      </c>
      <c r="R381" s="343">
        <v>2209.7830099999996</v>
      </c>
      <c r="S381" s="7"/>
      <c r="T381" s="7"/>
      <c r="U381" s="7"/>
      <c r="V381" s="7"/>
      <c r="W381" s="7"/>
      <c r="X381" s="7"/>
      <c r="Y381" s="7"/>
      <c r="Z381" s="7"/>
      <c r="AA381" s="7"/>
      <c r="AB381" s="7"/>
    </row>
    <row r="382" spans="1:28" s="313" customFormat="1">
      <c r="A382" s="339"/>
      <c r="B382" s="339"/>
      <c r="C382" s="339"/>
      <c r="D382" s="339"/>
      <c r="E382" s="340">
        <v>37</v>
      </c>
      <c r="F382" s="341">
        <v>1584.9167299999999</v>
      </c>
      <c r="G382" s="342">
        <v>224.06236999999999</v>
      </c>
      <c r="H382" s="342">
        <v>1808.9791</v>
      </c>
      <c r="I382" s="342">
        <v>13496.69188</v>
      </c>
      <c r="J382" s="342">
        <v>15787.41987</v>
      </c>
      <c r="K382" s="342">
        <v>29284.11175</v>
      </c>
      <c r="L382" s="342">
        <v>20710.33612</v>
      </c>
      <c r="M382" s="342">
        <v>22367.945739999999</v>
      </c>
      <c r="N382" s="342">
        <v>43078.281860000003</v>
      </c>
      <c r="O382" s="342">
        <v>74171.372709999996</v>
      </c>
      <c r="P382" s="342">
        <v>15276.89084</v>
      </c>
      <c r="Q382" s="342">
        <v>7431.7260199999992</v>
      </c>
      <c r="R382" s="343">
        <v>22708.616859999998</v>
      </c>
      <c r="S382" s="7"/>
      <c r="T382" s="7"/>
      <c r="U382" s="7"/>
      <c r="V382" s="7"/>
      <c r="W382" s="7"/>
      <c r="X382" s="7"/>
      <c r="Y382" s="7"/>
      <c r="Z382" s="7"/>
      <c r="AA382" s="7"/>
      <c r="AB382" s="7"/>
    </row>
    <row r="383" spans="1:28" s="313" customFormat="1">
      <c r="A383" s="339"/>
      <c r="B383" s="339"/>
      <c r="C383" s="339"/>
      <c r="D383" s="334" t="s">
        <v>64</v>
      </c>
      <c r="E383" s="335">
        <v>58</v>
      </c>
      <c r="F383" s="336">
        <v>4115.8622799999994</v>
      </c>
      <c r="G383" s="337">
        <v>1727.55978</v>
      </c>
      <c r="H383" s="337">
        <v>5843.4220599999999</v>
      </c>
      <c r="I383" s="337">
        <v>21124.736739999997</v>
      </c>
      <c r="J383" s="337">
        <v>4819.79108</v>
      </c>
      <c r="K383" s="337">
        <v>25944.527819999999</v>
      </c>
      <c r="L383" s="337">
        <v>19968.715379999998</v>
      </c>
      <c r="M383" s="337">
        <v>3308.6862900000001</v>
      </c>
      <c r="N383" s="337">
        <v>23277.401670000003</v>
      </c>
      <c r="O383" s="337">
        <v>55065.351549999999</v>
      </c>
      <c r="P383" s="337">
        <v>5842.0379999999996</v>
      </c>
      <c r="Q383" s="337">
        <v>486.52390000000003</v>
      </c>
      <c r="R383" s="338">
        <v>6328.5619000000006</v>
      </c>
      <c r="S383" s="7"/>
      <c r="T383" s="7"/>
      <c r="U383" s="7"/>
      <c r="V383" s="7"/>
      <c r="W383" s="7"/>
      <c r="X383" s="7"/>
      <c r="Y383" s="7"/>
      <c r="Z383" s="7"/>
      <c r="AA383" s="7"/>
      <c r="AB383" s="7"/>
    </row>
    <row r="384" spans="1:28" s="313" customFormat="1">
      <c r="A384" s="339"/>
      <c r="B384" s="339"/>
      <c r="C384" s="339"/>
      <c r="D384" s="334" t="s">
        <v>272</v>
      </c>
      <c r="E384" s="335">
        <v>9</v>
      </c>
      <c r="F384" s="336">
        <v>2885.1383599999999</v>
      </c>
      <c r="G384" s="337">
        <v>25073.720120000002</v>
      </c>
      <c r="H384" s="337">
        <v>27958.858479999999</v>
      </c>
      <c r="I384" s="337">
        <v>17502.757859999998</v>
      </c>
      <c r="J384" s="337">
        <v>6896.2402300000003</v>
      </c>
      <c r="K384" s="337">
        <v>24398.998090000001</v>
      </c>
      <c r="L384" s="337">
        <v>19907.52404</v>
      </c>
      <c r="M384" s="337">
        <v>9163.1815600000009</v>
      </c>
      <c r="N384" s="337">
        <v>29070.705600000001</v>
      </c>
      <c r="O384" s="337">
        <v>81428.562170000005</v>
      </c>
      <c r="P384" s="337">
        <v>18724.437850000002</v>
      </c>
      <c r="Q384" s="337">
        <v>10189.94018</v>
      </c>
      <c r="R384" s="338">
        <v>28914.37803</v>
      </c>
      <c r="S384" s="7"/>
      <c r="T384" s="7"/>
      <c r="U384" s="7"/>
      <c r="V384" s="7"/>
      <c r="W384" s="7"/>
      <c r="X384" s="7"/>
      <c r="Y384" s="7"/>
      <c r="Z384" s="7"/>
      <c r="AA384" s="7"/>
      <c r="AB384" s="7"/>
    </row>
    <row r="385" spans="1:28" s="313" customFormat="1">
      <c r="A385" s="339"/>
      <c r="B385" s="339"/>
      <c r="C385" s="339"/>
      <c r="D385" s="334" t="s">
        <v>68</v>
      </c>
      <c r="E385" s="335">
        <v>21</v>
      </c>
      <c r="F385" s="336">
        <v>5020.7364900000002</v>
      </c>
      <c r="G385" s="337">
        <v>5992.8520399999998</v>
      </c>
      <c r="H385" s="337">
        <v>11013.588529999999</v>
      </c>
      <c r="I385" s="337">
        <v>28955.97148</v>
      </c>
      <c r="J385" s="337">
        <v>12413.961310000001</v>
      </c>
      <c r="K385" s="337">
        <v>41369.932789999999</v>
      </c>
      <c r="L385" s="337">
        <v>40556.749929999998</v>
      </c>
      <c r="M385" s="337">
        <v>15766.99065</v>
      </c>
      <c r="N385" s="337">
        <v>56323.740579999998</v>
      </c>
      <c r="O385" s="337">
        <v>108707.26190000001</v>
      </c>
      <c r="P385" s="337">
        <v>15179.466380000002</v>
      </c>
      <c r="Q385" s="337">
        <v>2825.6717400000002</v>
      </c>
      <c r="R385" s="338">
        <v>18005.13812</v>
      </c>
      <c r="S385" s="7"/>
      <c r="T385" s="7"/>
      <c r="U385" s="7"/>
      <c r="V385" s="7"/>
      <c r="W385" s="7"/>
      <c r="X385" s="7"/>
      <c r="Y385" s="7"/>
      <c r="Z385" s="7"/>
      <c r="AA385" s="7"/>
      <c r="AB385" s="7"/>
    </row>
    <row r="386" spans="1:28" s="313" customFormat="1">
      <c r="A386" s="339"/>
      <c r="B386" s="339"/>
      <c r="C386" s="339"/>
      <c r="D386" s="334" t="s">
        <v>83</v>
      </c>
      <c r="E386" s="335">
        <v>3</v>
      </c>
      <c r="F386" s="336">
        <v>5782.2767899999999</v>
      </c>
      <c r="G386" s="337">
        <v>5725.7878700000001</v>
      </c>
      <c r="H386" s="337">
        <v>11508.06466</v>
      </c>
      <c r="I386" s="337">
        <v>22854.558199999999</v>
      </c>
      <c r="J386" s="337">
        <v>9524.4858399999994</v>
      </c>
      <c r="K386" s="337">
        <v>32379.044040000001</v>
      </c>
      <c r="L386" s="337">
        <v>31642.120079999997</v>
      </c>
      <c r="M386" s="337">
        <v>14282.800800000001</v>
      </c>
      <c r="N386" s="337">
        <v>45924.920880000005</v>
      </c>
      <c r="O386" s="337">
        <v>89812.029580000002</v>
      </c>
      <c r="P386" s="337">
        <v>21999.334480000001</v>
      </c>
      <c r="Q386" s="337">
        <v>1884.5690300000001</v>
      </c>
      <c r="R386" s="338">
        <v>23883.90351</v>
      </c>
      <c r="S386" s="7"/>
      <c r="T386" s="7"/>
      <c r="U386" s="7"/>
      <c r="V386" s="7"/>
      <c r="W386" s="7"/>
      <c r="X386" s="7"/>
      <c r="Y386" s="7"/>
      <c r="Z386" s="7"/>
      <c r="AA386" s="7"/>
      <c r="AB386" s="7"/>
    </row>
    <row r="387" spans="1:28" s="313" customFormat="1">
      <c r="A387" s="339"/>
      <c r="B387" s="339"/>
      <c r="C387" s="339"/>
      <c r="D387" s="339"/>
      <c r="E387" s="340">
        <v>11</v>
      </c>
      <c r="F387" s="341">
        <v>13435.99373</v>
      </c>
      <c r="G387" s="342">
        <v>8925.6530500000008</v>
      </c>
      <c r="H387" s="342">
        <v>22361.646780000003</v>
      </c>
      <c r="I387" s="342">
        <v>19689.118480000001</v>
      </c>
      <c r="J387" s="342">
        <v>4251.3843899999993</v>
      </c>
      <c r="K387" s="342">
        <v>23940.50287</v>
      </c>
      <c r="L387" s="342">
        <v>17762.730640000002</v>
      </c>
      <c r="M387" s="342">
        <v>7302.4067999999997</v>
      </c>
      <c r="N387" s="342">
        <v>25065.137440000002</v>
      </c>
      <c r="O387" s="342">
        <v>71367.287089999998</v>
      </c>
      <c r="P387" s="342">
        <v>9470.8855899999999</v>
      </c>
      <c r="Q387" s="342">
        <v>2550.3903999999998</v>
      </c>
      <c r="R387" s="343">
        <v>12021.27599</v>
      </c>
      <c r="S387" s="7"/>
      <c r="T387" s="7"/>
      <c r="U387" s="7"/>
      <c r="V387" s="7"/>
      <c r="W387" s="7"/>
      <c r="X387" s="7"/>
      <c r="Y387" s="7"/>
      <c r="Z387" s="7"/>
      <c r="AA387" s="7"/>
      <c r="AB387" s="7"/>
    </row>
    <row r="388" spans="1:28" s="313" customFormat="1">
      <c r="A388" s="339"/>
      <c r="B388" s="339"/>
      <c r="C388" s="339"/>
      <c r="D388" s="334" t="s">
        <v>69</v>
      </c>
      <c r="E388" s="335">
        <v>13</v>
      </c>
      <c r="F388" s="336">
        <v>2450.6760199999999</v>
      </c>
      <c r="G388" s="337">
        <v>3973.5758900000001</v>
      </c>
      <c r="H388" s="337">
        <v>6424.25191</v>
      </c>
      <c r="I388" s="337">
        <v>24802.43203</v>
      </c>
      <c r="J388" s="337">
        <v>23412.713489999998</v>
      </c>
      <c r="K388" s="337">
        <v>48215.145520000005</v>
      </c>
      <c r="L388" s="337">
        <v>32831.988660000003</v>
      </c>
      <c r="M388" s="337">
        <v>29611.880079999999</v>
      </c>
      <c r="N388" s="337">
        <v>62443.868740000005</v>
      </c>
      <c r="O388" s="337">
        <v>117083.26617</v>
      </c>
      <c r="P388" s="337">
        <v>9455.4643400000004</v>
      </c>
      <c r="Q388" s="337">
        <v>1273.4874600000001</v>
      </c>
      <c r="R388" s="338">
        <v>10728.951800000001</v>
      </c>
      <c r="S388" s="7"/>
      <c r="T388" s="7"/>
      <c r="U388" s="7"/>
      <c r="V388" s="7"/>
      <c r="W388" s="7"/>
      <c r="X388" s="7"/>
      <c r="Y388" s="7"/>
      <c r="Z388" s="7"/>
      <c r="AA388" s="7"/>
      <c r="AB388" s="7"/>
    </row>
    <row r="389" spans="1:28" s="313" customFormat="1">
      <c r="A389" s="339"/>
      <c r="B389" s="339"/>
      <c r="C389" s="339"/>
      <c r="D389" s="339"/>
      <c r="E389" s="340">
        <v>23</v>
      </c>
      <c r="F389" s="341">
        <v>691.42147999999997</v>
      </c>
      <c r="G389" s="342">
        <v>610.00684000000001</v>
      </c>
      <c r="H389" s="342">
        <v>1301.42832</v>
      </c>
      <c r="I389" s="342">
        <v>28630.986699999998</v>
      </c>
      <c r="J389" s="342">
        <v>21662.380420000001</v>
      </c>
      <c r="K389" s="342">
        <v>50293.367119999995</v>
      </c>
      <c r="L389" s="342">
        <v>49974.331319999998</v>
      </c>
      <c r="M389" s="342">
        <v>24339.392159999999</v>
      </c>
      <c r="N389" s="342">
        <v>74313.723480000001</v>
      </c>
      <c r="O389" s="342">
        <v>125908.51892</v>
      </c>
      <c r="P389" s="342">
        <v>733.38045999999997</v>
      </c>
      <c r="Q389" s="342">
        <v>4496.6384900000003</v>
      </c>
      <c r="R389" s="343">
        <v>5230.0189500000006</v>
      </c>
      <c r="S389" s="7"/>
      <c r="T389" s="7"/>
      <c r="U389" s="7"/>
      <c r="V389" s="7"/>
      <c r="W389" s="7"/>
      <c r="X389" s="7"/>
      <c r="Y389" s="7"/>
      <c r="Z389" s="7"/>
      <c r="AA389" s="7"/>
      <c r="AB389" s="7"/>
    </row>
    <row r="390" spans="1:28" s="313" customFormat="1">
      <c r="A390" s="339"/>
      <c r="B390" s="339"/>
      <c r="C390" s="339"/>
      <c r="D390" s="339"/>
      <c r="E390" s="340">
        <v>39</v>
      </c>
      <c r="F390" s="341">
        <v>11381.13564</v>
      </c>
      <c r="G390" s="342">
        <v>6320.3589400000001</v>
      </c>
      <c r="H390" s="342">
        <v>17701.494579999999</v>
      </c>
      <c r="I390" s="342">
        <v>25856.368989999999</v>
      </c>
      <c r="J390" s="342">
        <v>19987.21686</v>
      </c>
      <c r="K390" s="342">
        <v>45843.585850000003</v>
      </c>
      <c r="L390" s="342">
        <v>30778.69311</v>
      </c>
      <c r="M390" s="342">
        <v>37780.706340000004</v>
      </c>
      <c r="N390" s="342">
        <v>68559.399449999997</v>
      </c>
      <c r="O390" s="342">
        <v>132104.47988</v>
      </c>
      <c r="P390" s="342">
        <v>3162.3400699999997</v>
      </c>
      <c r="Q390" s="342">
        <v>655.93259</v>
      </c>
      <c r="R390" s="343">
        <v>3818.2726600000001</v>
      </c>
      <c r="S390" s="7"/>
      <c r="T390" s="7"/>
      <c r="U390" s="7"/>
      <c r="V390" s="7"/>
      <c r="W390" s="7"/>
      <c r="X390" s="7"/>
      <c r="Y390" s="7"/>
      <c r="Z390" s="7"/>
      <c r="AA390" s="7"/>
      <c r="AB390" s="7"/>
    </row>
    <row r="391" spans="1:28" s="313" customFormat="1">
      <c r="A391" s="339"/>
      <c r="B391" s="339"/>
      <c r="C391" s="339"/>
      <c r="D391" s="339"/>
      <c r="E391" s="340">
        <v>52</v>
      </c>
      <c r="F391" s="341">
        <v>2782.1327500000002</v>
      </c>
      <c r="G391" s="342">
        <v>5183.2836399999997</v>
      </c>
      <c r="H391" s="342">
        <v>7965.4163899999994</v>
      </c>
      <c r="I391" s="342">
        <v>34752.898759999996</v>
      </c>
      <c r="J391" s="342">
        <v>23674.82429</v>
      </c>
      <c r="K391" s="342">
        <v>58427.723050000001</v>
      </c>
      <c r="L391" s="342">
        <v>42929.63536</v>
      </c>
      <c r="M391" s="342">
        <v>26093.697370000002</v>
      </c>
      <c r="N391" s="342">
        <v>69023.332730000009</v>
      </c>
      <c r="O391" s="342">
        <v>135416.47216999999</v>
      </c>
      <c r="P391" s="342">
        <v>10487.70851</v>
      </c>
      <c r="Q391" s="342">
        <v>116.08669999999999</v>
      </c>
      <c r="R391" s="343">
        <v>10603.79521</v>
      </c>
      <c r="S391" s="7"/>
      <c r="T391" s="7"/>
      <c r="U391" s="7"/>
      <c r="V391" s="7"/>
      <c r="W391" s="7"/>
      <c r="X391" s="7"/>
      <c r="Y391" s="7"/>
      <c r="Z391" s="7"/>
      <c r="AA391" s="7"/>
      <c r="AB391" s="7"/>
    </row>
    <row r="392" spans="1:28" s="313" customFormat="1">
      <c r="A392" s="339"/>
      <c r="B392" s="339"/>
      <c r="C392" s="339"/>
      <c r="D392" s="339"/>
      <c r="E392" s="340">
        <v>90</v>
      </c>
      <c r="F392" s="341">
        <v>426.34992999999997</v>
      </c>
      <c r="G392" s="342">
        <v>31.151910000000001</v>
      </c>
      <c r="H392" s="342">
        <v>457.50184000000002</v>
      </c>
      <c r="I392" s="342">
        <v>11605.0736</v>
      </c>
      <c r="J392" s="342">
        <v>7676.0394299999998</v>
      </c>
      <c r="K392" s="342">
        <v>19281.11303</v>
      </c>
      <c r="L392" s="342">
        <v>18312.921979999999</v>
      </c>
      <c r="M392" s="342">
        <v>7891.7189500000004</v>
      </c>
      <c r="N392" s="342">
        <v>26204.640930000001</v>
      </c>
      <c r="O392" s="342">
        <v>45943.255799999999</v>
      </c>
      <c r="P392" s="342">
        <v>356.08021000000002</v>
      </c>
      <c r="Q392" s="342">
        <v>373.99727000000001</v>
      </c>
      <c r="R392" s="343">
        <v>730.07748000000004</v>
      </c>
      <c r="S392" s="7"/>
      <c r="T392" s="7"/>
      <c r="U392" s="7"/>
      <c r="V392" s="7"/>
      <c r="W392" s="7"/>
      <c r="X392" s="7"/>
      <c r="Y392" s="7"/>
      <c r="Z392" s="7"/>
      <c r="AA392" s="7"/>
      <c r="AB392" s="7"/>
    </row>
    <row r="393" spans="1:28" s="313" customFormat="1">
      <c r="A393" s="339"/>
      <c r="B393" s="339"/>
      <c r="C393" s="339"/>
      <c r="D393" s="339"/>
      <c r="E393" s="340">
        <v>109</v>
      </c>
      <c r="F393" s="341">
        <v>0</v>
      </c>
      <c r="G393" s="342">
        <v>3.1342300000000001</v>
      </c>
      <c r="H393" s="342">
        <v>3.1342300000000001</v>
      </c>
      <c r="I393" s="342">
        <v>9822.2197899999992</v>
      </c>
      <c r="J393" s="342">
        <v>7181.9239299999999</v>
      </c>
      <c r="K393" s="342">
        <v>17004.14372</v>
      </c>
      <c r="L393" s="342">
        <v>8066.8284000000003</v>
      </c>
      <c r="M393" s="342">
        <v>7160.4493400000001</v>
      </c>
      <c r="N393" s="342">
        <v>15227.27774</v>
      </c>
      <c r="O393" s="342">
        <v>32234.555690000001</v>
      </c>
      <c r="P393" s="342">
        <v>507.89915999999999</v>
      </c>
      <c r="Q393" s="342">
        <v>57.421390000000002</v>
      </c>
      <c r="R393" s="343">
        <v>565.32055000000003</v>
      </c>
      <c r="S393" s="7"/>
      <c r="T393" s="7"/>
      <c r="U393" s="7"/>
      <c r="V393" s="7"/>
      <c r="W393" s="7"/>
      <c r="X393" s="7"/>
      <c r="Y393" s="7"/>
      <c r="Z393" s="7"/>
      <c r="AA393" s="7"/>
      <c r="AB393" s="7"/>
    </row>
    <row r="394" spans="1:28" s="313" customFormat="1">
      <c r="A394" s="339"/>
      <c r="B394" s="339"/>
      <c r="C394" s="339"/>
      <c r="D394" s="334" t="s">
        <v>77</v>
      </c>
      <c r="E394" s="335">
        <v>56</v>
      </c>
      <c r="F394" s="336">
        <v>44953.132819999999</v>
      </c>
      <c r="G394" s="337">
        <v>1135.22138</v>
      </c>
      <c r="H394" s="337">
        <v>46088.354200000002</v>
      </c>
      <c r="I394" s="337">
        <v>33342.117910000001</v>
      </c>
      <c r="J394" s="337">
        <v>13304.806349999999</v>
      </c>
      <c r="K394" s="337">
        <v>46646.92426</v>
      </c>
      <c r="L394" s="337">
        <v>31990.260309999998</v>
      </c>
      <c r="M394" s="337">
        <v>6114.7843600000006</v>
      </c>
      <c r="N394" s="337">
        <v>38105.044670000003</v>
      </c>
      <c r="O394" s="337">
        <v>130840.32312999999</v>
      </c>
      <c r="P394" s="337">
        <v>8373.8442300000006</v>
      </c>
      <c r="Q394" s="337">
        <v>170.83342999999999</v>
      </c>
      <c r="R394" s="338">
        <v>8544.6776599999994</v>
      </c>
      <c r="S394" s="7"/>
      <c r="T394" s="7"/>
      <c r="U394" s="7"/>
      <c r="V394" s="7"/>
      <c r="W394" s="7"/>
      <c r="X394" s="7"/>
      <c r="Y394" s="7"/>
      <c r="Z394" s="7"/>
      <c r="AA394" s="7"/>
      <c r="AB394" s="7"/>
    </row>
    <row r="395" spans="1:28" s="313" customFormat="1">
      <c r="A395" s="339"/>
      <c r="B395" s="339"/>
      <c r="C395" s="339"/>
      <c r="D395" s="334" t="s">
        <v>53</v>
      </c>
      <c r="E395" s="335">
        <v>70</v>
      </c>
      <c r="F395" s="336">
        <v>68.363839999999996</v>
      </c>
      <c r="G395" s="337">
        <v>109.87642</v>
      </c>
      <c r="H395" s="337">
        <v>178.24026000000001</v>
      </c>
      <c r="I395" s="337">
        <v>10784.11119</v>
      </c>
      <c r="J395" s="337">
        <v>2732.3093599999997</v>
      </c>
      <c r="K395" s="337">
        <v>13516.420550000001</v>
      </c>
      <c r="L395" s="337">
        <v>12238.798710000001</v>
      </c>
      <c r="M395" s="337">
        <v>3913.6674700000003</v>
      </c>
      <c r="N395" s="337">
        <v>16152.466179999999</v>
      </c>
      <c r="O395" s="337">
        <v>29847.126989999997</v>
      </c>
      <c r="P395" s="337">
        <v>3361.55503</v>
      </c>
      <c r="Q395" s="337">
        <v>160.19656000000001</v>
      </c>
      <c r="R395" s="338">
        <v>3521.7515899999999</v>
      </c>
      <c r="S395" s="7"/>
      <c r="T395" s="7"/>
      <c r="U395" s="7"/>
      <c r="V395" s="7"/>
      <c r="W395" s="7"/>
      <c r="X395" s="7"/>
      <c r="Y395" s="7"/>
      <c r="Z395" s="7"/>
      <c r="AA395" s="7"/>
      <c r="AB395" s="7"/>
    </row>
    <row r="396" spans="1:28" s="313" customFormat="1">
      <c r="A396" s="339"/>
      <c r="B396" s="339"/>
      <c r="C396" s="339"/>
      <c r="D396" s="334" t="s">
        <v>274</v>
      </c>
      <c r="E396" s="335">
        <v>63</v>
      </c>
      <c r="F396" s="336">
        <v>2591.0359600000002</v>
      </c>
      <c r="G396" s="337">
        <v>6901.64786</v>
      </c>
      <c r="H396" s="337">
        <v>9492.6838200000002</v>
      </c>
      <c r="I396" s="337">
        <v>17020.980359999998</v>
      </c>
      <c r="J396" s="337">
        <v>10791.009810000001</v>
      </c>
      <c r="K396" s="337">
        <v>27811.990170000001</v>
      </c>
      <c r="L396" s="337">
        <v>36553.866580000002</v>
      </c>
      <c r="M396" s="337">
        <v>26662.863260000002</v>
      </c>
      <c r="N396" s="337">
        <v>63216.72984</v>
      </c>
      <c r="O396" s="337">
        <v>100521.40383</v>
      </c>
      <c r="P396" s="337">
        <v>1304.01729</v>
      </c>
      <c r="Q396" s="337">
        <v>3060.7102599999998</v>
      </c>
      <c r="R396" s="338">
        <v>4364.7275499999996</v>
      </c>
      <c r="S396" s="7"/>
      <c r="T396" s="7"/>
      <c r="U396" s="7"/>
      <c r="V396" s="7"/>
      <c r="W396" s="7"/>
      <c r="X396" s="7"/>
      <c r="Y396" s="7"/>
      <c r="Z396" s="7"/>
      <c r="AA396" s="7"/>
      <c r="AB396" s="7"/>
    </row>
    <row r="397" spans="1:28" s="313" customFormat="1">
      <c r="A397" s="339"/>
      <c r="B397" s="339"/>
      <c r="C397" s="339"/>
      <c r="D397" s="334" t="s">
        <v>54</v>
      </c>
      <c r="E397" s="335">
        <v>44</v>
      </c>
      <c r="F397" s="336">
        <v>6080.0357599999998</v>
      </c>
      <c r="G397" s="337">
        <v>5001.8521200000005</v>
      </c>
      <c r="H397" s="337">
        <v>11081.88788</v>
      </c>
      <c r="I397" s="337">
        <v>25252.93305</v>
      </c>
      <c r="J397" s="337">
        <v>6438.3890999999994</v>
      </c>
      <c r="K397" s="337">
        <v>31691.32215</v>
      </c>
      <c r="L397" s="337">
        <v>29933.272850000001</v>
      </c>
      <c r="M397" s="337">
        <v>7850.6817300000002</v>
      </c>
      <c r="N397" s="337">
        <v>37783.954579999998</v>
      </c>
      <c r="O397" s="337">
        <v>80557.164609999993</v>
      </c>
      <c r="P397" s="337">
        <v>3837.2631000000001</v>
      </c>
      <c r="Q397" s="337">
        <v>2882.37444</v>
      </c>
      <c r="R397" s="338">
        <v>6719.6375399999997</v>
      </c>
      <c r="S397" s="7"/>
      <c r="T397" s="7"/>
      <c r="U397" s="7"/>
      <c r="V397" s="7"/>
      <c r="W397" s="7"/>
      <c r="X397" s="7"/>
      <c r="Y397" s="7"/>
      <c r="Z397" s="7"/>
      <c r="AA397" s="7"/>
      <c r="AB397" s="7"/>
    </row>
    <row r="398" spans="1:28" s="313" customFormat="1">
      <c r="A398" s="339"/>
      <c r="B398" s="339"/>
      <c r="C398" s="339"/>
      <c r="D398" s="339"/>
      <c r="E398" s="340">
        <v>74</v>
      </c>
      <c r="F398" s="341">
        <v>1996.56412</v>
      </c>
      <c r="G398" s="342">
        <v>97.678699999999992</v>
      </c>
      <c r="H398" s="342">
        <v>2094.2428199999999</v>
      </c>
      <c r="I398" s="342">
        <v>17346.749050000002</v>
      </c>
      <c r="J398" s="342">
        <v>4979.8959100000002</v>
      </c>
      <c r="K398" s="342">
        <v>22326.644960000001</v>
      </c>
      <c r="L398" s="342">
        <v>14618.013070000001</v>
      </c>
      <c r="M398" s="342">
        <v>4101.9993999999997</v>
      </c>
      <c r="N398" s="342">
        <v>18720.012469999998</v>
      </c>
      <c r="O398" s="342">
        <v>43140.900249999999</v>
      </c>
      <c r="P398" s="342">
        <v>3340.8886899999998</v>
      </c>
      <c r="Q398" s="342">
        <v>100.50513000000001</v>
      </c>
      <c r="R398" s="343">
        <v>3441.3938199999998</v>
      </c>
      <c r="S398" s="7"/>
      <c r="T398" s="7"/>
      <c r="U398" s="7"/>
      <c r="V398" s="7"/>
      <c r="W398" s="7"/>
      <c r="X398" s="7"/>
      <c r="Y398" s="7"/>
      <c r="Z398" s="7"/>
      <c r="AA398" s="7"/>
      <c r="AB398" s="7"/>
    </row>
    <row r="399" spans="1:28" s="313" customFormat="1">
      <c r="A399" s="339"/>
      <c r="B399" s="339"/>
      <c r="C399" s="339"/>
      <c r="D399" s="339"/>
      <c r="E399" s="340">
        <v>107</v>
      </c>
      <c r="F399" s="341">
        <v>57.658000000000001</v>
      </c>
      <c r="G399" s="342">
        <v>54.289819999999999</v>
      </c>
      <c r="H399" s="342">
        <v>111.94782000000001</v>
      </c>
      <c r="I399" s="342">
        <v>6615.5133499999993</v>
      </c>
      <c r="J399" s="342">
        <v>7838.9445099999994</v>
      </c>
      <c r="K399" s="342">
        <v>14454.457859999999</v>
      </c>
      <c r="L399" s="342">
        <v>13478.993349999999</v>
      </c>
      <c r="M399" s="342">
        <v>18761.267459999999</v>
      </c>
      <c r="N399" s="342">
        <v>32240.26081</v>
      </c>
      <c r="O399" s="342">
        <v>46806.666490000003</v>
      </c>
      <c r="P399" s="342">
        <v>31.253029999999999</v>
      </c>
      <c r="Q399" s="342">
        <v>0.67704999999999993</v>
      </c>
      <c r="R399" s="343">
        <v>31.93008</v>
      </c>
      <c r="S399" s="7"/>
      <c r="T399" s="7"/>
      <c r="U399" s="7"/>
      <c r="V399" s="7"/>
      <c r="W399" s="7"/>
      <c r="X399" s="7"/>
      <c r="Y399" s="7"/>
      <c r="Z399" s="7"/>
      <c r="AA399" s="7"/>
      <c r="AB399" s="7"/>
    </row>
    <row r="400" spans="1:28" s="313" customFormat="1">
      <c r="A400" s="339"/>
      <c r="B400" s="339"/>
      <c r="C400" s="339"/>
      <c r="D400" s="334" t="s">
        <v>52</v>
      </c>
      <c r="E400" s="335">
        <v>96</v>
      </c>
      <c r="F400" s="336">
        <v>621.63139999999999</v>
      </c>
      <c r="G400" s="337">
        <v>5731.79738</v>
      </c>
      <c r="H400" s="337">
        <v>6353.4287800000002</v>
      </c>
      <c r="I400" s="337">
        <v>12870.91685</v>
      </c>
      <c r="J400" s="337">
        <v>6384.0596100000002</v>
      </c>
      <c r="K400" s="337">
        <v>19254.976460000002</v>
      </c>
      <c r="L400" s="337">
        <v>14520.690859999999</v>
      </c>
      <c r="M400" s="337">
        <v>14741.648300000001</v>
      </c>
      <c r="N400" s="337">
        <v>29262.33916</v>
      </c>
      <c r="O400" s="337">
        <v>54870.744399999996</v>
      </c>
      <c r="P400" s="337">
        <v>47774.414360000002</v>
      </c>
      <c r="Q400" s="337">
        <v>3911.6547500000001</v>
      </c>
      <c r="R400" s="338">
        <v>51686.069109999997</v>
      </c>
      <c r="S400" s="7"/>
      <c r="T400" s="7"/>
      <c r="U400" s="7"/>
      <c r="V400" s="7"/>
      <c r="W400" s="7"/>
      <c r="X400" s="7"/>
      <c r="Y400" s="7"/>
      <c r="Z400" s="7"/>
      <c r="AA400" s="7"/>
      <c r="AB400" s="7"/>
    </row>
    <row r="401" spans="1:28" s="313" customFormat="1">
      <c r="A401" s="339"/>
      <c r="B401" s="339"/>
      <c r="C401" s="339"/>
      <c r="D401" s="334" t="s">
        <v>70</v>
      </c>
      <c r="E401" s="335">
        <v>69</v>
      </c>
      <c r="F401" s="336">
        <v>1144.9848500000001</v>
      </c>
      <c r="G401" s="337">
        <v>1650.3919099999998</v>
      </c>
      <c r="H401" s="337">
        <v>2795.3767599999996</v>
      </c>
      <c r="I401" s="337">
        <v>19980.937600000001</v>
      </c>
      <c r="J401" s="337">
        <v>11254.085429999999</v>
      </c>
      <c r="K401" s="337">
        <v>31235.02303</v>
      </c>
      <c r="L401" s="337">
        <v>24584.959930000001</v>
      </c>
      <c r="M401" s="337">
        <v>10670.89928</v>
      </c>
      <c r="N401" s="337">
        <v>35255.859210000002</v>
      </c>
      <c r="O401" s="337">
        <v>69286.259000000005</v>
      </c>
      <c r="P401" s="337">
        <v>5098.6536799999994</v>
      </c>
      <c r="Q401" s="337">
        <v>183.86392000000001</v>
      </c>
      <c r="R401" s="338">
        <v>5282.5175999999992</v>
      </c>
      <c r="S401" s="7"/>
      <c r="T401" s="7"/>
      <c r="U401" s="7"/>
      <c r="V401" s="7"/>
      <c r="W401" s="7"/>
      <c r="X401" s="7"/>
      <c r="Y401" s="7"/>
      <c r="Z401" s="7"/>
      <c r="AA401" s="7"/>
      <c r="AB401" s="7"/>
    </row>
    <row r="402" spans="1:28" s="313" customFormat="1">
      <c r="A402" s="339"/>
      <c r="B402" s="334" t="s">
        <v>17</v>
      </c>
      <c r="C402" s="334" t="s">
        <v>279</v>
      </c>
      <c r="D402" s="334" t="s">
        <v>280</v>
      </c>
      <c r="E402" s="335">
        <v>82</v>
      </c>
      <c r="F402" s="336">
        <v>4819.0043499999992</v>
      </c>
      <c r="G402" s="337">
        <v>11638.266310000001</v>
      </c>
      <c r="H402" s="337">
        <v>16457.270660000002</v>
      </c>
      <c r="I402" s="337">
        <v>5469.8679900000006</v>
      </c>
      <c r="J402" s="337">
        <v>1636.3618000000001</v>
      </c>
      <c r="K402" s="337">
        <v>7106.2297900000003</v>
      </c>
      <c r="L402" s="337">
        <v>12114.929960000001</v>
      </c>
      <c r="M402" s="337">
        <v>3761.1811299999999</v>
      </c>
      <c r="N402" s="337">
        <v>15876.11109</v>
      </c>
      <c r="O402" s="337">
        <v>39439.611539999998</v>
      </c>
      <c r="P402" s="337">
        <v>2730.1231299999999</v>
      </c>
      <c r="Q402" s="337">
        <v>1.1483399999999999</v>
      </c>
      <c r="R402" s="338">
        <v>2731.2714700000001</v>
      </c>
      <c r="S402" s="7"/>
      <c r="T402" s="7"/>
      <c r="U402" s="7"/>
      <c r="V402" s="7"/>
      <c r="W402" s="7"/>
      <c r="X402" s="7"/>
      <c r="Y402" s="7"/>
      <c r="Z402" s="7"/>
      <c r="AA402" s="7"/>
      <c r="AB402" s="7"/>
    </row>
    <row r="403" spans="1:28" s="313" customFormat="1">
      <c r="A403" s="339"/>
      <c r="B403" s="334" t="s">
        <v>21</v>
      </c>
      <c r="C403" s="334" t="s">
        <v>21</v>
      </c>
      <c r="D403" s="334" t="s">
        <v>290</v>
      </c>
      <c r="E403" s="335">
        <v>100</v>
      </c>
      <c r="F403" s="336">
        <v>794.94395999999995</v>
      </c>
      <c r="G403" s="337">
        <v>1234.4480100000001</v>
      </c>
      <c r="H403" s="337">
        <v>2029.3919699999999</v>
      </c>
      <c r="I403" s="337">
        <v>9354.5752400000001</v>
      </c>
      <c r="J403" s="337">
        <v>2701.1409399999998</v>
      </c>
      <c r="K403" s="337">
        <v>12055.716179999999</v>
      </c>
      <c r="L403" s="337">
        <v>7451.1268399999999</v>
      </c>
      <c r="M403" s="337">
        <v>2185.3408899999999</v>
      </c>
      <c r="N403" s="337">
        <v>9636.4677300000003</v>
      </c>
      <c r="O403" s="337">
        <v>23721.57588</v>
      </c>
      <c r="P403" s="337">
        <v>7131.6079099999997</v>
      </c>
      <c r="Q403" s="337">
        <v>124.68558</v>
      </c>
      <c r="R403" s="338">
        <v>7256.29349</v>
      </c>
      <c r="S403" s="7"/>
      <c r="T403" s="7"/>
      <c r="U403" s="7"/>
      <c r="V403" s="7"/>
      <c r="W403" s="7"/>
      <c r="X403" s="7"/>
      <c r="Y403" s="7"/>
      <c r="Z403" s="7"/>
      <c r="AA403" s="7"/>
      <c r="AB403" s="7"/>
    </row>
    <row r="404" spans="1:28" s="313" customFormat="1">
      <c r="A404" s="339"/>
      <c r="B404" s="339"/>
      <c r="C404" s="339"/>
      <c r="D404" s="334" t="s">
        <v>21</v>
      </c>
      <c r="E404" s="335">
        <v>43</v>
      </c>
      <c r="F404" s="336">
        <v>24005.68218</v>
      </c>
      <c r="G404" s="337">
        <v>2002.7306699999999</v>
      </c>
      <c r="H404" s="337">
        <v>26008.412850000001</v>
      </c>
      <c r="I404" s="337">
        <v>14652.60435</v>
      </c>
      <c r="J404" s="337">
        <v>2214.9328599999999</v>
      </c>
      <c r="K404" s="337">
        <v>16867.537210000002</v>
      </c>
      <c r="L404" s="337">
        <v>117342.78343000001</v>
      </c>
      <c r="M404" s="337">
        <v>17437.275450000001</v>
      </c>
      <c r="N404" s="337">
        <v>134780.05888</v>
      </c>
      <c r="O404" s="337">
        <v>177656.00894</v>
      </c>
      <c r="P404" s="337">
        <v>57351.642249999997</v>
      </c>
      <c r="Q404" s="337">
        <v>1511.4707100000001</v>
      </c>
      <c r="R404" s="338">
        <v>58863.112959999999</v>
      </c>
      <c r="S404" s="7"/>
      <c r="T404" s="7"/>
      <c r="U404" s="7"/>
      <c r="V404" s="7"/>
      <c r="W404" s="7"/>
      <c r="X404" s="7"/>
      <c r="Y404" s="7"/>
      <c r="Z404" s="7"/>
      <c r="AA404" s="7"/>
      <c r="AB404" s="7"/>
    </row>
    <row r="405" spans="1:28" s="313" customFormat="1">
      <c r="A405" s="339"/>
      <c r="B405" s="339"/>
      <c r="C405" s="334" t="s">
        <v>293</v>
      </c>
      <c r="D405" s="334" t="s">
        <v>293</v>
      </c>
      <c r="E405" s="335">
        <v>73</v>
      </c>
      <c r="F405" s="336">
        <v>990.86802</v>
      </c>
      <c r="G405" s="337">
        <v>338.96668</v>
      </c>
      <c r="H405" s="337">
        <v>1329.8346999999999</v>
      </c>
      <c r="I405" s="337">
        <v>5504.5951599999999</v>
      </c>
      <c r="J405" s="337">
        <v>1245.1214399999999</v>
      </c>
      <c r="K405" s="337">
        <v>6749.7165999999997</v>
      </c>
      <c r="L405" s="337">
        <v>10340.90215</v>
      </c>
      <c r="M405" s="337">
        <v>2050.2473199999999</v>
      </c>
      <c r="N405" s="337">
        <v>12391.14947</v>
      </c>
      <c r="O405" s="337">
        <v>20470.700769999999</v>
      </c>
      <c r="P405" s="337">
        <v>37602.786319999999</v>
      </c>
      <c r="Q405" s="337">
        <v>0</v>
      </c>
      <c r="R405" s="338">
        <v>37602.786319999999</v>
      </c>
      <c r="S405" s="7"/>
      <c r="T405" s="7"/>
      <c r="U405" s="7"/>
      <c r="V405" s="7"/>
      <c r="W405" s="7"/>
      <c r="X405" s="7"/>
      <c r="Y405" s="7"/>
      <c r="Z405" s="7"/>
      <c r="AA405" s="7"/>
      <c r="AB405" s="7"/>
    </row>
    <row r="406" spans="1:28" s="313" customFormat="1">
      <c r="A406" s="339"/>
      <c r="B406" s="334" t="s">
        <v>22</v>
      </c>
      <c r="C406" s="334" t="s">
        <v>296</v>
      </c>
      <c r="D406" s="334" t="s">
        <v>297</v>
      </c>
      <c r="E406" s="335">
        <v>76</v>
      </c>
      <c r="F406" s="336">
        <v>14215.11938</v>
      </c>
      <c r="G406" s="337">
        <v>919.40799000000004</v>
      </c>
      <c r="H406" s="337">
        <v>15134.52737</v>
      </c>
      <c r="I406" s="337">
        <v>14454.90465</v>
      </c>
      <c r="J406" s="337">
        <v>6371.7232699999995</v>
      </c>
      <c r="K406" s="337">
        <v>20826.627920000003</v>
      </c>
      <c r="L406" s="337">
        <v>14309.270400000001</v>
      </c>
      <c r="M406" s="337">
        <v>6708.3813099999998</v>
      </c>
      <c r="N406" s="337">
        <v>21017.651710000002</v>
      </c>
      <c r="O406" s="337">
        <v>56978.807000000001</v>
      </c>
      <c r="P406" s="337">
        <v>5160.3488299999999</v>
      </c>
      <c r="Q406" s="337">
        <v>0.46654000000000001</v>
      </c>
      <c r="R406" s="338">
        <v>5160.8153700000003</v>
      </c>
      <c r="S406" s="7"/>
      <c r="T406" s="7"/>
      <c r="U406" s="7"/>
      <c r="V406" s="7"/>
      <c r="W406" s="7"/>
      <c r="X406" s="7"/>
      <c r="Y406" s="7"/>
      <c r="Z406" s="7"/>
      <c r="AA406" s="7"/>
      <c r="AB406" s="7"/>
    </row>
    <row r="407" spans="1:28" s="313" customFormat="1">
      <c r="A407" s="339"/>
      <c r="B407" s="334" t="s">
        <v>298</v>
      </c>
      <c r="C407" s="334" t="s">
        <v>298</v>
      </c>
      <c r="D407" s="334" t="s">
        <v>304</v>
      </c>
      <c r="E407" s="335">
        <v>99</v>
      </c>
      <c r="F407" s="336">
        <v>5112.2259999999997</v>
      </c>
      <c r="G407" s="337">
        <v>636.97597999999994</v>
      </c>
      <c r="H407" s="337">
        <v>5749.2019800000007</v>
      </c>
      <c r="I407" s="337">
        <v>9662.4759300000005</v>
      </c>
      <c r="J407" s="337">
        <v>2768.0816400000003</v>
      </c>
      <c r="K407" s="337">
        <v>12430.557570000001</v>
      </c>
      <c r="L407" s="337">
        <v>29858.178399999997</v>
      </c>
      <c r="M407" s="337">
        <v>1445.8869299999999</v>
      </c>
      <c r="N407" s="337">
        <v>31304.065329999998</v>
      </c>
      <c r="O407" s="337">
        <v>49483.82488</v>
      </c>
      <c r="P407" s="337">
        <v>1913.58429</v>
      </c>
      <c r="Q407" s="337">
        <v>31.292540000000002</v>
      </c>
      <c r="R407" s="338">
        <v>1944.8768300000002</v>
      </c>
      <c r="S407" s="7"/>
      <c r="T407" s="7"/>
      <c r="U407" s="7"/>
      <c r="V407" s="7"/>
      <c r="W407" s="7"/>
      <c r="X407" s="7"/>
      <c r="Y407" s="7"/>
      <c r="Z407" s="7"/>
      <c r="AA407" s="7"/>
      <c r="AB407" s="7"/>
    </row>
    <row r="408" spans="1:28" s="313" customFormat="1">
      <c r="A408" s="339"/>
      <c r="B408" s="334" t="s">
        <v>24</v>
      </c>
      <c r="C408" s="334" t="s">
        <v>24</v>
      </c>
      <c r="D408" s="334" t="s">
        <v>24</v>
      </c>
      <c r="E408" s="335">
        <v>68</v>
      </c>
      <c r="F408" s="336">
        <v>19031.561579999998</v>
      </c>
      <c r="G408" s="337">
        <v>2936.7120800000002</v>
      </c>
      <c r="H408" s="337">
        <v>21968.273659999999</v>
      </c>
      <c r="I408" s="337">
        <v>14371.49993</v>
      </c>
      <c r="J408" s="337">
        <v>11663.753220000001</v>
      </c>
      <c r="K408" s="337">
        <v>26035.253149999997</v>
      </c>
      <c r="L408" s="337">
        <v>14533.175640000001</v>
      </c>
      <c r="M408" s="337">
        <v>14646.598609999999</v>
      </c>
      <c r="N408" s="337">
        <v>29179.774249999999</v>
      </c>
      <c r="O408" s="337">
        <v>77183.301059999998</v>
      </c>
      <c r="P408" s="337">
        <v>4303.36942</v>
      </c>
      <c r="Q408" s="337">
        <v>1.32657</v>
      </c>
      <c r="R408" s="338">
        <v>4304.6959900000002</v>
      </c>
      <c r="S408" s="7"/>
      <c r="T408" s="7"/>
      <c r="U408" s="7"/>
      <c r="V408" s="7"/>
      <c r="W408" s="7"/>
      <c r="X408" s="7"/>
      <c r="Y408" s="7"/>
      <c r="Z408" s="7"/>
      <c r="AA408" s="7"/>
      <c r="AB408" s="7"/>
    </row>
    <row r="409" spans="1:28" s="313" customFormat="1">
      <c r="A409" s="339"/>
      <c r="B409" s="334" t="s">
        <v>26</v>
      </c>
      <c r="C409" s="334" t="s">
        <v>307</v>
      </c>
      <c r="D409" s="334" t="s">
        <v>308</v>
      </c>
      <c r="E409" s="335">
        <v>85</v>
      </c>
      <c r="F409" s="336">
        <v>9797.5090999999993</v>
      </c>
      <c r="G409" s="337">
        <v>652.33796999999993</v>
      </c>
      <c r="H409" s="337">
        <v>10449.84707</v>
      </c>
      <c r="I409" s="337">
        <v>5784.1129900000005</v>
      </c>
      <c r="J409" s="337">
        <v>2271.1133999999997</v>
      </c>
      <c r="K409" s="337">
        <v>8055.2263899999998</v>
      </c>
      <c r="L409" s="337">
        <v>10560.45534</v>
      </c>
      <c r="M409" s="337">
        <v>2804.8043199999997</v>
      </c>
      <c r="N409" s="337">
        <v>13365.25966</v>
      </c>
      <c r="O409" s="337">
        <v>31870.333119999999</v>
      </c>
      <c r="P409" s="337">
        <v>3093.7380400000002</v>
      </c>
      <c r="Q409" s="337">
        <v>10.874799999999999</v>
      </c>
      <c r="R409" s="338">
        <v>3104.6128399999998</v>
      </c>
      <c r="S409" s="7"/>
      <c r="T409" s="7"/>
      <c r="U409" s="7"/>
      <c r="V409" s="7"/>
      <c r="W409" s="7"/>
      <c r="X409" s="7"/>
      <c r="Y409" s="7"/>
      <c r="Z409" s="7"/>
      <c r="AA409" s="7"/>
      <c r="AB409" s="7"/>
    </row>
    <row r="410" spans="1:28" s="313" customFormat="1">
      <c r="A410" s="334" t="s">
        <v>312</v>
      </c>
      <c r="B410" s="334" t="s">
        <v>3</v>
      </c>
      <c r="C410" s="334" t="s">
        <v>197</v>
      </c>
      <c r="D410" s="334" t="s">
        <v>197</v>
      </c>
      <c r="E410" s="335">
        <v>143</v>
      </c>
      <c r="F410" s="336">
        <v>13692.838189999999</v>
      </c>
      <c r="G410" s="337">
        <v>6151.2253000000001</v>
      </c>
      <c r="H410" s="337">
        <v>19844.063489999997</v>
      </c>
      <c r="I410" s="337">
        <v>73031.67859000001</v>
      </c>
      <c r="J410" s="337">
        <v>16615.451410000001</v>
      </c>
      <c r="K410" s="337">
        <v>89647.13</v>
      </c>
      <c r="L410" s="337">
        <v>43108.434259999995</v>
      </c>
      <c r="M410" s="337">
        <v>11434.7734</v>
      </c>
      <c r="N410" s="337">
        <v>54543.20766</v>
      </c>
      <c r="O410" s="337">
        <v>164034.40115000002</v>
      </c>
      <c r="P410" s="337">
        <v>234658.48712999999</v>
      </c>
      <c r="Q410" s="337">
        <v>2835.8961300000001</v>
      </c>
      <c r="R410" s="338">
        <v>237494.38326</v>
      </c>
      <c r="S410" s="7"/>
      <c r="T410" s="7"/>
      <c r="U410" s="7"/>
      <c r="V410" s="7"/>
      <c r="W410" s="7"/>
      <c r="X410" s="7"/>
      <c r="Y410" s="7"/>
      <c r="Z410" s="7"/>
      <c r="AA410" s="7"/>
      <c r="AB410" s="7"/>
    </row>
    <row r="411" spans="1:28" s="313" customFormat="1">
      <c r="A411" s="339"/>
      <c r="B411" s="339"/>
      <c r="C411" s="334" t="s">
        <v>200</v>
      </c>
      <c r="D411" s="334" t="s">
        <v>201</v>
      </c>
      <c r="E411" s="335">
        <v>104</v>
      </c>
      <c r="F411" s="336">
        <v>8110.3163299999997</v>
      </c>
      <c r="G411" s="337">
        <v>12359.72615</v>
      </c>
      <c r="H411" s="337">
        <v>20470.04248</v>
      </c>
      <c r="I411" s="337">
        <v>41899.981270000004</v>
      </c>
      <c r="J411" s="337">
        <v>14602.789500000001</v>
      </c>
      <c r="K411" s="337">
        <v>56502.770770000003</v>
      </c>
      <c r="L411" s="337">
        <v>30348.454089999999</v>
      </c>
      <c r="M411" s="337">
        <v>10560.19508</v>
      </c>
      <c r="N411" s="337">
        <v>40908.649170000004</v>
      </c>
      <c r="O411" s="337">
        <v>117881.46242</v>
      </c>
      <c r="P411" s="337">
        <v>219272.39056</v>
      </c>
      <c r="Q411" s="337">
        <v>21537.747910000002</v>
      </c>
      <c r="R411" s="338">
        <v>240810.13847000001</v>
      </c>
      <c r="S411" s="7"/>
      <c r="T411" s="7"/>
      <c r="U411" s="7"/>
      <c r="V411" s="7"/>
      <c r="W411" s="7"/>
      <c r="X411" s="7"/>
      <c r="Y411" s="7"/>
      <c r="Z411" s="7"/>
      <c r="AA411" s="7"/>
      <c r="AB411" s="7"/>
    </row>
    <row r="412" spans="1:28" s="313" customFormat="1">
      <c r="A412" s="339"/>
      <c r="B412" s="339"/>
      <c r="C412" s="339"/>
      <c r="D412" s="334" t="s">
        <v>313</v>
      </c>
      <c r="E412" s="335">
        <v>338</v>
      </c>
      <c r="F412" s="336">
        <v>4104.6446500000002</v>
      </c>
      <c r="G412" s="337">
        <v>406.68059999999997</v>
      </c>
      <c r="H412" s="337">
        <v>4511.3252499999999</v>
      </c>
      <c r="I412" s="337">
        <v>17249.469940000003</v>
      </c>
      <c r="J412" s="337">
        <v>5958.5750099999996</v>
      </c>
      <c r="K412" s="337">
        <v>23208.04495</v>
      </c>
      <c r="L412" s="337">
        <v>11968.43446</v>
      </c>
      <c r="M412" s="337">
        <v>3629.8805499999999</v>
      </c>
      <c r="N412" s="337">
        <v>15598.31501</v>
      </c>
      <c r="O412" s="337">
        <v>43317.685210000003</v>
      </c>
      <c r="P412" s="337">
        <v>78187.352639999997</v>
      </c>
      <c r="Q412" s="337">
        <v>1692.9392</v>
      </c>
      <c r="R412" s="338">
        <v>79880.291840000005</v>
      </c>
      <c r="S412" s="7"/>
      <c r="T412" s="7"/>
      <c r="U412" s="7"/>
      <c r="V412" s="7"/>
      <c r="W412" s="7"/>
      <c r="X412" s="7"/>
      <c r="Y412" s="7"/>
      <c r="Z412" s="7"/>
      <c r="AA412" s="7"/>
      <c r="AB412" s="7"/>
    </row>
    <row r="413" spans="1:28" s="313" customFormat="1">
      <c r="A413" s="339"/>
      <c r="B413" s="334" t="s">
        <v>202</v>
      </c>
      <c r="C413" s="334" t="s">
        <v>203</v>
      </c>
      <c r="D413" s="334" t="s">
        <v>203</v>
      </c>
      <c r="E413" s="335">
        <v>383</v>
      </c>
      <c r="F413" s="336">
        <v>1593.38348</v>
      </c>
      <c r="G413" s="337">
        <v>70.845649999999992</v>
      </c>
      <c r="H413" s="337">
        <v>1664.2291299999999</v>
      </c>
      <c r="I413" s="337">
        <v>21464.16778</v>
      </c>
      <c r="J413" s="337">
        <v>2937.58682</v>
      </c>
      <c r="K413" s="337">
        <v>24401.7546</v>
      </c>
      <c r="L413" s="337">
        <v>4082.0558799999999</v>
      </c>
      <c r="M413" s="337">
        <v>1683.6238600000001</v>
      </c>
      <c r="N413" s="337">
        <v>5765.6797400000005</v>
      </c>
      <c r="O413" s="337">
        <v>31831.66347</v>
      </c>
      <c r="P413" s="337">
        <v>80267.420079999996</v>
      </c>
      <c r="Q413" s="337">
        <v>0</v>
      </c>
      <c r="R413" s="338">
        <v>80267.420079999996</v>
      </c>
      <c r="S413" s="7"/>
      <c r="T413" s="7"/>
      <c r="U413" s="7"/>
      <c r="V413" s="7"/>
      <c r="W413" s="7"/>
      <c r="X413" s="7"/>
      <c r="Y413" s="7"/>
      <c r="Z413" s="7"/>
      <c r="AA413" s="7"/>
      <c r="AB413" s="7"/>
    </row>
    <row r="414" spans="1:28" s="313" customFormat="1">
      <c r="A414" s="339"/>
      <c r="B414" s="334" t="s">
        <v>5</v>
      </c>
      <c r="C414" s="334" t="s">
        <v>5</v>
      </c>
      <c r="D414" s="334" t="s">
        <v>5</v>
      </c>
      <c r="E414" s="335">
        <v>80</v>
      </c>
      <c r="F414" s="336">
        <v>96609.154920000001</v>
      </c>
      <c r="G414" s="337">
        <v>22016.245579999999</v>
      </c>
      <c r="H414" s="337">
        <v>118625.4005</v>
      </c>
      <c r="I414" s="337">
        <v>78674.341889999996</v>
      </c>
      <c r="J414" s="337">
        <v>84634.666519999999</v>
      </c>
      <c r="K414" s="337">
        <v>163309.00841000001</v>
      </c>
      <c r="L414" s="337">
        <v>46113.89314</v>
      </c>
      <c r="M414" s="337">
        <v>39841.702669999999</v>
      </c>
      <c r="N414" s="337">
        <v>85955.595809999999</v>
      </c>
      <c r="O414" s="337">
        <v>367890.00472000003</v>
      </c>
      <c r="P414" s="337">
        <v>412526.58361999999</v>
      </c>
      <c r="Q414" s="337">
        <v>182211.11208000002</v>
      </c>
      <c r="R414" s="338">
        <v>594737.69570000004</v>
      </c>
      <c r="S414" s="7"/>
      <c r="T414" s="7"/>
      <c r="U414" s="7"/>
      <c r="V414" s="7"/>
      <c r="W414" s="7"/>
      <c r="X414" s="7"/>
      <c r="Y414" s="7"/>
      <c r="Z414" s="7"/>
      <c r="AA414" s="7"/>
      <c r="AB414" s="7"/>
    </row>
    <row r="415" spans="1:28" s="313" customFormat="1">
      <c r="A415" s="339"/>
      <c r="B415" s="339"/>
      <c r="C415" s="339"/>
      <c r="D415" s="339"/>
      <c r="E415" s="340">
        <v>178</v>
      </c>
      <c r="F415" s="341">
        <v>15872.330759999999</v>
      </c>
      <c r="G415" s="342">
        <v>5606.8707999999997</v>
      </c>
      <c r="H415" s="342">
        <v>21479.201559999998</v>
      </c>
      <c r="I415" s="342">
        <v>22130.425370000001</v>
      </c>
      <c r="J415" s="342">
        <v>21149.441579999999</v>
      </c>
      <c r="K415" s="342">
        <v>43279.866950000003</v>
      </c>
      <c r="L415" s="342">
        <v>11738.56732</v>
      </c>
      <c r="M415" s="342">
        <v>6588.4745999999996</v>
      </c>
      <c r="N415" s="342">
        <v>18327.041920000003</v>
      </c>
      <c r="O415" s="342">
        <v>83086.110430000001</v>
      </c>
      <c r="P415" s="342">
        <v>170753.75800999999</v>
      </c>
      <c r="Q415" s="342">
        <v>6834.1575300000004</v>
      </c>
      <c r="R415" s="343">
        <v>177587.91553999999</v>
      </c>
      <c r="S415" s="7"/>
      <c r="T415" s="7"/>
      <c r="U415" s="7"/>
      <c r="V415" s="7"/>
      <c r="W415" s="7"/>
      <c r="X415" s="7"/>
      <c r="Y415" s="7"/>
      <c r="Z415" s="7"/>
      <c r="AA415" s="7"/>
      <c r="AB415" s="7"/>
    </row>
    <row r="416" spans="1:28" s="313" customFormat="1">
      <c r="A416" s="339"/>
      <c r="B416" s="339"/>
      <c r="C416" s="339"/>
      <c r="D416" s="334" t="s">
        <v>205</v>
      </c>
      <c r="E416" s="335">
        <v>179</v>
      </c>
      <c r="F416" s="336">
        <v>18513.882300000001</v>
      </c>
      <c r="G416" s="337">
        <v>7248.95399</v>
      </c>
      <c r="H416" s="337">
        <v>25762.836289999999</v>
      </c>
      <c r="I416" s="337">
        <v>49307.803979999997</v>
      </c>
      <c r="J416" s="337">
        <v>55575.616150000002</v>
      </c>
      <c r="K416" s="337">
        <v>104883.42013</v>
      </c>
      <c r="L416" s="337">
        <v>47686.389860000003</v>
      </c>
      <c r="M416" s="337">
        <v>51663.942179999998</v>
      </c>
      <c r="N416" s="337">
        <v>99350.332040000008</v>
      </c>
      <c r="O416" s="337">
        <v>229996.58846</v>
      </c>
      <c r="P416" s="337">
        <v>227789.65781</v>
      </c>
      <c r="Q416" s="337">
        <v>60343.207350000004</v>
      </c>
      <c r="R416" s="338">
        <v>288132.86516000004</v>
      </c>
      <c r="S416" s="7"/>
      <c r="T416" s="7"/>
      <c r="U416" s="7"/>
      <c r="V416" s="7"/>
      <c r="W416" s="7"/>
      <c r="X416" s="7"/>
      <c r="Y416" s="7"/>
      <c r="Z416" s="7"/>
      <c r="AA416" s="7"/>
      <c r="AB416" s="7"/>
    </row>
    <row r="417" spans="1:28" s="313" customFormat="1">
      <c r="A417" s="339"/>
      <c r="B417" s="339"/>
      <c r="C417" s="339"/>
      <c r="D417" s="334" t="s">
        <v>206</v>
      </c>
      <c r="E417" s="335">
        <v>344</v>
      </c>
      <c r="F417" s="336">
        <v>2514.51467</v>
      </c>
      <c r="G417" s="337">
        <v>2112.8961899999999</v>
      </c>
      <c r="H417" s="337">
        <v>4627.41086</v>
      </c>
      <c r="I417" s="337">
        <v>15731.448329999999</v>
      </c>
      <c r="J417" s="337">
        <v>18538.755670000002</v>
      </c>
      <c r="K417" s="337">
        <v>34270.203999999998</v>
      </c>
      <c r="L417" s="337">
        <v>8515.608119999999</v>
      </c>
      <c r="M417" s="337">
        <v>8057.79234</v>
      </c>
      <c r="N417" s="337">
        <v>16573.400460000001</v>
      </c>
      <c r="O417" s="337">
        <v>55471.015319999999</v>
      </c>
      <c r="P417" s="337">
        <v>85343.135580000002</v>
      </c>
      <c r="Q417" s="337">
        <v>2115.48657</v>
      </c>
      <c r="R417" s="338">
        <v>87458.62215000001</v>
      </c>
      <c r="S417" s="7"/>
      <c r="T417" s="7"/>
      <c r="U417" s="7"/>
      <c r="V417" s="7"/>
      <c r="W417" s="7"/>
      <c r="X417" s="7"/>
      <c r="Y417" s="7"/>
      <c r="Z417" s="7"/>
      <c r="AA417" s="7"/>
      <c r="AB417" s="7"/>
    </row>
    <row r="418" spans="1:28" s="313" customFormat="1">
      <c r="A418" s="339"/>
      <c r="B418" s="339"/>
      <c r="C418" s="339"/>
      <c r="D418" s="334" t="s">
        <v>314</v>
      </c>
      <c r="E418" s="335">
        <v>377</v>
      </c>
      <c r="F418" s="336">
        <v>947.14644999999996</v>
      </c>
      <c r="G418" s="337">
        <v>563.45167000000004</v>
      </c>
      <c r="H418" s="337">
        <v>1510.5981200000001</v>
      </c>
      <c r="I418" s="337">
        <v>16818.907620000002</v>
      </c>
      <c r="J418" s="337">
        <v>10498.572619999999</v>
      </c>
      <c r="K418" s="337">
        <v>27317.480239999997</v>
      </c>
      <c r="L418" s="337">
        <v>6886.1272900000004</v>
      </c>
      <c r="M418" s="337">
        <v>5517.2515300000005</v>
      </c>
      <c r="N418" s="337">
        <v>12403.37882</v>
      </c>
      <c r="O418" s="337">
        <v>41231.457179999998</v>
      </c>
      <c r="P418" s="337">
        <v>76186.946559999997</v>
      </c>
      <c r="Q418" s="337">
        <v>0</v>
      </c>
      <c r="R418" s="338">
        <v>76186.946559999997</v>
      </c>
      <c r="S418" s="7"/>
      <c r="T418" s="7"/>
      <c r="U418" s="7"/>
      <c r="V418" s="7"/>
      <c r="W418" s="7"/>
      <c r="X418" s="7"/>
      <c r="Y418" s="7"/>
      <c r="Z418" s="7"/>
      <c r="AA418" s="7"/>
      <c r="AB418" s="7"/>
    </row>
    <row r="419" spans="1:28" s="313" customFormat="1">
      <c r="A419" s="339"/>
      <c r="B419" s="339"/>
      <c r="C419" s="339"/>
      <c r="D419" s="334" t="s">
        <v>60</v>
      </c>
      <c r="E419" s="335">
        <v>298</v>
      </c>
      <c r="F419" s="336">
        <v>2640.78226</v>
      </c>
      <c r="G419" s="337">
        <v>1985.7357500000001</v>
      </c>
      <c r="H419" s="337">
        <v>4626.5180099999998</v>
      </c>
      <c r="I419" s="337">
        <v>18831.622380000001</v>
      </c>
      <c r="J419" s="337">
        <v>9637.50216</v>
      </c>
      <c r="K419" s="337">
        <v>28469.124540000001</v>
      </c>
      <c r="L419" s="337">
        <v>5311.0728799999997</v>
      </c>
      <c r="M419" s="337">
        <v>4324.3622000000005</v>
      </c>
      <c r="N419" s="337">
        <v>9635.4350799999993</v>
      </c>
      <c r="O419" s="337">
        <v>42731.07763</v>
      </c>
      <c r="P419" s="337">
        <v>91666.049830000004</v>
      </c>
      <c r="Q419" s="337">
        <v>3320.7146400000001</v>
      </c>
      <c r="R419" s="338">
        <v>94986.764469999995</v>
      </c>
      <c r="S419" s="7"/>
      <c r="T419" s="7"/>
      <c r="U419" s="7"/>
      <c r="V419" s="7"/>
      <c r="W419" s="7"/>
      <c r="X419" s="7"/>
      <c r="Y419" s="7"/>
      <c r="Z419" s="7"/>
      <c r="AA419" s="7"/>
      <c r="AB419" s="7"/>
    </row>
    <row r="420" spans="1:28" s="313" customFormat="1">
      <c r="A420" s="339"/>
      <c r="B420" s="339"/>
      <c r="C420" s="339"/>
      <c r="D420" s="334" t="s">
        <v>207</v>
      </c>
      <c r="E420" s="335">
        <v>316</v>
      </c>
      <c r="F420" s="336">
        <v>2653.7056899999998</v>
      </c>
      <c r="G420" s="337">
        <v>3999.37691</v>
      </c>
      <c r="H420" s="337">
        <v>6653.0825999999997</v>
      </c>
      <c r="I420" s="337">
        <v>22852.520920000003</v>
      </c>
      <c r="J420" s="337">
        <v>16513.826810000002</v>
      </c>
      <c r="K420" s="337">
        <v>39366.347729999994</v>
      </c>
      <c r="L420" s="337">
        <v>16081.731089999999</v>
      </c>
      <c r="M420" s="337">
        <v>14148.18585</v>
      </c>
      <c r="N420" s="337">
        <v>30229.916940000003</v>
      </c>
      <c r="O420" s="337">
        <v>76249.347269999998</v>
      </c>
      <c r="P420" s="337">
        <v>91304.242660000004</v>
      </c>
      <c r="Q420" s="337">
        <v>993.95295999999996</v>
      </c>
      <c r="R420" s="338">
        <v>92298.195619999999</v>
      </c>
      <c r="S420" s="7"/>
      <c r="T420" s="7"/>
      <c r="U420" s="7"/>
      <c r="V420" s="7"/>
      <c r="W420" s="7"/>
      <c r="X420" s="7"/>
      <c r="Y420" s="7"/>
      <c r="Z420" s="7"/>
      <c r="AA420" s="7"/>
      <c r="AB420" s="7"/>
    </row>
    <row r="421" spans="1:28" s="313" customFormat="1">
      <c r="A421" s="339"/>
      <c r="B421" s="334" t="s">
        <v>7</v>
      </c>
      <c r="C421" s="334" t="s">
        <v>7</v>
      </c>
      <c r="D421" s="334" t="s">
        <v>7</v>
      </c>
      <c r="E421" s="335">
        <v>108</v>
      </c>
      <c r="F421" s="336">
        <v>44871.707619999994</v>
      </c>
      <c r="G421" s="337">
        <v>28535.85585</v>
      </c>
      <c r="H421" s="337">
        <v>73407.563469999994</v>
      </c>
      <c r="I421" s="337">
        <v>77303.762940000001</v>
      </c>
      <c r="J421" s="337">
        <v>20890.17369</v>
      </c>
      <c r="K421" s="337">
        <v>98193.936629999997</v>
      </c>
      <c r="L421" s="337">
        <v>45554.672409999999</v>
      </c>
      <c r="M421" s="337">
        <v>13159.61665</v>
      </c>
      <c r="N421" s="337">
        <v>58714.289060000003</v>
      </c>
      <c r="O421" s="337">
        <v>230315.78915999999</v>
      </c>
      <c r="P421" s="337">
        <v>249492.14790000001</v>
      </c>
      <c r="Q421" s="337">
        <v>10431.606</v>
      </c>
      <c r="R421" s="338">
        <v>259923.75390000001</v>
      </c>
      <c r="S421" s="7"/>
      <c r="T421" s="7"/>
      <c r="U421" s="7"/>
      <c r="V421" s="7"/>
      <c r="W421" s="7"/>
      <c r="X421" s="7"/>
      <c r="Y421" s="7"/>
      <c r="Z421" s="7"/>
      <c r="AA421" s="7"/>
      <c r="AB421" s="7"/>
    </row>
    <row r="422" spans="1:28" s="313" customFormat="1">
      <c r="A422" s="339"/>
      <c r="B422" s="339"/>
      <c r="C422" s="339"/>
      <c r="D422" s="339"/>
      <c r="E422" s="340">
        <v>294</v>
      </c>
      <c r="F422" s="341">
        <v>9249.1981899999992</v>
      </c>
      <c r="G422" s="342">
        <v>9064.2546500000008</v>
      </c>
      <c r="H422" s="342">
        <v>18313.452839999998</v>
      </c>
      <c r="I422" s="342">
        <v>41622.825819999998</v>
      </c>
      <c r="J422" s="342">
        <v>15000.94325</v>
      </c>
      <c r="K422" s="342">
        <v>56623.769070000002</v>
      </c>
      <c r="L422" s="342">
        <v>40659.711020000002</v>
      </c>
      <c r="M422" s="342">
        <v>14216.428749999999</v>
      </c>
      <c r="N422" s="342">
        <v>54876.139770000002</v>
      </c>
      <c r="O422" s="342">
        <v>129813.36168</v>
      </c>
      <c r="P422" s="342">
        <v>103143.808</v>
      </c>
      <c r="Q422" s="342">
        <v>6719.3260099999998</v>
      </c>
      <c r="R422" s="343">
        <v>109863.13401000001</v>
      </c>
      <c r="S422" s="7"/>
      <c r="T422" s="7"/>
      <c r="U422" s="7"/>
      <c r="V422" s="7"/>
      <c r="W422" s="7"/>
      <c r="X422" s="7"/>
      <c r="Y422" s="7"/>
      <c r="Z422" s="7"/>
      <c r="AA422" s="7"/>
      <c r="AB422" s="7"/>
    </row>
    <row r="423" spans="1:28" s="313" customFormat="1">
      <c r="A423" s="339"/>
      <c r="B423" s="339"/>
      <c r="C423" s="339"/>
      <c r="D423" s="339"/>
      <c r="E423" s="340">
        <v>388</v>
      </c>
      <c r="F423" s="341">
        <v>541.63038000000006</v>
      </c>
      <c r="G423" s="342">
        <v>529.60662000000002</v>
      </c>
      <c r="H423" s="342">
        <v>1071.2370000000001</v>
      </c>
      <c r="I423" s="342">
        <v>19449.02766</v>
      </c>
      <c r="J423" s="342">
        <v>6677.6310000000003</v>
      </c>
      <c r="K423" s="342">
        <v>26126.658660000001</v>
      </c>
      <c r="L423" s="342">
        <v>22137.303879999999</v>
      </c>
      <c r="M423" s="342">
        <v>3585.2427499999999</v>
      </c>
      <c r="N423" s="342">
        <v>25722.546630000001</v>
      </c>
      <c r="O423" s="342">
        <v>52920.442289999999</v>
      </c>
      <c r="P423" s="342">
        <v>86476.037670000005</v>
      </c>
      <c r="Q423" s="342">
        <v>623.18027000000006</v>
      </c>
      <c r="R423" s="343">
        <v>87099.217940000002</v>
      </c>
      <c r="S423" s="7"/>
      <c r="T423" s="7"/>
      <c r="U423" s="7"/>
      <c r="V423" s="7"/>
      <c r="W423" s="7"/>
      <c r="X423" s="7"/>
      <c r="Y423" s="7"/>
      <c r="Z423" s="7"/>
      <c r="AA423" s="7"/>
      <c r="AB423" s="7"/>
    </row>
    <row r="424" spans="1:28" s="313" customFormat="1">
      <c r="A424" s="339"/>
      <c r="B424" s="339"/>
      <c r="C424" s="334" t="s">
        <v>219</v>
      </c>
      <c r="D424" s="334" t="s">
        <v>219</v>
      </c>
      <c r="E424" s="335">
        <v>343</v>
      </c>
      <c r="F424" s="336">
        <v>5873.4893700000002</v>
      </c>
      <c r="G424" s="337">
        <v>2990.94083</v>
      </c>
      <c r="H424" s="337">
        <v>8864.4301999999989</v>
      </c>
      <c r="I424" s="337">
        <v>17653.555469999999</v>
      </c>
      <c r="J424" s="337">
        <v>1189.5074399999999</v>
      </c>
      <c r="K424" s="337">
        <v>18843.062910000001</v>
      </c>
      <c r="L424" s="337">
        <v>4992.1255099999998</v>
      </c>
      <c r="M424" s="337">
        <v>1439.97714</v>
      </c>
      <c r="N424" s="337">
        <v>6432.1026500000007</v>
      </c>
      <c r="O424" s="337">
        <v>34139.595759999997</v>
      </c>
      <c r="P424" s="337">
        <v>181559.79994</v>
      </c>
      <c r="Q424" s="337">
        <v>0</v>
      </c>
      <c r="R424" s="338">
        <v>181559.79994</v>
      </c>
      <c r="S424" s="7"/>
      <c r="T424" s="7"/>
      <c r="U424" s="7"/>
      <c r="V424" s="7"/>
      <c r="W424" s="7"/>
      <c r="X424" s="7"/>
      <c r="Y424" s="7"/>
      <c r="Z424" s="7"/>
      <c r="AA424" s="7"/>
      <c r="AB424" s="7"/>
    </row>
    <row r="425" spans="1:28" s="313" customFormat="1">
      <c r="A425" s="339"/>
      <c r="B425" s="334" t="s">
        <v>8</v>
      </c>
      <c r="C425" s="334" t="s">
        <v>220</v>
      </c>
      <c r="D425" s="334" t="s">
        <v>89</v>
      </c>
      <c r="E425" s="335">
        <v>395</v>
      </c>
      <c r="F425" s="336">
        <v>0</v>
      </c>
      <c r="G425" s="337">
        <v>0</v>
      </c>
      <c r="H425" s="337">
        <v>0</v>
      </c>
      <c r="I425" s="337">
        <v>276.75628</v>
      </c>
      <c r="J425" s="337">
        <v>0</v>
      </c>
      <c r="K425" s="337">
        <v>276.75628</v>
      </c>
      <c r="L425" s="337">
        <v>8</v>
      </c>
      <c r="M425" s="337">
        <v>4.7694700000000001</v>
      </c>
      <c r="N425" s="337">
        <v>12.76947</v>
      </c>
      <c r="O425" s="337">
        <v>289.52575000000002</v>
      </c>
      <c r="P425" s="337">
        <v>25302.277030000001</v>
      </c>
      <c r="Q425" s="337">
        <v>0</v>
      </c>
      <c r="R425" s="338">
        <v>25302.277030000001</v>
      </c>
      <c r="S425" s="7"/>
      <c r="T425" s="7"/>
      <c r="U425" s="7"/>
      <c r="V425" s="7"/>
      <c r="W425" s="7"/>
      <c r="X425" s="7"/>
      <c r="Y425" s="7"/>
      <c r="Z425" s="7"/>
      <c r="AA425" s="7"/>
      <c r="AB425" s="7"/>
    </row>
    <row r="426" spans="1:28" s="313" customFormat="1">
      <c r="A426" s="339"/>
      <c r="B426" s="339"/>
      <c r="C426" s="339"/>
      <c r="D426" s="334" t="s">
        <v>8</v>
      </c>
      <c r="E426" s="335">
        <v>3</v>
      </c>
      <c r="F426" s="336">
        <v>56563.054179999999</v>
      </c>
      <c r="G426" s="337">
        <v>9563.0944999999992</v>
      </c>
      <c r="H426" s="337">
        <v>66126.148679999998</v>
      </c>
      <c r="I426" s="337">
        <v>55085.674299999999</v>
      </c>
      <c r="J426" s="337">
        <v>31390.870149999999</v>
      </c>
      <c r="K426" s="337">
        <v>86476.544450000001</v>
      </c>
      <c r="L426" s="337">
        <v>25441.410379999998</v>
      </c>
      <c r="M426" s="337">
        <v>20898.171039999997</v>
      </c>
      <c r="N426" s="337">
        <v>46339.581420000002</v>
      </c>
      <c r="O426" s="337">
        <v>198942.27455</v>
      </c>
      <c r="P426" s="337">
        <v>80179.401590000009</v>
      </c>
      <c r="Q426" s="337">
        <v>11869.56531</v>
      </c>
      <c r="R426" s="338">
        <v>92048.966899999999</v>
      </c>
      <c r="S426" s="7"/>
      <c r="T426" s="7"/>
      <c r="U426" s="7"/>
      <c r="V426" s="7"/>
      <c r="W426" s="7"/>
      <c r="X426" s="7"/>
      <c r="Y426" s="7"/>
      <c r="Z426" s="7"/>
      <c r="AA426" s="7"/>
      <c r="AB426" s="7"/>
    </row>
    <row r="427" spans="1:28" s="313" customFormat="1">
      <c r="A427" s="339"/>
      <c r="B427" s="339"/>
      <c r="C427" s="339"/>
      <c r="D427" s="339"/>
      <c r="E427" s="340">
        <v>109</v>
      </c>
      <c r="F427" s="341">
        <v>7935.7147500000001</v>
      </c>
      <c r="G427" s="342">
        <v>6026.7126500000004</v>
      </c>
      <c r="H427" s="342">
        <v>13962.4274</v>
      </c>
      <c r="I427" s="342">
        <v>22594.362850000001</v>
      </c>
      <c r="J427" s="342">
        <v>11950.54536</v>
      </c>
      <c r="K427" s="342">
        <v>34544.908210000001</v>
      </c>
      <c r="L427" s="342">
        <v>17493.843820000002</v>
      </c>
      <c r="M427" s="342">
        <v>9291.3337200000005</v>
      </c>
      <c r="N427" s="342">
        <v>26785.177540000001</v>
      </c>
      <c r="O427" s="342">
        <v>75292.513149999999</v>
      </c>
      <c r="P427" s="342">
        <v>66698.446360000002</v>
      </c>
      <c r="Q427" s="342">
        <v>2767.1090899999999</v>
      </c>
      <c r="R427" s="343">
        <v>69465.55545</v>
      </c>
      <c r="S427" s="7"/>
      <c r="T427" s="7"/>
      <c r="U427" s="7"/>
      <c r="V427" s="7"/>
      <c r="W427" s="7"/>
      <c r="X427" s="7"/>
      <c r="Y427" s="7"/>
      <c r="Z427" s="7"/>
      <c r="AA427" s="7"/>
      <c r="AB427" s="7"/>
    </row>
    <row r="428" spans="1:28" s="313" customFormat="1">
      <c r="A428" s="339"/>
      <c r="B428" s="339"/>
      <c r="C428" s="339"/>
      <c r="D428" s="339"/>
      <c r="E428" s="340">
        <v>361</v>
      </c>
      <c r="F428" s="341">
        <v>1310.2974899999999</v>
      </c>
      <c r="G428" s="342">
        <v>1062.48029</v>
      </c>
      <c r="H428" s="342">
        <v>2372.7777799999999</v>
      </c>
      <c r="I428" s="342">
        <v>20872.077300000001</v>
      </c>
      <c r="J428" s="342">
        <v>8642.2551999999996</v>
      </c>
      <c r="K428" s="342">
        <v>29514.3325</v>
      </c>
      <c r="L428" s="342">
        <v>14465.610500000001</v>
      </c>
      <c r="M428" s="342">
        <v>8713.6140599999999</v>
      </c>
      <c r="N428" s="342">
        <v>23179.224559999999</v>
      </c>
      <c r="O428" s="342">
        <v>55066.334840000003</v>
      </c>
      <c r="P428" s="342">
        <v>51260.443719999996</v>
      </c>
      <c r="Q428" s="342">
        <v>1642.6346599999999</v>
      </c>
      <c r="R428" s="343">
        <v>52903.078380000006</v>
      </c>
      <c r="S428" s="7"/>
      <c r="T428" s="7"/>
      <c r="U428" s="7"/>
      <c r="V428" s="7"/>
      <c r="W428" s="7"/>
      <c r="X428" s="7"/>
      <c r="Y428" s="7"/>
      <c r="Z428" s="7"/>
      <c r="AA428" s="7"/>
      <c r="AB428" s="7"/>
    </row>
    <row r="429" spans="1:28" s="313" customFormat="1">
      <c r="A429" s="339"/>
      <c r="B429" s="339"/>
      <c r="C429" s="339"/>
      <c r="D429" s="334" t="s">
        <v>93</v>
      </c>
      <c r="E429" s="335">
        <v>319</v>
      </c>
      <c r="F429" s="336">
        <v>1498.4441000000002</v>
      </c>
      <c r="G429" s="337">
        <v>2497.6892799999996</v>
      </c>
      <c r="H429" s="337">
        <v>3996.1333799999998</v>
      </c>
      <c r="I429" s="337">
        <v>22200.525149999998</v>
      </c>
      <c r="J429" s="337">
        <v>4215.4074000000001</v>
      </c>
      <c r="K429" s="337">
        <v>26415.932550000001</v>
      </c>
      <c r="L429" s="337">
        <v>7789.4630399999996</v>
      </c>
      <c r="M429" s="337">
        <v>3052.68806</v>
      </c>
      <c r="N429" s="337">
        <v>10842.151099999999</v>
      </c>
      <c r="O429" s="337">
        <v>41254.21703</v>
      </c>
      <c r="P429" s="337">
        <v>46215.30644</v>
      </c>
      <c r="Q429" s="337">
        <v>620.30623000000003</v>
      </c>
      <c r="R429" s="338">
        <v>46835.612670000002</v>
      </c>
      <c r="S429" s="7"/>
      <c r="T429" s="7"/>
      <c r="U429" s="7"/>
      <c r="V429" s="7"/>
      <c r="W429" s="7"/>
      <c r="X429" s="7"/>
      <c r="Y429" s="7"/>
      <c r="Z429" s="7"/>
      <c r="AA429" s="7"/>
      <c r="AB429" s="7"/>
    </row>
    <row r="430" spans="1:28" s="313" customFormat="1">
      <c r="A430" s="339"/>
      <c r="B430" s="339"/>
      <c r="C430" s="339"/>
      <c r="D430" s="334" t="s">
        <v>221</v>
      </c>
      <c r="E430" s="335">
        <v>91</v>
      </c>
      <c r="F430" s="336">
        <v>19309.282070000001</v>
      </c>
      <c r="G430" s="337">
        <v>23387.360929999999</v>
      </c>
      <c r="H430" s="337">
        <v>42696.642999999996</v>
      </c>
      <c r="I430" s="337">
        <v>26522.590840000001</v>
      </c>
      <c r="J430" s="337">
        <v>28822.922079999997</v>
      </c>
      <c r="K430" s="337">
        <v>55345.512920000001</v>
      </c>
      <c r="L430" s="337">
        <v>23293.593079999999</v>
      </c>
      <c r="M430" s="337">
        <v>16988.927440000003</v>
      </c>
      <c r="N430" s="337">
        <v>40282.520520000005</v>
      </c>
      <c r="O430" s="337">
        <v>138324.67644000001</v>
      </c>
      <c r="P430" s="337">
        <v>300269.97816</v>
      </c>
      <c r="Q430" s="337">
        <v>314124.28578999999</v>
      </c>
      <c r="R430" s="338">
        <v>614394.26395000005</v>
      </c>
      <c r="S430" s="7"/>
      <c r="T430" s="7"/>
      <c r="U430" s="7"/>
      <c r="V430" s="7"/>
      <c r="W430" s="7"/>
      <c r="X430" s="7"/>
      <c r="Y430" s="7"/>
      <c r="Z430" s="7"/>
      <c r="AA430" s="7"/>
      <c r="AB430" s="7"/>
    </row>
    <row r="431" spans="1:28" s="313" customFormat="1">
      <c r="A431" s="339"/>
      <c r="B431" s="334" t="s">
        <v>9</v>
      </c>
      <c r="C431" s="334" t="s">
        <v>9</v>
      </c>
      <c r="D431" s="334" t="s">
        <v>9</v>
      </c>
      <c r="E431" s="335">
        <v>111</v>
      </c>
      <c r="F431" s="336">
        <v>42901.220509999999</v>
      </c>
      <c r="G431" s="337">
        <v>9226.3397499999992</v>
      </c>
      <c r="H431" s="337">
        <v>52127.560259999998</v>
      </c>
      <c r="I431" s="337">
        <v>89025.961510000008</v>
      </c>
      <c r="J431" s="337">
        <v>90415.123959999997</v>
      </c>
      <c r="K431" s="337">
        <v>179441.08546999999</v>
      </c>
      <c r="L431" s="337">
        <v>63834.319630000005</v>
      </c>
      <c r="M431" s="337">
        <v>96533.519670000009</v>
      </c>
      <c r="N431" s="337">
        <v>160367.83930000002</v>
      </c>
      <c r="O431" s="337">
        <v>391936.48502999998</v>
      </c>
      <c r="P431" s="337">
        <v>421307.89325000002</v>
      </c>
      <c r="Q431" s="337">
        <v>10317.96263</v>
      </c>
      <c r="R431" s="338">
        <v>431625.85587999999</v>
      </c>
      <c r="S431" s="7"/>
      <c r="T431" s="7"/>
      <c r="U431" s="7"/>
      <c r="V431" s="7"/>
      <c r="W431" s="7"/>
      <c r="X431" s="7"/>
      <c r="Y431" s="7"/>
      <c r="Z431" s="7"/>
      <c r="AA431" s="7"/>
      <c r="AB431" s="7"/>
    </row>
    <row r="432" spans="1:28" s="313" customFormat="1">
      <c r="A432" s="339"/>
      <c r="B432" s="339"/>
      <c r="C432" s="339"/>
      <c r="D432" s="339"/>
      <c r="E432" s="340">
        <v>314</v>
      </c>
      <c r="F432" s="341">
        <v>2151.2235099999998</v>
      </c>
      <c r="G432" s="342">
        <v>556.84225000000004</v>
      </c>
      <c r="H432" s="342">
        <v>2708.06576</v>
      </c>
      <c r="I432" s="342">
        <v>21385.09114</v>
      </c>
      <c r="J432" s="342">
        <v>14518.45715</v>
      </c>
      <c r="K432" s="342">
        <v>35903.548289999999</v>
      </c>
      <c r="L432" s="342">
        <v>12061.734259999999</v>
      </c>
      <c r="M432" s="342">
        <v>13001.105609999999</v>
      </c>
      <c r="N432" s="342">
        <v>25062.83987</v>
      </c>
      <c r="O432" s="342">
        <v>63674.45392</v>
      </c>
      <c r="P432" s="342">
        <v>75559.442549999992</v>
      </c>
      <c r="Q432" s="342">
        <v>3646.8115200000002</v>
      </c>
      <c r="R432" s="343">
        <v>79206.254069999995</v>
      </c>
      <c r="S432" s="7"/>
      <c r="T432" s="7"/>
      <c r="U432" s="7"/>
      <c r="V432" s="7"/>
      <c r="W432" s="7"/>
      <c r="X432" s="7"/>
      <c r="Y432" s="7"/>
      <c r="Z432" s="7"/>
      <c r="AA432" s="7"/>
      <c r="AB432" s="7"/>
    </row>
    <row r="433" spans="1:28" s="313" customFormat="1">
      <c r="A433" s="339"/>
      <c r="B433" s="339"/>
      <c r="C433" s="339"/>
      <c r="D433" s="334" t="s">
        <v>315</v>
      </c>
      <c r="E433" s="335">
        <v>359</v>
      </c>
      <c r="F433" s="336">
        <v>4390.2169599999997</v>
      </c>
      <c r="G433" s="337">
        <v>399.11303000000004</v>
      </c>
      <c r="H433" s="337">
        <v>4789.3299900000002</v>
      </c>
      <c r="I433" s="337">
        <v>11942.01886</v>
      </c>
      <c r="J433" s="337">
        <v>10576.00115</v>
      </c>
      <c r="K433" s="337">
        <v>22518.02001</v>
      </c>
      <c r="L433" s="337">
        <v>9760.9974499999989</v>
      </c>
      <c r="M433" s="337">
        <v>7421.1472800000001</v>
      </c>
      <c r="N433" s="337">
        <v>17182.14473</v>
      </c>
      <c r="O433" s="337">
        <v>44489.494729999999</v>
      </c>
      <c r="P433" s="337">
        <v>68027.686569999991</v>
      </c>
      <c r="Q433" s="337">
        <v>0</v>
      </c>
      <c r="R433" s="338">
        <v>68027.686569999991</v>
      </c>
      <c r="S433" s="7"/>
      <c r="T433" s="7"/>
      <c r="U433" s="7"/>
      <c r="V433" s="7"/>
      <c r="W433" s="7"/>
      <c r="X433" s="7"/>
      <c r="Y433" s="7"/>
      <c r="Z433" s="7"/>
      <c r="AA433" s="7"/>
      <c r="AB433" s="7"/>
    </row>
    <row r="434" spans="1:28" s="313" customFormat="1">
      <c r="A434" s="339"/>
      <c r="B434" s="339"/>
      <c r="C434" s="339"/>
      <c r="D434" s="334" t="s">
        <v>225</v>
      </c>
      <c r="E434" s="335">
        <v>389</v>
      </c>
      <c r="F434" s="336">
        <v>2473.74046</v>
      </c>
      <c r="G434" s="337">
        <v>305.28191999999996</v>
      </c>
      <c r="H434" s="337">
        <v>2779.0223799999999</v>
      </c>
      <c r="I434" s="337">
        <v>14471.04839</v>
      </c>
      <c r="J434" s="337">
        <v>7682.8373799999999</v>
      </c>
      <c r="K434" s="337">
        <v>22153.885770000001</v>
      </c>
      <c r="L434" s="337">
        <v>9016.3539099999998</v>
      </c>
      <c r="M434" s="337">
        <v>5925.4900700000007</v>
      </c>
      <c r="N434" s="337">
        <v>14941.84398</v>
      </c>
      <c r="O434" s="337">
        <v>39874.752130000001</v>
      </c>
      <c r="P434" s="337">
        <v>56619.652929999997</v>
      </c>
      <c r="Q434" s="337">
        <v>0</v>
      </c>
      <c r="R434" s="338">
        <v>56619.652929999997</v>
      </c>
      <c r="S434" s="7"/>
      <c r="T434" s="7"/>
      <c r="U434" s="7"/>
      <c r="V434" s="7"/>
      <c r="W434" s="7"/>
      <c r="X434" s="7"/>
      <c r="Y434" s="7"/>
      <c r="Z434" s="7"/>
      <c r="AA434" s="7"/>
      <c r="AB434" s="7"/>
    </row>
    <row r="435" spans="1:28" s="313" customFormat="1">
      <c r="A435" s="339"/>
      <c r="B435" s="334" t="s">
        <v>230</v>
      </c>
      <c r="C435" s="334" t="s">
        <v>230</v>
      </c>
      <c r="D435" s="334" t="s">
        <v>230</v>
      </c>
      <c r="E435" s="335">
        <v>246</v>
      </c>
      <c r="F435" s="336">
        <v>7357.5697300000002</v>
      </c>
      <c r="G435" s="337">
        <v>1564.4031599999998</v>
      </c>
      <c r="H435" s="337">
        <v>8921.9728900000009</v>
      </c>
      <c r="I435" s="337">
        <v>36755.030420000003</v>
      </c>
      <c r="J435" s="337">
        <v>7188.9194699999998</v>
      </c>
      <c r="K435" s="337">
        <v>43943.949890000004</v>
      </c>
      <c r="L435" s="337">
        <v>26665.351979999999</v>
      </c>
      <c r="M435" s="337">
        <v>6182.4597100000001</v>
      </c>
      <c r="N435" s="337">
        <v>32847.811690000002</v>
      </c>
      <c r="O435" s="337">
        <v>85713.734469999996</v>
      </c>
      <c r="P435" s="337">
        <v>162445.75493</v>
      </c>
      <c r="Q435" s="337">
        <v>530.10301000000004</v>
      </c>
      <c r="R435" s="338">
        <v>162975.85793999999</v>
      </c>
      <c r="S435" s="7"/>
      <c r="T435" s="7"/>
      <c r="U435" s="7"/>
      <c r="V435" s="7"/>
      <c r="W435" s="7"/>
      <c r="X435" s="7"/>
      <c r="Y435" s="7"/>
      <c r="Z435" s="7"/>
      <c r="AA435" s="7"/>
      <c r="AB435" s="7"/>
    </row>
    <row r="436" spans="1:28" s="313" customFormat="1">
      <c r="A436" s="339"/>
      <c r="B436" s="339"/>
      <c r="C436" s="339"/>
      <c r="D436" s="339"/>
      <c r="E436" s="340">
        <v>346</v>
      </c>
      <c r="F436" s="341">
        <v>1989.82456</v>
      </c>
      <c r="G436" s="342">
        <v>463.71316999999999</v>
      </c>
      <c r="H436" s="342">
        <v>2453.53773</v>
      </c>
      <c r="I436" s="342">
        <v>13329.548939999999</v>
      </c>
      <c r="J436" s="342">
        <v>5426.4362999999994</v>
      </c>
      <c r="K436" s="342">
        <v>18755.985239999998</v>
      </c>
      <c r="L436" s="342">
        <v>9238.5124399999986</v>
      </c>
      <c r="M436" s="342">
        <v>1991.1922500000001</v>
      </c>
      <c r="N436" s="342">
        <v>11229.704689999999</v>
      </c>
      <c r="O436" s="342">
        <v>32439.22766</v>
      </c>
      <c r="P436" s="342">
        <v>86202.759519999992</v>
      </c>
      <c r="Q436" s="342">
        <v>0</v>
      </c>
      <c r="R436" s="343">
        <v>86202.759519999992</v>
      </c>
      <c r="S436" s="7"/>
      <c r="T436" s="7"/>
      <c r="U436" s="7"/>
      <c r="V436" s="7"/>
      <c r="W436" s="7"/>
      <c r="X436" s="7"/>
      <c r="Y436" s="7"/>
      <c r="Z436" s="7"/>
      <c r="AA436" s="7"/>
      <c r="AB436" s="7"/>
    </row>
    <row r="437" spans="1:28" s="313" customFormat="1">
      <c r="A437" s="339"/>
      <c r="B437" s="334" t="s">
        <v>12</v>
      </c>
      <c r="C437" s="334" t="s">
        <v>233</v>
      </c>
      <c r="D437" s="334" t="s">
        <v>234</v>
      </c>
      <c r="E437" s="335">
        <v>183</v>
      </c>
      <c r="F437" s="336">
        <v>6482.82719</v>
      </c>
      <c r="G437" s="337">
        <v>2182.0733399999999</v>
      </c>
      <c r="H437" s="337">
        <v>8664.900529999999</v>
      </c>
      <c r="I437" s="337">
        <v>19717.028149999998</v>
      </c>
      <c r="J437" s="337">
        <v>7658.8286799999996</v>
      </c>
      <c r="K437" s="337">
        <v>27375.856829999997</v>
      </c>
      <c r="L437" s="337">
        <v>14301.54883</v>
      </c>
      <c r="M437" s="337">
        <v>8325.8605299999999</v>
      </c>
      <c r="N437" s="337">
        <v>22627.409359999998</v>
      </c>
      <c r="O437" s="337">
        <v>58668.166720000001</v>
      </c>
      <c r="P437" s="337">
        <v>145956.76105999999</v>
      </c>
      <c r="Q437" s="337">
        <v>85417.202019999997</v>
      </c>
      <c r="R437" s="338">
        <v>231373.96308000002</v>
      </c>
      <c r="S437" s="7"/>
      <c r="T437" s="7"/>
      <c r="U437" s="7"/>
      <c r="V437" s="7"/>
      <c r="W437" s="7"/>
      <c r="X437" s="7"/>
      <c r="Y437" s="7"/>
      <c r="Z437" s="7"/>
      <c r="AA437" s="7"/>
      <c r="AB437" s="7"/>
    </row>
    <row r="438" spans="1:28" s="313" customFormat="1">
      <c r="A438" s="339"/>
      <c r="B438" s="339"/>
      <c r="C438" s="334" t="s">
        <v>12</v>
      </c>
      <c r="D438" s="334" t="s">
        <v>12</v>
      </c>
      <c r="E438" s="335">
        <v>182</v>
      </c>
      <c r="F438" s="336">
        <v>22613.614949999999</v>
      </c>
      <c r="G438" s="337">
        <v>16362.410390000001</v>
      </c>
      <c r="H438" s="337">
        <v>38976.02534</v>
      </c>
      <c r="I438" s="337">
        <v>35378.546869999998</v>
      </c>
      <c r="J438" s="337">
        <v>19982.811739999997</v>
      </c>
      <c r="K438" s="337">
        <v>55361.358610000003</v>
      </c>
      <c r="L438" s="337">
        <v>16774.482779999998</v>
      </c>
      <c r="M438" s="337">
        <v>9776.3385999999991</v>
      </c>
      <c r="N438" s="337">
        <v>26550.821379999998</v>
      </c>
      <c r="O438" s="337">
        <v>120888.20533</v>
      </c>
      <c r="P438" s="337">
        <v>128946.80590000001</v>
      </c>
      <c r="Q438" s="337">
        <v>200906.59750999999</v>
      </c>
      <c r="R438" s="338">
        <v>329853.40341000003</v>
      </c>
      <c r="S438" s="7"/>
      <c r="T438" s="7"/>
      <c r="U438" s="7"/>
      <c r="V438" s="7"/>
      <c r="W438" s="7"/>
      <c r="X438" s="7"/>
      <c r="Y438" s="7"/>
      <c r="Z438" s="7"/>
      <c r="AA438" s="7"/>
      <c r="AB438" s="7"/>
    </row>
    <row r="439" spans="1:28" s="313" customFormat="1">
      <c r="A439" s="339"/>
      <c r="B439" s="339"/>
      <c r="C439" s="339"/>
      <c r="D439" s="339"/>
      <c r="E439" s="340">
        <v>350</v>
      </c>
      <c r="F439" s="341">
        <v>1402.6577199999999</v>
      </c>
      <c r="G439" s="342">
        <v>5082.4097400000001</v>
      </c>
      <c r="H439" s="342">
        <v>6485.0674600000002</v>
      </c>
      <c r="I439" s="342">
        <v>15587.77586</v>
      </c>
      <c r="J439" s="342">
        <v>11516.457490000001</v>
      </c>
      <c r="K439" s="342">
        <v>27104.233350000002</v>
      </c>
      <c r="L439" s="342">
        <v>17064.81207</v>
      </c>
      <c r="M439" s="342">
        <v>23336.652329999997</v>
      </c>
      <c r="N439" s="342">
        <v>40401.464399999997</v>
      </c>
      <c r="O439" s="342">
        <v>73990.765209999998</v>
      </c>
      <c r="P439" s="342">
        <v>52815.386479999994</v>
      </c>
      <c r="Q439" s="342">
        <v>3111.5987700000001</v>
      </c>
      <c r="R439" s="343">
        <v>55926.985249999998</v>
      </c>
      <c r="S439" s="7"/>
      <c r="T439" s="7"/>
      <c r="U439" s="7"/>
      <c r="V439" s="7"/>
      <c r="W439" s="7"/>
      <c r="X439" s="7"/>
      <c r="Y439" s="7"/>
      <c r="Z439" s="7"/>
      <c r="AA439" s="7"/>
      <c r="AB439" s="7"/>
    </row>
    <row r="440" spans="1:28" s="313" customFormat="1">
      <c r="A440" s="339"/>
      <c r="B440" s="339"/>
      <c r="C440" s="334" t="s">
        <v>237</v>
      </c>
      <c r="D440" s="334" t="s">
        <v>237</v>
      </c>
      <c r="E440" s="335">
        <v>237</v>
      </c>
      <c r="F440" s="336">
        <v>3585.6790099999998</v>
      </c>
      <c r="G440" s="337">
        <v>1115.9097099999999</v>
      </c>
      <c r="H440" s="337">
        <v>4701.5887199999997</v>
      </c>
      <c r="I440" s="337">
        <v>18697.3691</v>
      </c>
      <c r="J440" s="337">
        <v>3570.5517799999998</v>
      </c>
      <c r="K440" s="337">
        <v>22267.920879999998</v>
      </c>
      <c r="L440" s="337">
        <v>8677.9891099999986</v>
      </c>
      <c r="M440" s="337">
        <v>2101.6235000000001</v>
      </c>
      <c r="N440" s="337">
        <v>10779.61261</v>
      </c>
      <c r="O440" s="337">
        <v>37749.122210000001</v>
      </c>
      <c r="P440" s="337">
        <v>46165.276579999998</v>
      </c>
      <c r="Q440" s="337">
        <v>3590.1331099999998</v>
      </c>
      <c r="R440" s="338">
        <v>49755.40969</v>
      </c>
      <c r="S440" s="7"/>
      <c r="T440" s="7"/>
      <c r="U440" s="7"/>
      <c r="V440" s="7"/>
      <c r="W440" s="7"/>
      <c r="X440" s="7"/>
      <c r="Y440" s="7"/>
      <c r="Z440" s="7"/>
      <c r="AA440" s="7"/>
      <c r="AB440" s="7"/>
    </row>
    <row r="441" spans="1:28" s="313" customFormat="1">
      <c r="A441" s="339"/>
      <c r="B441" s="334" t="s">
        <v>238</v>
      </c>
      <c r="C441" s="334" t="s">
        <v>239</v>
      </c>
      <c r="D441" s="334" t="s">
        <v>239</v>
      </c>
      <c r="E441" s="335">
        <v>375</v>
      </c>
      <c r="F441" s="336">
        <v>528.00778000000003</v>
      </c>
      <c r="G441" s="337">
        <v>0.12706999999999999</v>
      </c>
      <c r="H441" s="337">
        <v>528.13485000000003</v>
      </c>
      <c r="I441" s="337">
        <v>11116.878279999999</v>
      </c>
      <c r="J441" s="337">
        <v>3093.2691800000002</v>
      </c>
      <c r="K441" s="337">
        <v>14210.14746</v>
      </c>
      <c r="L441" s="337">
        <v>4027.6411000000003</v>
      </c>
      <c r="M441" s="337">
        <v>1010.23338</v>
      </c>
      <c r="N441" s="337">
        <v>5037.8744800000004</v>
      </c>
      <c r="O441" s="337">
        <v>19776.156790000001</v>
      </c>
      <c r="P441" s="337">
        <v>80598.08170000001</v>
      </c>
      <c r="Q441" s="337">
        <v>0</v>
      </c>
      <c r="R441" s="338">
        <v>80598.08170000001</v>
      </c>
      <c r="S441" s="7"/>
      <c r="T441" s="7"/>
      <c r="U441" s="7"/>
      <c r="V441" s="7"/>
      <c r="W441" s="7"/>
      <c r="X441" s="7"/>
      <c r="Y441" s="7"/>
      <c r="Z441" s="7"/>
      <c r="AA441" s="7"/>
      <c r="AB441" s="7"/>
    </row>
    <row r="442" spans="1:28" s="313" customFormat="1">
      <c r="A442" s="339"/>
      <c r="B442" s="339"/>
      <c r="C442" s="334" t="s">
        <v>241</v>
      </c>
      <c r="D442" s="334" t="s">
        <v>242</v>
      </c>
      <c r="E442" s="335">
        <v>308</v>
      </c>
      <c r="F442" s="336">
        <v>887.95848000000001</v>
      </c>
      <c r="G442" s="337">
        <v>109.68802000000001</v>
      </c>
      <c r="H442" s="337">
        <v>997.64649999999995</v>
      </c>
      <c r="I442" s="337">
        <v>22484.198800000002</v>
      </c>
      <c r="J442" s="337">
        <v>9622.4113699999998</v>
      </c>
      <c r="K442" s="337">
        <v>32106.610170000004</v>
      </c>
      <c r="L442" s="337">
        <v>13451.81623</v>
      </c>
      <c r="M442" s="337">
        <v>5774.0881100000006</v>
      </c>
      <c r="N442" s="337">
        <v>19225.904340000001</v>
      </c>
      <c r="O442" s="337">
        <v>52330.161009999996</v>
      </c>
      <c r="P442" s="337">
        <v>133546.77466</v>
      </c>
      <c r="Q442" s="337">
        <v>0</v>
      </c>
      <c r="R442" s="338">
        <v>133546.77466</v>
      </c>
      <c r="S442" s="7"/>
      <c r="T442" s="7"/>
      <c r="U442" s="7"/>
      <c r="V442" s="7"/>
      <c r="W442" s="7"/>
      <c r="X442" s="7"/>
      <c r="Y442" s="7"/>
      <c r="Z442" s="7"/>
      <c r="AA442" s="7"/>
      <c r="AB442" s="7"/>
    </row>
    <row r="443" spans="1:28" s="313" customFormat="1">
      <c r="A443" s="339"/>
      <c r="B443" s="339"/>
      <c r="C443" s="339"/>
      <c r="D443" s="334" t="s">
        <v>241</v>
      </c>
      <c r="E443" s="335">
        <v>107</v>
      </c>
      <c r="F443" s="336">
        <v>19543.626800000002</v>
      </c>
      <c r="G443" s="337">
        <v>2907.87446</v>
      </c>
      <c r="H443" s="337">
        <v>22451.501260000001</v>
      </c>
      <c r="I443" s="337">
        <v>66981.460800000001</v>
      </c>
      <c r="J443" s="337">
        <v>18038.419699999999</v>
      </c>
      <c r="K443" s="337">
        <v>85019.880499999999</v>
      </c>
      <c r="L443" s="337">
        <v>44765.807390000002</v>
      </c>
      <c r="M443" s="337">
        <v>22826.972829999999</v>
      </c>
      <c r="N443" s="337">
        <v>67592.780220000001</v>
      </c>
      <c r="O443" s="337">
        <v>175064.16197999998</v>
      </c>
      <c r="P443" s="337">
        <v>309615.29050999996</v>
      </c>
      <c r="Q443" s="337">
        <v>21515.445739999999</v>
      </c>
      <c r="R443" s="338">
        <v>331130.73625000002</v>
      </c>
      <c r="S443" s="7"/>
      <c r="T443" s="7"/>
      <c r="U443" s="7"/>
      <c r="V443" s="7"/>
      <c r="W443" s="7"/>
      <c r="X443" s="7"/>
      <c r="Y443" s="7"/>
      <c r="Z443" s="7"/>
      <c r="AA443" s="7"/>
      <c r="AB443" s="7"/>
    </row>
    <row r="444" spans="1:28" s="313" customFormat="1">
      <c r="A444" s="339"/>
      <c r="B444" s="339"/>
      <c r="C444" s="339"/>
      <c r="D444" s="339"/>
      <c r="E444" s="340">
        <v>304</v>
      </c>
      <c r="F444" s="341">
        <v>645.06306000000006</v>
      </c>
      <c r="G444" s="342">
        <v>245.72882000000001</v>
      </c>
      <c r="H444" s="342">
        <v>890.79187999999999</v>
      </c>
      <c r="I444" s="342">
        <v>14800.83214</v>
      </c>
      <c r="J444" s="342">
        <v>4594.8028800000002</v>
      </c>
      <c r="K444" s="342">
        <v>19395.635019999998</v>
      </c>
      <c r="L444" s="342">
        <v>7565.0144400000008</v>
      </c>
      <c r="M444" s="342">
        <v>1422.91365</v>
      </c>
      <c r="N444" s="342">
        <v>8987.9280899999994</v>
      </c>
      <c r="O444" s="342">
        <v>29274.35499</v>
      </c>
      <c r="P444" s="342">
        <v>58466.793990000006</v>
      </c>
      <c r="Q444" s="342">
        <v>1918.11968</v>
      </c>
      <c r="R444" s="343">
        <v>60384.913670000002</v>
      </c>
      <c r="S444" s="7"/>
      <c r="T444" s="7"/>
      <c r="U444" s="7"/>
      <c r="V444" s="7"/>
      <c r="W444" s="7"/>
      <c r="X444" s="7"/>
      <c r="Y444" s="7"/>
      <c r="Z444" s="7"/>
      <c r="AA444" s="7"/>
      <c r="AB444" s="7"/>
    </row>
    <row r="445" spans="1:28" s="313" customFormat="1">
      <c r="A445" s="339"/>
      <c r="B445" s="334" t="s">
        <v>14</v>
      </c>
      <c r="C445" s="334" t="s">
        <v>252</v>
      </c>
      <c r="D445" s="334" t="s">
        <v>252</v>
      </c>
      <c r="E445" s="335">
        <v>94</v>
      </c>
      <c r="F445" s="336">
        <v>62570.284639999998</v>
      </c>
      <c r="G445" s="337">
        <v>69479.984559999997</v>
      </c>
      <c r="H445" s="337">
        <v>132050.26920000001</v>
      </c>
      <c r="I445" s="337">
        <v>75713.714670000001</v>
      </c>
      <c r="J445" s="337">
        <v>40949.162469999996</v>
      </c>
      <c r="K445" s="337">
        <v>116662.87714</v>
      </c>
      <c r="L445" s="337">
        <v>53387.312720000002</v>
      </c>
      <c r="M445" s="337">
        <v>30265.742280000002</v>
      </c>
      <c r="N445" s="337">
        <v>83653.054999999993</v>
      </c>
      <c r="O445" s="337">
        <v>332366.20133999997</v>
      </c>
      <c r="P445" s="337">
        <v>545959.22310000006</v>
      </c>
      <c r="Q445" s="337">
        <v>523298.74400999997</v>
      </c>
      <c r="R445" s="338">
        <v>1069257.9671100001</v>
      </c>
      <c r="S445" s="7"/>
      <c r="T445" s="7"/>
      <c r="U445" s="7"/>
      <c r="V445" s="7"/>
      <c r="W445" s="7"/>
      <c r="X445" s="7"/>
      <c r="Y445" s="7"/>
      <c r="Z445" s="7"/>
      <c r="AA445" s="7"/>
      <c r="AB445" s="7"/>
    </row>
    <row r="446" spans="1:28" s="313" customFormat="1">
      <c r="A446" s="339"/>
      <c r="B446" s="339"/>
      <c r="C446" s="339"/>
      <c r="D446" s="339"/>
      <c r="E446" s="340">
        <v>103</v>
      </c>
      <c r="F446" s="341">
        <v>11742.940339999999</v>
      </c>
      <c r="G446" s="342">
        <v>8657.3655899999994</v>
      </c>
      <c r="H446" s="342">
        <v>20400.305929999999</v>
      </c>
      <c r="I446" s="342">
        <v>18312.142190000002</v>
      </c>
      <c r="J446" s="342">
        <v>5689.13447</v>
      </c>
      <c r="K446" s="342">
        <v>24001.27666</v>
      </c>
      <c r="L446" s="342">
        <v>10947.99631</v>
      </c>
      <c r="M446" s="342">
        <v>4890.9629299999997</v>
      </c>
      <c r="N446" s="342">
        <v>15838.95924</v>
      </c>
      <c r="O446" s="342">
        <v>60240.541829999995</v>
      </c>
      <c r="P446" s="342">
        <v>171883.09122999999</v>
      </c>
      <c r="Q446" s="342">
        <v>11835.71544</v>
      </c>
      <c r="R446" s="343">
        <v>183718.80666999999</v>
      </c>
      <c r="S446" s="7"/>
      <c r="T446" s="7"/>
      <c r="U446" s="7"/>
      <c r="V446" s="7"/>
      <c r="W446" s="7"/>
      <c r="X446" s="7"/>
      <c r="Y446" s="7"/>
      <c r="Z446" s="7"/>
      <c r="AA446" s="7"/>
      <c r="AB446" s="7"/>
    </row>
    <row r="447" spans="1:28" s="313" customFormat="1">
      <c r="A447" s="339"/>
      <c r="B447" s="339"/>
      <c r="C447" s="339"/>
      <c r="D447" s="339"/>
      <c r="E447" s="340">
        <v>291</v>
      </c>
      <c r="F447" s="341">
        <v>2578.92202</v>
      </c>
      <c r="G447" s="342">
        <v>643.26544999999999</v>
      </c>
      <c r="H447" s="342">
        <v>3222.1874700000003</v>
      </c>
      <c r="I447" s="342">
        <v>30810.249030000003</v>
      </c>
      <c r="J447" s="342">
        <v>25703.668440000001</v>
      </c>
      <c r="K447" s="342">
        <v>56513.91747</v>
      </c>
      <c r="L447" s="342">
        <v>31934.601559999999</v>
      </c>
      <c r="M447" s="342">
        <v>20826.071829999997</v>
      </c>
      <c r="N447" s="342">
        <v>52760.673390000004</v>
      </c>
      <c r="O447" s="342">
        <v>112496.77833</v>
      </c>
      <c r="P447" s="342">
        <v>119935.61783</v>
      </c>
      <c r="Q447" s="342">
        <v>8008.6320700000006</v>
      </c>
      <c r="R447" s="343">
        <v>127944.24990000001</v>
      </c>
      <c r="S447" s="7"/>
      <c r="T447" s="7"/>
      <c r="U447" s="7"/>
      <c r="V447" s="7"/>
      <c r="W447" s="7"/>
      <c r="X447" s="7"/>
      <c r="Y447" s="7"/>
      <c r="Z447" s="7"/>
      <c r="AA447" s="7"/>
      <c r="AB447" s="7"/>
    </row>
    <row r="448" spans="1:28" s="313" customFormat="1">
      <c r="A448" s="339"/>
      <c r="B448" s="339"/>
      <c r="C448" s="339"/>
      <c r="D448" s="339"/>
      <c r="E448" s="340">
        <v>328</v>
      </c>
      <c r="F448" s="341">
        <v>8361.9537400000008</v>
      </c>
      <c r="G448" s="342">
        <v>4668.2545399999999</v>
      </c>
      <c r="H448" s="342">
        <v>13030.208279999999</v>
      </c>
      <c r="I448" s="342">
        <v>22161.767210000002</v>
      </c>
      <c r="J448" s="342">
        <v>10927.595039999998</v>
      </c>
      <c r="K448" s="342">
        <v>33089.362249999998</v>
      </c>
      <c r="L448" s="342">
        <v>14932.2989</v>
      </c>
      <c r="M448" s="342">
        <v>11568.917369999999</v>
      </c>
      <c r="N448" s="342">
        <v>26501.216270000001</v>
      </c>
      <c r="O448" s="342">
        <v>72620.786800000002</v>
      </c>
      <c r="P448" s="342">
        <v>122484.58474999999</v>
      </c>
      <c r="Q448" s="342">
        <v>5545.8352699999996</v>
      </c>
      <c r="R448" s="343">
        <v>128030.42001999999</v>
      </c>
      <c r="S448" s="7"/>
      <c r="T448" s="7"/>
      <c r="U448" s="7"/>
      <c r="V448" s="7"/>
      <c r="W448" s="7"/>
      <c r="X448" s="7"/>
      <c r="Y448" s="7"/>
      <c r="Z448" s="7"/>
      <c r="AA448" s="7"/>
      <c r="AB448" s="7"/>
    </row>
    <row r="449" spans="1:28" s="313" customFormat="1">
      <c r="A449" s="339"/>
      <c r="B449" s="339"/>
      <c r="C449" s="339"/>
      <c r="D449" s="339"/>
      <c r="E449" s="340">
        <v>372</v>
      </c>
      <c r="F449" s="341">
        <v>4374.8911799999996</v>
      </c>
      <c r="G449" s="342">
        <v>742.52544999999998</v>
      </c>
      <c r="H449" s="342">
        <v>5117.4166299999997</v>
      </c>
      <c r="I449" s="342">
        <v>15295.849880000002</v>
      </c>
      <c r="J449" s="342">
        <v>7041.5178800000003</v>
      </c>
      <c r="K449" s="342">
        <v>22337.367760000001</v>
      </c>
      <c r="L449" s="342">
        <v>7680.3084500000004</v>
      </c>
      <c r="M449" s="342">
        <v>4516.2371700000003</v>
      </c>
      <c r="N449" s="342">
        <v>12196.545619999999</v>
      </c>
      <c r="O449" s="342">
        <v>39651.330009999998</v>
      </c>
      <c r="P449" s="342">
        <v>88211.143879999989</v>
      </c>
      <c r="Q449" s="342">
        <v>2388.4501</v>
      </c>
      <c r="R449" s="343">
        <v>90599.593980000005</v>
      </c>
      <c r="S449" s="7"/>
      <c r="T449" s="7"/>
      <c r="U449" s="7"/>
      <c r="V449" s="7"/>
      <c r="W449" s="7"/>
      <c r="X449" s="7"/>
      <c r="Y449" s="7"/>
      <c r="Z449" s="7"/>
      <c r="AA449" s="7"/>
      <c r="AB449" s="7"/>
    </row>
    <row r="450" spans="1:28" s="313" customFormat="1">
      <c r="A450" s="339"/>
      <c r="B450" s="339"/>
      <c r="C450" s="339"/>
      <c r="D450" s="339"/>
      <c r="E450" s="340">
        <v>280</v>
      </c>
      <c r="F450" s="341">
        <v>14309.05516</v>
      </c>
      <c r="G450" s="342">
        <v>4533.6526599999997</v>
      </c>
      <c r="H450" s="342">
        <v>18842.70782</v>
      </c>
      <c r="I450" s="342">
        <v>21975.668699999998</v>
      </c>
      <c r="J450" s="342">
        <v>13825.11774</v>
      </c>
      <c r="K450" s="342">
        <v>35800.786439999996</v>
      </c>
      <c r="L450" s="342">
        <v>15416.79934</v>
      </c>
      <c r="M450" s="342">
        <v>14406.72178</v>
      </c>
      <c r="N450" s="342">
        <v>29823.521120000001</v>
      </c>
      <c r="O450" s="342">
        <v>84467.015379999997</v>
      </c>
      <c r="P450" s="342">
        <v>122813.36093000001</v>
      </c>
      <c r="Q450" s="342">
        <v>2378.4079500000003</v>
      </c>
      <c r="R450" s="343">
        <v>125191.76887999999</v>
      </c>
      <c r="S450" s="7"/>
      <c r="T450" s="7"/>
      <c r="U450" s="7"/>
      <c r="V450" s="7"/>
      <c r="W450" s="7"/>
      <c r="X450" s="7"/>
      <c r="Y450" s="7"/>
      <c r="Z450" s="7"/>
      <c r="AA450" s="7"/>
      <c r="AB450" s="7"/>
    </row>
    <row r="451" spans="1:28" s="313" customFormat="1">
      <c r="A451" s="339"/>
      <c r="B451" s="339"/>
      <c r="C451" s="339"/>
      <c r="D451" s="339"/>
      <c r="E451" s="340">
        <v>297</v>
      </c>
      <c r="F451" s="341">
        <v>28166.98746</v>
      </c>
      <c r="G451" s="342">
        <v>3954.7240000000002</v>
      </c>
      <c r="H451" s="342">
        <v>32121.711460000002</v>
      </c>
      <c r="I451" s="342">
        <v>30059.197840000001</v>
      </c>
      <c r="J451" s="342">
        <v>12528.902669999999</v>
      </c>
      <c r="K451" s="342">
        <v>42588.100509999997</v>
      </c>
      <c r="L451" s="342">
        <v>17890.32373</v>
      </c>
      <c r="M451" s="342">
        <v>7774.6094599999997</v>
      </c>
      <c r="N451" s="342">
        <v>25664.93319</v>
      </c>
      <c r="O451" s="342">
        <v>100374.74515999999</v>
      </c>
      <c r="P451" s="342">
        <v>114498.06204</v>
      </c>
      <c r="Q451" s="342">
        <v>9082.7389299999995</v>
      </c>
      <c r="R451" s="343">
        <v>123580.80097</v>
      </c>
      <c r="S451" s="7"/>
      <c r="T451" s="7"/>
      <c r="U451" s="7"/>
      <c r="V451" s="7"/>
      <c r="W451" s="7"/>
      <c r="X451" s="7"/>
      <c r="Y451" s="7"/>
      <c r="Z451" s="7"/>
      <c r="AA451" s="7"/>
      <c r="AB451" s="7"/>
    </row>
    <row r="452" spans="1:28" s="313" customFormat="1">
      <c r="A452" s="339"/>
      <c r="B452" s="334" t="s">
        <v>15</v>
      </c>
      <c r="C452" s="334" t="s">
        <v>255</v>
      </c>
      <c r="D452" s="334" t="s">
        <v>255</v>
      </c>
      <c r="E452" s="335">
        <v>93</v>
      </c>
      <c r="F452" s="336">
        <v>19808.32402</v>
      </c>
      <c r="G452" s="337">
        <v>9077.4019100000005</v>
      </c>
      <c r="H452" s="337">
        <v>28885.725930000001</v>
      </c>
      <c r="I452" s="337">
        <v>125114.74692000001</v>
      </c>
      <c r="J452" s="337">
        <v>69063.788159999996</v>
      </c>
      <c r="K452" s="337">
        <v>194178.53508</v>
      </c>
      <c r="L452" s="337">
        <v>102102.82058</v>
      </c>
      <c r="M452" s="337">
        <v>82136.139200000005</v>
      </c>
      <c r="N452" s="337">
        <v>184238.95978</v>
      </c>
      <c r="O452" s="337">
        <v>407303.22079000005</v>
      </c>
      <c r="P452" s="337">
        <v>562586.06351999997</v>
      </c>
      <c r="Q452" s="337">
        <v>154747.40938999999</v>
      </c>
      <c r="R452" s="338">
        <v>717333.47291000001</v>
      </c>
      <c r="S452" s="7"/>
      <c r="T452" s="7"/>
      <c r="U452" s="7"/>
      <c r="V452" s="7"/>
      <c r="W452" s="7"/>
      <c r="X452" s="7"/>
      <c r="Y452" s="7"/>
      <c r="Z452" s="7"/>
      <c r="AA452" s="7"/>
      <c r="AB452" s="7"/>
    </row>
    <row r="453" spans="1:28" s="313" customFormat="1">
      <c r="A453" s="339"/>
      <c r="B453" s="339"/>
      <c r="C453" s="339"/>
      <c r="D453" s="339"/>
      <c r="E453" s="340">
        <v>184</v>
      </c>
      <c r="F453" s="341">
        <v>5771.6516300000003</v>
      </c>
      <c r="G453" s="342">
        <v>573.54405000000008</v>
      </c>
      <c r="H453" s="342">
        <v>6345.1956799999998</v>
      </c>
      <c r="I453" s="342">
        <v>41192.607790000002</v>
      </c>
      <c r="J453" s="342">
        <v>26296.878129999997</v>
      </c>
      <c r="K453" s="342">
        <v>67489.485920000006</v>
      </c>
      <c r="L453" s="342">
        <v>29326.93691</v>
      </c>
      <c r="M453" s="342">
        <v>14861.9673</v>
      </c>
      <c r="N453" s="342">
        <v>44188.904210000001</v>
      </c>
      <c r="O453" s="342">
        <v>118023.58581</v>
      </c>
      <c r="P453" s="342">
        <v>279718.55033</v>
      </c>
      <c r="Q453" s="342">
        <v>2108.2860499999997</v>
      </c>
      <c r="R453" s="343">
        <v>281826.83637999999</v>
      </c>
      <c r="S453" s="7"/>
      <c r="T453" s="7"/>
      <c r="U453" s="7"/>
      <c r="V453" s="7"/>
      <c r="W453" s="7"/>
      <c r="X453" s="7"/>
      <c r="Y453" s="7"/>
      <c r="Z453" s="7"/>
      <c r="AA453" s="7"/>
      <c r="AB453" s="7"/>
    </row>
    <row r="454" spans="1:28" s="313" customFormat="1">
      <c r="A454" s="339"/>
      <c r="B454" s="339"/>
      <c r="C454" s="339"/>
      <c r="D454" s="339"/>
      <c r="E454" s="340">
        <v>327</v>
      </c>
      <c r="F454" s="341">
        <v>1072.1550199999999</v>
      </c>
      <c r="G454" s="342">
        <v>708.84847000000002</v>
      </c>
      <c r="H454" s="342">
        <v>1781.0034900000001</v>
      </c>
      <c r="I454" s="342">
        <v>13573.537480000001</v>
      </c>
      <c r="J454" s="342">
        <v>5239.8579900000004</v>
      </c>
      <c r="K454" s="342">
        <v>18813.395469999999</v>
      </c>
      <c r="L454" s="342">
        <v>8560.8183399999998</v>
      </c>
      <c r="M454" s="342">
        <v>2830.9291400000002</v>
      </c>
      <c r="N454" s="342">
        <v>11391.74748</v>
      </c>
      <c r="O454" s="342">
        <v>31986.14644</v>
      </c>
      <c r="P454" s="342">
        <v>110526.37661000001</v>
      </c>
      <c r="Q454" s="342">
        <v>3408.2467900000001</v>
      </c>
      <c r="R454" s="343">
        <v>113934.62340000001</v>
      </c>
      <c r="S454" s="7"/>
      <c r="T454" s="7"/>
      <c r="U454" s="7"/>
      <c r="V454" s="7"/>
      <c r="W454" s="7"/>
      <c r="X454" s="7"/>
      <c r="Y454" s="7"/>
      <c r="Z454" s="7"/>
      <c r="AA454" s="7"/>
      <c r="AB454" s="7"/>
    </row>
    <row r="455" spans="1:28" s="313" customFormat="1">
      <c r="A455" s="339"/>
      <c r="B455" s="339"/>
      <c r="C455" s="339"/>
      <c r="D455" s="334" t="s">
        <v>256</v>
      </c>
      <c r="E455" s="335">
        <v>287</v>
      </c>
      <c r="F455" s="336">
        <v>4306.3724900000007</v>
      </c>
      <c r="G455" s="337">
        <v>725.17901000000006</v>
      </c>
      <c r="H455" s="337">
        <v>5031.5514999999996</v>
      </c>
      <c r="I455" s="337">
        <v>9036.9409800000012</v>
      </c>
      <c r="J455" s="337">
        <v>1366.9775500000001</v>
      </c>
      <c r="K455" s="337">
        <v>10403.918529999999</v>
      </c>
      <c r="L455" s="337">
        <v>3879.40958</v>
      </c>
      <c r="M455" s="337">
        <v>1058.5448999999999</v>
      </c>
      <c r="N455" s="337">
        <v>4937.9544800000003</v>
      </c>
      <c r="O455" s="337">
        <v>20373.424510000001</v>
      </c>
      <c r="P455" s="337">
        <v>76963.070260000008</v>
      </c>
      <c r="Q455" s="337">
        <v>2387.1198100000001</v>
      </c>
      <c r="R455" s="338">
        <v>79350.190069999997</v>
      </c>
      <c r="S455" s="7"/>
      <c r="T455" s="7"/>
      <c r="U455" s="7"/>
      <c r="V455" s="7"/>
      <c r="W455" s="7"/>
      <c r="X455" s="7"/>
      <c r="Y455" s="7"/>
      <c r="Z455" s="7"/>
      <c r="AA455" s="7"/>
      <c r="AB455" s="7"/>
    </row>
    <row r="456" spans="1:28" s="313" customFormat="1">
      <c r="A456" s="339"/>
      <c r="B456" s="334" t="s">
        <v>16</v>
      </c>
      <c r="C456" s="334" t="s">
        <v>257</v>
      </c>
      <c r="D456" s="334" t="s">
        <v>257</v>
      </c>
      <c r="E456" s="335">
        <v>311</v>
      </c>
      <c r="F456" s="336">
        <v>2304.2690899999998</v>
      </c>
      <c r="G456" s="337">
        <v>33.824760000000005</v>
      </c>
      <c r="H456" s="337">
        <v>2338.0938500000002</v>
      </c>
      <c r="I456" s="337">
        <v>16051.341210000001</v>
      </c>
      <c r="J456" s="337">
        <v>4264.5582000000004</v>
      </c>
      <c r="K456" s="337">
        <v>20315.899410000002</v>
      </c>
      <c r="L456" s="337">
        <v>10982.827070000001</v>
      </c>
      <c r="M456" s="337">
        <v>2886.8162900000002</v>
      </c>
      <c r="N456" s="337">
        <v>13869.64336</v>
      </c>
      <c r="O456" s="337">
        <v>36523.636619999997</v>
      </c>
      <c r="P456" s="337">
        <v>83849.365540000013</v>
      </c>
      <c r="Q456" s="337">
        <v>647.13078000000007</v>
      </c>
      <c r="R456" s="338">
        <v>84496.496319999991</v>
      </c>
      <c r="S456" s="7"/>
      <c r="T456" s="7"/>
      <c r="U456" s="7"/>
      <c r="V456" s="7"/>
      <c r="W456" s="7"/>
      <c r="X456" s="7"/>
      <c r="Y456" s="7"/>
      <c r="Z456" s="7"/>
      <c r="AA456" s="7"/>
      <c r="AB456" s="7"/>
    </row>
    <row r="457" spans="1:28" s="313" customFormat="1">
      <c r="A457" s="339"/>
      <c r="B457" s="339"/>
      <c r="C457" s="334" t="s">
        <v>258</v>
      </c>
      <c r="D457" s="334" t="s">
        <v>261</v>
      </c>
      <c r="E457" s="335">
        <v>288</v>
      </c>
      <c r="F457" s="336">
        <v>3525.3926699999997</v>
      </c>
      <c r="G457" s="337">
        <v>2922.0540699999997</v>
      </c>
      <c r="H457" s="337">
        <v>6447.4467400000003</v>
      </c>
      <c r="I457" s="337">
        <v>11122.590289999998</v>
      </c>
      <c r="J457" s="337">
        <v>4889.2244500000006</v>
      </c>
      <c r="K457" s="337">
        <v>16011.81474</v>
      </c>
      <c r="L457" s="337">
        <v>4439.7490199999993</v>
      </c>
      <c r="M457" s="337">
        <v>2027.32972</v>
      </c>
      <c r="N457" s="337">
        <v>6467.0787399999999</v>
      </c>
      <c r="O457" s="337">
        <v>28926.340219999998</v>
      </c>
      <c r="P457" s="337">
        <v>65214.471659999996</v>
      </c>
      <c r="Q457" s="337">
        <v>11180.727650000001</v>
      </c>
      <c r="R457" s="338">
        <v>76395.199309999996</v>
      </c>
      <c r="S457" s="7"/>
      <c r="T457" s="7"/>
      <c r="U457" s="7"/>
      <c r="V457" s="7"/>
      <c r="W457" s="7"/>
      <c r="X457" s="7"/>
      <c r="Y457" s="7"/>
      <c r="Z457" s="7"/>
      <c r="AA457" s="7"/>
      <c r="AB457" s="7"/>
    </row>
    <row r="458" spans="1:28" s="313" customFormat="1">
      <c r="A458" s="339"/>
      <c r="B458" s="339"/>
      <c r="C458" s="334" t="s">
        <v>263</v>
      </c>
      <c r="D458" s="334" t="s">
        <v>263</v>
      </c>
      <c r="E458" s="335">
        <v>248</v>
      </c>
      <c r="F458" s="336">
        <v>6699.9886799999995</v>
      </c>
      <c r="G458" s="337">
        <v>1903.6479399999998</v>
      </c>
      <c r="H458" s="337">
        <v>8603.6366199999993</v>
      </c>
      <c r="I458" s="337">
        <v>24442.665100000002</v>
      </c>
      <c r="J458" s="337">
        <v>7698.9651599999997</v>
      </c>
      <c r="K458" s="337">
        <v>32141.630260000002</v>
      </c>
      <c r="L458" s="337">
        <v>12247.87912</v>
      </c>
      <c r="M458" s="337">
        <v>6017.6594000000005</v>
      </c>
      <c r="N458" s="337">
        <v>18265.538519999998</v>
      </c>
      <c r="O458" s="337">
        <v>59010.805399999997</v>
      </c>
      <c r="P458" s="337">
        <v>84759.230020000003</v>
      </c>
      <c r="Q458" s="337">
        <v>0.21081</v>
      </c>
      <c r="R458" s="338">
        <v>84759.440829999992</v>
      </c>
      <c r="S458" s="7"/>
      <c r="T458" s="7"/>
      <c r="U458" s="7"/>
      <c r="V458" s="7"/>
      <c r="W458" s="7"/>
      <c r="X458" s="7"/>
      <c r="Y458" s="7"/>
      <c r="Z458" s="7"/>
      <c r="AA458" s="7"/>
      <c r="AB458" s="7"/>
    </row>
    <row r="459" spans="1:28" s="313" customFormat="1">
      <c r="A459" s="339"/>
      <c r="B459" s="339"/>
      <c r="C459" s="334" t="s">
        <v>265</v>
      </c>
      <c r="D459" s="334" t="s">
        <v>266</v>
      </c>
      <c r="E459" s="335">
        <v>242</v>
      </c>
      <c r="F459" s="336">
        <v>4523.4630499999994</v>
      </c>
      <c r="G459" s="337">
        <v>1665.0253400000001</v>
      </c>
      <c r="H459" s="337">
        <v>6188.4883899999995</v>
      </c>
      <c r="I459" s="337">
        <v>29957.184519999999</v>
      </c>
      <c r="J459" s="337">
        <v>6965.1435799999999</v>
      </c>
      <c r="K459" s="337">
        <v>36922.328099999999</v>
      </c>
      <c r="L459" s="337">
        <v>18389.67657</v>
      </c>
      <c r="M459" s="337">
        <v>4303.3006399999995</v>
      </c>
      <c r="N459" s="337">
        <v>22692.977210000001</v>
      </c>
      <c r="O459" s="337">
        <v>65803.793700000009</v>
      </c>
      <c r="P459" s="337">
        <v>136519.04869999998</v>
      </c>
      <c r="Q459" s="337">
        <v>3410.0978300000002</v>
      </c>
      <c r="R459" s="338">
        <v>139929.14653</v>
      </c>
      <c r="S459" s="7"/>
      <c r="T459" s="7"/>
      <c r="U459" s="7"/>
      <c r="V459" s="7"/>
      <c r="W459" s="7"/>
      <c r="X459" s="7"/>
      <c r="Y459" s="7"/>
      <c r="Z459" s="7"/>
      <c r="AA459" s="7"/>
      <c r="AB459" s="7"/>
    </row>
    <row r="460" spans="1:28" s="313" customFormat="1">
      <c r="A460" s="339"/>
      <c r="B460" s="339"/>
      <c r="C460" s="334" t="s">
        <v>16</v>
      </c>
      <c r="D460" s="334" t="s">
        <v>267</v>
      </c>
      <c r="E460" s="335">
        <v>326</v>
      </c>
      <c r="F460" s="336">
        <v>5163.25533</v>
      </c>
      <c r="G460" s="337">
        <v>2617.3449000000001</v>
      </c>
      <c r="H460" s="337">
        <v>7780.60023</v>
      </c>
      <c r="I460" s="337">
        <v>14318.73609</v>
      </c>
      <c r="J460" s="337">
        <v>5624.8061799999996</v>
      </c>
      <c r="K460" s="337">
        <v>19943.542269999998</v>
      </c>
      <c r="L460" s="337">
        <v>8119.2963600000003</v>
      </c>
      <c r="M460" s="337">
        <v>5058.1947</v>
      </c>
      <c r="N460" s="337">
        <v>13177.49106</v>
      </c>
      <c r="O460" s="337">
        <v>40901.633560000002</v>
      </c>
      <c r="P460" s="337">
        <v>57754.235520000002</v>
      </c>
      <c r="Q460" s="337">
        <v>2436.1805099999997</v>
      </c>
      <c r="R460" s="338">
        <v>60190.41603</v>
      </c>
      <c r="S460" s="7"/>
      <c r="T460" s="7"/>
      <c r="U460" s="7"/>
      <c r="V460" s="7"/>
      <c r="W460" s="7"/>
      <c r="X460" s="7"/>
      <c r="Y460" s="7"/>
      <c r="Z460" s="7"/>
      <c r="AA460" s="7"/>
      <c r="AB460" s="7"/>
    </row>
    <row r="461" spans="1:28" s="313" customFormat="1">
      <c r="A461" s="339"/>
      <c r="B461" s="339"/>
      <c r="C461" s="339"/>
      <c r="D461" s="339"/>
      <c r="E461" s="340">
        <v>398</v>
      </c>
      <c r="F461" s="341">
        <v>0</v>
      </c>
      <c r="G461" s="342">
        <v>0</v>
      </c>
      <c r="H461" s="342">
        <v>0</v>
      </c>
      <c r="I461" s="342">
        <v>247.12491</v>
      </c>
      <c r="J461" s="342">
        <v>0.29687999999999998</v>
      </c>
      <c r="K461" s="342">
        <v>247.42179000000002</v>
      </c>
      <c r="L461" s="342">
        <v>125.58223</v>
      </c>
      <c r="M461" s="342">
        <v>182.33117999999999</v>
      </c>
      <c r="N461" s="342">
        <v>307.91341</v>
      </c>
      <c r="O461" s="342">
        <v>555.33519999999999</v>
      </c>
      <c r="P461" s="342">
        <v>3904.69902</v>
      </c>
      <c r="Q461" s="342">
        <v>0</v>
      </c>
      <c r="R461" s="343">
        <v>3904.69902</v>
      </c>
      <c r="S461" s="7"/>
      <c r="T461" s="7"/>
      <c r="U461" s="7"/>
      <c r="V461" s="7"/>
      <c r="W461" s="7"/>
      <c r="X461" s="7"/>
      <c r="Y461" s="7"/>
      <c r="Z461" s="7"/>
      <c r="AA461" s="7"/>
      <c r="AB461" s="7"/>
    </row>
    <row r="462" spans="1:28" s="313" customFormat="1">
      <c r="A462" s="339"/>
      <c r="B462" s="339"/>
      <c r="C462" s="339"/>
      <c r="D462" s="339"/>
      <c r="E462" s="340">
        <v>238</v>
      </c>
      <c r="F462" s="341">
        <v>21919.681570000001</v>
      </c>
      <c r="G462" s="342">
        <v>5415.8766900000001</v>
      </c>
      <c r="H462" s="342">
        <v>27335.558260000002</v>
      </c>
      <c r="I462" s="342">
        <v>68903.81336</v>
      </c>
      <c r="J462" s="342">
        <v>58957.959390000004</v>
      </c>
      <c r="K462" s="342">
        <v>127861.77275</v>
      </c>
      <c r="L462" s="342">
        <v>76618.693540000007</v>
      </c>
      <c r="M462" s="342">
        <v>111577.77953</v>
      </c>
      <c r="N462" s="342">
        <v>188196.47307000001</v>
      </c>
      <c r="O462" s="342">
        <v>343393.80407999997</v>
      </c>
      <c r="P462" s="342">
        <v>181187.11562</v>
      </c>
      <c r="Q462" s="342">
        <v>81122.999670000005</v>
      </c>
      <c r="R462" s="343">
        <v>262310.11528999999</v>
      </c>
      <c r="S462" s="7"/>
      <c r="T462" s="7"/>
      <c r="U462" s="7"/>
      <c r="V462" s="7"/>
      <c r="W462" s="7"/>
      <c r="X462" s="7"/>
      <c r="Y462" s="7"/>
      <c r="Z462" s="7"/>
      <c r="AA462" s="7"/>
      <c r="AB462" s="7"/>
    </row>
    <row r="463" spans="1:28" s="313" customFormat="1">
      <c r="A463" s="339"/>
      <c r="B463" s="339"/>
      <c r="C463" s="339"/>
      <c r="D463" s="334" t="s">
        <v>73</v>
      </c>
      <c r="E463" s="335">
        <v>156</v>
      </c>
      <c r="F463" s="336">
        <v>14655.1672</v>
      </c>
      <c r="G463" s="337">
        <v>19281.431710000001</v>
      </c>
      <c r="H463" s="337">
        <v>33936.598909999993</v>
      </c>
      <c r="I463" s="337">
        <v>36449.585229999997</v>
      </c>
      <c r="J463" s="337">
        <v>19299.645170000003</v>
      </c>
      <c r="K463" s="337">
        <v>55749.2304</v>
      </c>
      <c r="L463" s="337">
        <v>27467.747809999997</v>
      </c>
      <c r="M463" s="337">
        <v>11150.01455</v>
      </c>
      <c r="N463" s="337">
        <v>38617.762360000001</v>
      </c>
      <c r="O463" s="337">
        <v>128303.59167000001</v>
      </c>
      <c r="P463" s="337">
        <v>173317.62604</v>
      </c>
      <c r="Q463" s="337">
        <v>3932.3775299999998</v>
      </c>
      <c r="R463" s="338">
        <v>177250.00357</v>
      </c>
      <c r="S463" s="7"/>
      <c r="T463" s="7"/>
      <c r="U463" s="7"/>
      <c r="V463" s="7"/>
      <c r="W463" s="7"/>
      <c r="X463" s="7"/>
      <c r="Y463" s="7"/>
      <c r="Z463" s="7"/>
      <c r="AA463" s="7"/>
      <c r="AB463" s="7"/>
    </row>
    <row r="464" spans="1:28" s="313" customFormat="1">
      <c r="A464" s="339"/>
      <c r="B464" s="339"/>
      <c r="C464" s="339"/>
      <c r="D464" s="339"/>
      <c r="E464" s="340">
        <v>239</v>
      </c>
      <c r="F464" s="341">
        <v>10844.56295</v>
      </c>
      <c r="G464" s="342">
        <v>3217.1471200000001</v>
      </c>
      <c r="H464" s="342">
        <v>14061.710070000001</v>
      </c>
      <c r="I464" s="342">
        <v>24261.167579999998</v>
      </c>
      <c r="J464" s="342">
        <v>8813.5072500000006</v>
      </c>
      <c r="K464" s="342">
        <v>33074.674829999996</v>
      </c>
      <c r="L464" s="342">
        <v>18180.989379999999</v>
      </c>
      <c r="M464" s="342">
        <v>5855.7622599999995</v>
      </c>
      <c r="N464" s="342">
        <v>24036.751640000002</v>
      </c>
      <c r="O464" s="342">
        <v>71173.136540000007</v>
      </c>
      <c r="P464" s="342">
        <v>104159.72056999999</v>
      </c>
      <c r="Q464" s="342">
        <v>5294.5017500000004</v>
      </c>
      <c r="R464" s="343">
        <v>109454.22231999999</v>
      </c>
      <c r="S464" s="7"/>
      <c r="T464" s="7"/>
      <c r="U464" s="7"/>
      <c r="V464" s="7"/>
      <c r="W464" s="7"/>
      <c r="X464" s="7"/>
      <c r="Y464" s="7"/>
      <c r="Z464" s="7"/>
      <c r="AA464" s="7"/>
      <c r="AB464" s="7"/>
    </row>
    <row r="465" spans="1:28" s="313" customFormat="1">
      <c r="A465" s="339"/>
      <c r="B465" s="339"/>
      <c r="C465" s="339"/>
      <c r="D465" s="339"/>
      <c r="E465" s="340">
        <v>394</v>
      </c>
      <c r="F465" s="341">
        <v>0</v>
      </c>
      <c r="G465" s="342">
        <v>0</v>
      </c>
      <c r="H465" s="342">
        <v>0</v>
      </c>
      <c r="I465" s="342">
        <v>735.96189000000004</v>
      </c>
      <c r="J465" s="342">
        <v>0</v>
      </c>
      <c r="K465" s="342">
        <v>735.96189000000004</v>
      </c>
      <c r="L465" s="342">
        <v>34.4</v>
      </c>
      <c r="M465" s="342">
        <v>5.6143999999999998</v>
      </c>
      <c r="N465" s="342">
        <v>40.014400000000002</v>
      </c>
      <c r="O465" s="342">
        <v>775.97629000000006</v>
      </c>
      <c r="P465" s="342">
        <v>30503.861850000001</v>
      </c>
      <c r="Q465" s="342">
        <v>0</v>
      </c>
      <c r="R465" s="343">
        <v>30503.861850000001</v>
      </c>
      <c r="S465" s="7"/>
      <c r="T465" s="7"/>
      <c r="U465" s="7"/>
      <c r="V465" s="7"/>
      <c r="W465" s="7"/>
      <c r="X465" s="7"/>
      <c r="Y465" s="7"/>
      <c r="Z465" s="7"/>
      <c r="AA465" s="7"/>
      <c r="AB465" s="7"/>
    </row>
    <row r="466" spans="1:28" s="313" customFormat="1">
      <c r="A466" s="339"/>
      <c r="B466" s="339"/>
      <c r="C466" s="339"/>
      <c r="D466" s="334" t="s">
        <v>268</v>
      </c>
      <c r="E466" s="335">
        <v>65</v>
      </c>
      <c r="F466" s="336">
        <v>13339.18173</v>
      </c>
      <c r="G466" s="337">
        <v>5078.1314499999999</v>
      </c>
      <c r="H466" s="337">
        <v>18417.313180000001</v>
      </c>
      <c r="I466" s="337">
        <v>51063.248780000002</v>
      </c>
      <c r="J466" s="337">
        <v>39093.810299999997</v>
      </c>
      <c r="K466" s="337">
        <v>90157.059079999992</v>
      </c>
      <c r="L466" s="337">
        <v>49186.90481</v>
      </c>
      <c r="M466" s="337">
        <v>38758.08077</v>
      </c>
      <c r="N466" s="337">
        <v>87944.985579999993</v>
      </c>
      <c r="O466" s="337">
        <v>196519.35784000001</v>
      </c>
      <c r="P466" s="337">
        <v>133365.23092</v>
      </c>
      <c r="Q466" s="337">
        <v>13356.66086</v>
      </c>
      <c r="R466" s="338">
        <v>146721.89178000001</v>
      </c>
      <c r="S466" s="7"/>
      <c r="T466" s="7"/>
      <c r="U466" s="7"/>
      <c r="V466" s="7"/>
      <c r="W466" s="7"/>
      <c r="X466" s="7"/>
      <c r="Y466" s="7"/>
      <c r="Z466" s="7"/>
      <c r="AA466" s="7"/>
      <c r="AB466" s="7"/>
    </row>
    <row r="467" spans="1:28" s="313" customFormat="1">
      <c r="A467" s="339"/>
      <c r="B467" s="339"/>
      <c r="C467" s="339"/>
      <c r="D467" s="339"/>
      <c r="E467" s="340">
        <v>66</v>
      </c>
      <c r="F467" s="341">
        <v>14726.34815</v>
      </c>
      <c r="G467" s="342">
        <v>16741.971300000001</v>
      </c>
      <c r="H467" s="342">
        <v>31468.319449999999</v>
      </c>
      <c r="I467" s="342">
        <v>41018.0046</v>
      </c>
      <c r="J467" s="342">
        <v>44041.230179999999</v>
      </c>
      <c r="K467" s="342">
        <v>85059.234779999999</v>
      </c>
      <c r="L467" s="342">
        <v>35844.58958</v>
      </c>
      <c r="M467" s="342">
        <v>30993.973989999999</v>
      </c>
      <c r="N467" s="342">
        <v>66838.563569999998</v>
      </c>
      <c r="O467" s="342">
        <v>183366.11780000001</v>
      </c>
      <c r="P467" s="342">
        <v>55249.973579999998</v>
      </c>
      <c r="Q467" s="342">
        <v>98950.057780000003</v>
      </c>
      <c r="R467" s="343">
        <v>154200.03136000002</v>
      </c>
      <c r="S467" s="7"/>
      <c r="T467" s="7"/>
      <c r="U467" s="7"/>
      <c r="V467" s="7"/>
      <c r="W467" s="7"/>
      <c r="X467" s="7"/>
      <c r="Y467" s="7"/>
      <c r="Z467" s="7"/>
      <c r="AA467" s="7"/>
      <c r="AB467" s="7"/>
    </row>
    <row r="468" spans="1:28" s="313" customFormat="1">
      <c r="A468" s="339"/>
      <c r="B468" s="339"/>
      <c r="C468" s="339"/>
      <c r="D468" s="339"/>
      <c r="E468" s="340">
        <v>67</v>
      </c>
      <c r="F468" s="341">
        <v>8356.7540499999996</v>
      </c>
      <c r="G468" s="342">
        <v>2444.0360499999997</v>
      </c>
      <c r="H468" s="342">
        <v>10800.7901</v>
      </c>
      <c r="I468" s="342">
        <v>41067.051829999997</v>
      </c>
      <c r="J468" s="342">
        <v>22054.985120000001</v>
      </c>
      <c r="K468" s="342">
        <v>63122.036950000002</v>
      </c>
      <c r="L468" s="342">
        <v>31499.716069999999</v>
      </c>
      <c r="M468" s="342">
        <v>21369.270250000001</v>
      </c>
      <c r="N468" s="342">
        <v>52868.986320000004</v>
      </c>
      <c r="O468" s="342">
        <v>126791.81337</v>
      </c>
      <c r="P468" s="342">
        <v>59994.396970000002</v>
      </c>
      <c r="Q468" s="342">
        <v>21864.77764</v>
      </c>
      <c r="R468" s="343">
        <v>81859.174610000002</v>
      </c>
      <c r="S468" s="7"/>
      <c r="T468" s="7"/>
      <c r="U468" s="7"/>
      <c r="V468" s="7"/>
      <c r="W468" s="7"/>
      <c r="X468" s="7"/>
      <c r="Y468" s="7"/>
      <c r="Z468" s="7"/>
      <c r="AA468" s="7"/>
      <c r="AB468" s="7"/>
    </row>
    <row r="469" spans="1:28" s="313" customFormat="1">
      <c r="A469" s="339"/>
      <c r="B469" s="339"/>
      <c r="C469" s="339"/>
      <c r="D469" s="339"/>
      <c r="E469" s="340">
        <v>358</v>
      </c>
      <c r="F469" s="341">
        <v>740.17956000000004</v>
      </c>
      <c r="G469" s="342">
        <v>55.535440000000001</v>
      </c>
      <c r="H469" s="342">
        <v>795.71500000000003</v>
      </c>
      <c r="I469" s="342">
        <v>22898.462670000001</v>
      </c>
      <c r="J469" s="342">
        <v>25267.000100000001</v>
      </c>
      <c r="K469" s="342">
        <v>48165.462770000006</v>
      </c>
      <c r="L469" s="342">
        <v>19039.738229999999</v>
      </c>
      <c r="M469" s="342">
        <v>17261.254420000001</v>
      </c>
      <c r="N469" s="342">
        <v>36300.99265</v>
      </c>
      <c r="O469" s="342">
        <v>85262.170419999995</v>
      </c>
      <c r="P469" s="342">
        <v>53199.905279999999</v>
      </c>
      <c r="Q469" s="342">
        <v>3491.9372999999996</v>
      </c>
      <c r="R469" s="343">
        <v>56691.842579999997</v>
      </c>
      <c r="S469" s="7"/>
      <c r="T469" s="7"/>
      <c r="U469" s="7"/>
      <c r="V469" s="7"/>
      <c r="W469" s="7"/>
      <c r="X469" s="7"/>
      <c r="Y469" s="7"/>
      <c r="Z469" s="7"/>
      <c r="AA469" s="7"/>
      <c r="AB469" s="7"/>
    </row>
    <row r="470" spans="1:28" s="313" customFormat="1">
      <c r="A470" s="339"/>
      <c r="B470" s="339"/>
      <c r="C470" s="339"/>
      <c r="D470" s="334" t="s">
        <v>78</v>
      </c>
      <c r="E470" s="335">
        <v>64</v>
      </c>
      <c r="F470" s="336">
        <v>8308.324990000001</v>
      </c>
      <c r="G470" s="337">
        <v>6645.5808299999999</v>
      </c>
      <c r="H470" s="337">
        <v>14953.90582</v>
      </c>
      <c r="I470" s="337">
        <v>52146.332829999999</v>
      </c>
      <c r="J470" s="337">
        <v>26239.902750000001</v>
      </c>
      <c r="K470" s="337">
        <v>78386.235579999993</v>
      </c>
      <c r="L470" s="337">
        <v>17080.165730000001</v>
      </c>
      <c r="M470" s="337">
        <v>20201.566850000003</v>
      </c>
      <c r="N470" s="337">
        <v>37281.732579999996</v>
      </c>
      <c r="O470" s="337">
        <v>130621.87398</v>
      </c>
      <c r="P470" s="337">
        <v>35832.610200000003</v>
      </c>
      <c r="Q470" s="337">
        <v>54351.439599999998</v>
      </c>
      <c r="R470" s="338">
        <v>90184.049799999993</v>
      </c>
      <c r="S470" s="7"/>
      <c r="T470" s="7"/>
      <c r="U470" s="7"/>
      <c r="V470" s="7"/>
      <c r="W470" s="7"/>
      <c r="X470" s="7"/>
      <c r="Y470" s="7"/>
      <c r="Z470" s="7"/>
      <c r="AA470" s="7"/>
      <c r="AB470" s="7"/>
    </row>
    <row r="471" spans="1:28" s="313" customFormat="1">
      <c r="A471" s="339"/>
      <c r="B471" s="339"/>
      <c r="C471" s="339"/>
      <c r="D471" s="339"/>
      <c r="E471" s="340">
        <v>267</v>
      </c>
      <c r="F471" s="341">
        <v>3726.0497300000002</v>
      </c>
      <c r="G471" s="342">
        <v>7007.93624</v>
      </c>
      <c r="H471" s="342">
        <v>10733.985970000002</v>
      </c>
      <c r="I471" s="342">
        <v>66454.364690000002</v>
      </c>
      <c r="J471" s="342">
        <v>77829.637700000007</v>
      </c>
      <c r="K471" s="342">
        <v>144284.00238999998</v>
      </c>
      <c r="L471" s="342">
        <v>55103.952360000003</v>
      </c>
      <c r="M471" s="342">
        <v>89318.797640000004</v>
      </c>
      <c r="N471" s="342">
        <v>144422.75</v>
      </c>
      <c r="O471" s="342">
        <v>299440.73836000002</v>
      </c>
      <c r="P471" s="342">
        <v>99928.154939999993</v>
      </c>
      <c r="Q471" s="342">
        <v>14580.215920000001</v>
      </c>
      <c r="R471" s="343">
        <v>114508.37086</v>
      </c>
      <c r="S471" s="7"/>
      <c r="T471" s="7"/>
      <c r="U471" s="7"/>
      <c r="V471" s="7"/>
      <c r="W471" s="7"/>
      <c r="X471" s="7"/>
      <c r="Y471" s="7"/>
      <c r="Z471" s="7"/>
      <c r="AA471" s="7"/>
      <c r="AB471" s="7"/>
    </row>
    <row r="472" spans="1:28" s="313" customFormat="1">
      <c r="A472" s="339"/>
      <c r="B472" s="339"/>
      <c r="C472" s="339"/>
      <c r="D472" s="339"/>
      <c r="E472" s="340">
        <v>286</v>
      </c>
      <c r="F472" s="341">
        <v>4074.5096800000001</v>
      </c>
      <c r="G472" s="342">
        <v>5117.2173700000003</v>
      </c>
      <c r="H472" s="342">
        <v>9191.7270500000013</v>
      </c>
      <c r="I472" s="342">
        <v>38881.949990000001</v>
      </c>
      <c r="J472" s="342">
        <v>39312.63682</v>
      </c>
      <c r="K472" s="342">
        <v>78194.586810000008</v>
      </c>
      <c r="L472" s="342">
        <v>34307.140359999998</v>
      </c>
      <c r="M472" s="342">
        <v>33542.832549999999</v>
      </c>
      <c r="N472" s="342">
        <v>67849.972909999997</v>
      </c>
      <c r="O472" s="342">
        <v>155236.28677000001</v>
      </c>
      <c r="P472" s="342">
        <v>59400.037779999999</v>
      </c>
      <c r="Q472" s="342">
        <v>1678.26818</v>
      </c>
      <c r="R472" s="343">
        <v>61078.305959999998</v>
      </c>
      <c r="S472" s="7"/>
      <c r="T472" s="7"/>
      <c r="U472" s="7"/>
      <c r="V472" s="7"/>
      <c r="W472" s="7"/>
      <c r="X472" s="7"/>
      <c r="Y472" s="7"/>
      <c r="Z472" s="7"/>
      <c r="AA472" s="7"/>
      <c r="AB472" s="7"/>
    </row>
    <row r="473" spans="1:28" s="313" customFormat="1">
      <c r="A473" s="339"/>
      <c r="B473" s="339"/>
      <c r="C473" s="339"/>
      <c r="D473" s="339"/>
      <c r="E473" s="340">
        <v>373</v>
      </c>
      <c r="F473" s="341">
        <v>154.01990000000001</v>
      </c>
      <c r="G473" s="342">
        <v>46.37397</v>
      </c>
      <c r="H473" s="342">
        <v>200.39386999999999</v>
      </c>
      <c r="I473" s="342">
        <v>18217.33296</v>
      </c>
      <c r="J473" s="342">
        <v>21523.912219999998</v>
      </c>
      <c r="K473" s="342">
        <v>39741.245179999998</v>
      </c>
      <c r="L473" s="342">
        <v>12969.40755</v>
      </c>
      <c r="M473" s="342">
        <v>18714.941620000001</v>
      </c>
      <c r="N473" s="342">
        <v>31684.349170000001</v>
      </c>
      <c r="O473" s="342">
        <v>71625.988219999999</v>
      </c>
      <c r="P473" s="342">
        <v>48383.153509999996</v>
      </c>
      <c r="Q473" s="342">
        <v>1892.9394299999999</v>
      </c>
      <c r="R473" s="343">
        <v>50276.092939999995</v>
      </c>
      <c r="S473" s="7"/>
      <c r="T473" s="7"/>
      <c r="U473" s="7"/>
      <c r="V473" s="7"/>
      <c r="W473" s="7"/>
      <c r="X473" s="7"/>
      <c r="Y473" s="7"/>
      <c r="Z473" s="7"/>
      <c r="AA473" s="7"/>
      <c r="AB473" s="7"/>
    </row>
    <row r="474" spans="1:28" s="313" customFormat="1">
      <c r="A474" s="339"/>
      <c r="B474" s="339"/>
      <c r="C474" s="339"/>
      <c r="D474" s="334" t="s">
        <v>56</v>
      </c>
      <c r="E474" s="335">
        <v>26</v>
      </c>
      <c r="F474" s="336">
        <v>63097.119700000003</v>
      </c>
      <c r="G474" s="337">
        <v>22384.134460000001</v>
      </c>
      <c r="H474" s="337">
        <v>85481.254159999997</v>
      </c>
      <c r="I474" s="337">
        <v>27623.724630000001</v>
      </c>
      <c r="J474" s="337">
        <v>30287.356019999999</v>
      </c>
      <c r="K474" s="337">
        <v>57911.080649999996</v>
      </c>
      <c r="L474" s="337">
        <v>22405.843049999999</v>
      </c>
      <c r="M474" s="337">
        <v>24163.893039999999</v>
      </c>
      <c r="N474" s="337">
        <v>46569.736090000006</v>
      </c>
      <c r="O474" s="337">
        <v>189962.07089999999</v>
      </c>
      <c r="P474" s="337">
        <v>67925.832810000007</v>
      </c>
      <c r="Q474" s="337">
        <v>103692.03534</v>
      </c>
      <c r="R474" s="338">
        <v>171617.86814999999</v>
      </c>
      <c r="S474" s="7"/>
      <c r="T474" s="7"/>
      <c r="U474" s="7"/>
      <c r="V474" s="7"/>
      <c r="W474" s="7"/>
      <c r="X474" s="7"/>
      <c r="Y474" s="7"/>
      <c r="Z474" s="7"/>
      <c r="AA474" s="7"/>
      <c r="AB474" s="7"/>
    </row>
    <row r="475" spans="1:28" s="313" customFormat="1">
      <c r="A475" s="339"/>
      <c r="B475" s="339"/>
      <c r="C475" s="339"/>
      <c r="D475" s="339"/>
      <c r="E475" s="340">
        <v>28</v>
      </c>
      <c r="F475" s="341">
        <v>11728.725359999999</v>
      </c>
      <c r="G475" s="342">
        <v>12847.84763</v>
      </c>
      <c r="H475" s="342">
        <v>24576.572989999997</v>
      </c>
      <c r="I475" s="342">
        <v>22366.323620000003</v>
      </c>
      <c r="J475" s="342">
        <v>10812.789060000001</v>
      </c>
      <c r="K475" s="342">
        <v>33179.112679999998</v>
      </c>
      <c r="L475" s="342">
        <v>16125.648300000001</v>
      </c>
      <c r="M475" s="342">
        <v>10432.644980000001</v>
      </c>
      <c r="N475" s="342">
        <v>26558.293280000002</v>
      </c>
      <c r="O475" s="342">
        <v>84313.978950000004</v>
      </c>
      <c r="P475" s="342">
        <v>106984.2662</v>
      </c>
      <c r="Q475" s="342">
        <v>7789.8267900000001</v>
      </c>
      <c r="R475" s="343">
        <v>114774.09298999999</v>
      </c>
      <c r="S475" s="7"/>
      <c r="T475" s="7"/>
      <c r="U475" s="7"/>
      <c r="V475" s="7"/>
      <c r="W475" s="7"/>
      <c r="X475" s="7"/>
      <c r="Y475" s="7"/>
      <c r="Z475" s="7"/>
      <c r="AA475" s="7"/>
      <c r="AB475" s="7"/>
    </row>
    <row r="476" spans="1:28" s="313" customFormat="1">
      <c r="A476" s="339"/>
      <c r="B476" s="339"/>
      <c r="C476" s="339"/>
      <c r="D476" s="339"/>
      <c r="E476" s="340">
        <v>161</v>
      </c>
      <c r="F476" s="341">
        <v>4617.3652999999995</v>
      </c>
      <c r="G476" s="342">
        <v>2038.9237800000001</v>
      </c>
      <c r="H476" s="342">
        <v>6656.2890800000005</v>
      </c>
      <c r="I476" s="342">
        <v>17357.600670000003</v>
      </c>
      <c r="J476" s="342">
        <v>8675.8729899999998</v>
      </c>
      <c r="K476" s="342">
        <v>26033.47366</v>
      </c>
      <c r="L476" s="342">
        <v>13576.06</v>
      </c>
      <c r="M476" s="342">
        <v>5505.4649400000008</v>
      </c>
      <c r="N476" s="342">
        <v>19081.524940000003</v>
      </c>
      <c r="O476" s="342">
        <v>51771.287680000001</v>
      </c>
      <c r="P476" s="342">
        <v>205064.42347000001</v>
      </c>
      <c r="Q476" s="342">
        <v>9172.6841300000015</v>
      </c>
      <c r="R476" s="343">
        <v>214237.10759999999</v>
      </c>
      <c r="S476" s="7"/>
      <c r="T476" s="7"/>
      <c r="U476" s="7"/>
      <c r="V476" s="7"/>
      <c r="W476" s="7"/>
      <c r="X476" s="7"/>
      <c r="Y476" s="7"/>
      <c r="Z476" s="7"/>
      <c r="AA476" s="7"/>
      <c r="AB476" s="7"/>
    </row>
    <row r="477" spans="1:28" s="313" customFormat="1">
      <c r="A477" s="339"/>
      <c r="B477" s="339"/>
      <c r="C477" s="339"/>
      <c r="D477" s="339"/>
      <c r="E477" s="340">
        <v>362</v>
      </c>
      <c r="F477" s="341">
        <v>1031.20173</v>
      </c>
      <c r="G477" s="342">
        <v>583.96681999999998</v>
      </c>
      <c r="H477" s="342">
        <v>1615.1685500000001</v>
      </c>
      <c r="I477" s="342">
        <v>11514.14086</v>
      </c>
      <c r="J477" s="342">
        <v>6226.7712599999995</v>
      </c>
      <c r="K477" s="342">
        <v>17740.912120000001</v>
      </c>
      <c r="L477" s="342">
        <v>9848.6475600000012</v>
      </c>
      <c r="M477" s="342">
        <v>4440.8071900000004</v>
      </c>
      <c r="N477" s="342">
        <v>14289.454750000001</v>
      </c>
      <c r="O477" s="342">
        <v>33645.53542</v>
      </c>
      <c r="P477" s="342">
        <v>75247.842529999994</v>
      </c>
      <c r="Q477" s="342">
        <v>1524.2679599999999</v>
      </c>
      <c r="R477" s="343">
        <v>76772.110489999992</v>
      </c>
      <c r="S477" s="7"/>
      <c r="T477" s="7"/>
      <c r="U477" s="7"/>
      <c r="V477" s="7"/>
      <c r="W477" s="7"/>
      <c r="X477" s="7"/>
      <c r="Y477" s="7"/>
      <c r="Z477" s="7"/>
      <c r="AA477" s="7"/>
      <c r="AB477" s="7"/>
    </row>
    <row r="478" spans="1:28" s="313" customFormat="1">
      <c r="A478" s="339"/>
      <c r="B478" s="339"/>
      <c r="C478" s="339"/>
      <c r="D478" s="334" t="s">
        <v>16</v>
      </c>
      <c r="E478" s="335">
        <v>7</v>
      </c>
      <c r="F478" s="336">
        <v>2065707.0342399999</v>
      </c>
      <c r="G478" s="337">
        <v>266180.39176999999</v>
      </c>
      <c r="H478" s="337">
        <v>2331887.4260100001</v>
      </c>
      <c r="I478" s="337">
        <v>174173.09581</v>
      </c>
      <c r="J478" s="337">
        <v>68090.33881999999</v>
      </c>
      <c r="K478" s="337">
        <v>242263.43463</v>
      </c>
      <c r="L478" s="337">
        <v>116200.53534</v>
      </c>
      <c r="M478" s="337">
        <v>102227.09712000001</v>
      </c>
      <c r="N478" s="337">
        <v>218427.63246000002</v>
      </c>
      <c r="O478" s="337">
        <v>2792578.4931000001</v>
      </c>
      <c r="P478" s="337">
        <v>3940316.0992199997</v>
      </c>
      <c r="Q478" s="337">
        <v>352009.30005000002</v>
      </c>
      <c r="R478" s="338">
        <v>4292325.3992699999</v>
      </c>
      <c r="S478" s="7"/>
      <c r="T478" s="7"/>
      <c r="U478" s="7"/>
      <c r="V478" s="7"/>
      <c r="W478" s="7"/>
      <c r="X478" s="7"/>
      <c r="Y478" s="7"/>
      <c r="Z478" s="7"/>
      <c r="AA478" s="7"/>
      <c r="AB478" s="7"/>
    </row>
    <row r="479" spans="1:28" s="313" customFormat="1">
      <c r="A479" s="339"/>
      <c r="B479" s="339"/>
      <c r="C479" s="339"/>
      <c r="D479" s="339"/>
      <c r="E479" s="340">
        <v>150</v>
      </c>
      <c r="F479" s="341">
        <v>33228.659289999996</v>
      </c>
      <c r="G479" s="342">
        <v>10328.18118</v>
      </c>
      <c r="H479" s="342">
        <v>43556.840469999996</v>
      </c>
      <c r="I479" s="342">
        <v>44255.598729999998</v>
      </c>
      <c r="J479" s="342">
        <v>32540.03559</v>
      </c>
      <c r="K479" s="342">
        <v>76795.634319999997</v>
      </c>
      <c r="L479" s="342">
        <v>25230.989659999999</v>
      </c>
      <c r="M479" s="342">
        <v>25597.877</v>
      </c>
      <c r="N479" s="342">
        <v>50828.86666</v>
      </c>
      <c r="O479" s="342">
        <v>171181.34144999998</v>
      </c>
      <c r="P479" s="342">
        <v>215153.12278999999</v>
      </c>
      <c r="Q479" s="342">
        <v>9298.4001700000008</v>
      </c>
      <c r="R479" s="343">
        <v>224451.52296</v>
      </c>
      <c r="S479" s="7"/>
      <c r="T479" s="7"/>
      <c r="U479" s="7"/>
      <c r="V479" s="7"/>
      <c r="W479" s="7"/>
      <c r="X479" s="7"/>
      <c r="Y479" s="7"/>
      <c r="Z479" s="7"/>
      <c r="AA479" s="7"/>
      <c r="AB479" s="7"/>
    </row>
    <row r="480" spans="1:28" s="313" customFormat="1">
      <c r="A480" s="339"/>
      <c r="B480" s="339"/>
      <c r="C480" s="339"/>
      <c r="D480" s="339"/>
      <c r="E480" s="340">
        <v>151</v>
      </c>
      <c r="F480" s="341">
        <v>8874.6988099999999</v>
      </c>
      <c r="G480" s="342">
        <v>10720.21434</v>
      </c>
      <c r="H480" s="342">
        <v>19594.91315</v>
      </c>
      <c r="I480" s="342">
        <v>18242.288700000001</v>
      </c>
      <c r="J480" s="342">
        <v>16626.406490000001</v>
      </c>
      <c r="K480" s="342">
        <v>34868.695189999999</v>
      </c>
      <c r="L480" s="342">
        <v>16052.47062</v>
      </c>
      <c r="M480" s="342">
        <v>13186.72594</v>
      </c>
      <c r="N480" s="342">
        <v>29239.19656</v>
      </c>
      <c r="O480" s="342">
        <v>83702.804900000003</v>
      </c>
      <c r="P480" s="342">
        <v>68276.232170000003</v>
      </c>
      <c r="Q480" s="342">
        <v>19050.923220000001</v>
      </c>
      <c r="R480" s="343">
        <v>87327.15539</v>
      </c>
      <c r="S480" s="7"/>
      <c r="T480" s="7"/>
      <c r="U480" s="7"/>
      <c r="V480" s="7"/>
      <c r="W480" s="7"/>
      <c r="X480" s="7"/>
      <c r="Y480" s="7"/>
      <c r="Z480" s="7"/>
      <c r="AA480" s="7"/>
      <c r="AB480" s="7"/>
    </row>
    <row r="481" spans="1:28" s="313" customFormat="1">
      <c r="A481" s="339"/>
      <c r="B481" s="339"/>
      <c r="C481" s="339"/>
      <c r="D481" s="339"/>
      <c r="E481" s="340">
        <v>254</v>
      </c>
      <c r="F481" s="341">
        <v>11935.26728</v>
      </c>
      <c r="G481" s="342">
        <v>16096.906060000001</v>
      </c>
      <c r="H481" s="342">
        <v>28032.173340000001</v>
      </c>
      <c r="I481" s="342">
        <v>26458.217720000001</v>
      </c>
      <c r="J481" s="342">
        <v>19464.238859999998</v>
      </c>
      <c r="K481" s="342">
        <v>45922.456579999998</v>
      </c>
      <c r="L481" s="342">
        <v>20342.861929999999</v>
      </c>
      <c r="M481" s="342">
        <v>16598.32214</v>
      </c>
      <c r="N481" s="342">
        <v>36941.184070000003</v>
      </c>
      <c r="O481" s="342">
        <v>110895.81399</v>
      </c>
      <c r="P481" s="342">
        <v>129379.01628</v>
      </c>
      <c r="Q481" s="342">
        <v>13283.443939999999</v>
      </c>
      <c r="R481" s="343">
        <v>142662.46022000001</v>
      </c>
      <c r="S481" s="7"/>
      <c r="T481" s="7"/>
      <c r="U481" s="7"/>
      <c r="V481" s="7"/>
      <c r="W481" s="7"/>
      <c r="X481" s="7"/>
      <c r="Y481" s="7"/>
      <c r="Z481" s="7"/>
      <c r="AA481" s="7"/>
      <c r="AB481" s="7"/>
    </row>
    <row r="482" spans="1:28" s="313" customFormat="1">
      <c r="A482" s="339"/>
      <c r="B482" s="339"/>
      <c r="C482" s="339"/>
      <c r="D482" s="339"/>
      <c r="E482" s="340">
        <v>347</v>
      </c>
      <c r="F482" s="341">
        <v>5580.9232199999997</v>
      </c>
      <c r="G482" s="342">
        <v>1778.5056200000001</v>
      </c>
      <c r="H482" s="342">
        <v>7359.4288399999996</v>
      </c>
      <c r="I482" s="342">
        <v>26098.52865</v>
      </c>
      <c r="J482" s="342">
        <v>16142.569</v>
      </c>
      <c r="K482" s="342">
        <v>42241.097649999996</v>
      </c>
      <c r="L482" s="342">
        <v>14161.563980000001</v>
      </c>
      <c r="M482" s="342">
        <v>18732.724579999998</v>
      </c>
      <c r="N482" s="342">
        <v>32894.288560000001</v>
      </c>
      <c r="O482" s="342">
        <v>82494.81504999999</v>
      </c>
      <c r="P482" s="342">
        <v>74709.743450000009</v>
      </c>
      <c r="Q482" s="342">
        <v>15359.352919999999</v>
      </c>
      <c r="R482" s="343">
        <v>90069.096369999999</v>
      </c>
      <c r="S482" s="7"/>
      <c r="T482" s="7"/>
      <c r="U482" s="7"/>
      <c r="V482" s="7"/>
      <c r="W482" s="7"/>
      <c r="X482" s="7"/>
      <c r="Y482" s="7"/>
      <c r="Z482" s="7"/>
      <c r="AA482" s="7"/>
      <c r="AB482" s="7"/>
    </row>
    <row r="483" spans="1:28" s="313" customFormat="1">
      <c r="A483" s="339"/>
      <c r="B483" s="339"/>
      <c r="C483" s="339"/>
      <c r="D483" s="339"/>
      <c r="E483" s="340">
        <v>360</v>
      </c>
      <c r="F483" s="341">
        <v>4147.38429</v>
      </c>
      <c r="G483" s="342">
        <v>2862.8624799999998</v>
      </c>
      <c r="H483" s="342">
        <v>7010.2467699999997</v>
      </c>
      <c r="I483" s="342">
        <v>12268.447039999999</v>
      </c>
      <c r="J483" s="342">
        <v>4435.0086500000007</v>
      </c>
      <c r="K483" s="342">
        <v>16703.455689999999</v>
      </c>
      <c r="L483" s="342">
        <v>7264.7713400000002</v>
      </c>
      <c r="M483" s="342">
        <v>3882.6514300000003</v>
      </c>
      <c r="N483" s="342">
        <v>11147.422769999999</v>
      </c>
      <c r="O483" s="342">
        <v>34861.125229999998</v>
      </c>
      <c r="P483" s="342">
        <v>61833.505560000005</v>
      </c>
      <c r="Q483" s="342">
        <v>1041.0703599999999</v>
      </c>
      <c r="R483" s="343">
        <v>62874.575920000003</v>
      </c>
      <c r="S483" s="7"/>
      <c r="T483" s="7"/>
      <c r="U483" s="7"/>
      <c r="V483" s="7"/>
      <c r="W483" s="7"/>
      <c r="X483" s="7"/>
      <c r="Y483" s="7"/>
      <c r="Z483" s="7"/>
      <c r="AA483" s="7"/>
      <c r="AB483" s="7"/>
    </row>
    <row r="484" spans="1:28" s="313" customFormat="1">
      <c r="A484" s="339"/>
      <c r="B484" s="339"/>
      <c r="C484" s="339"/>
      <c r="D484" s="334" t="s">
        <v>57</v>
      </c>
      <c r="E484" s="335">
        <v>33</v>
      </c>
      <c r="F484" s="336">
        <v>8783.4114300000001</v>
      </c>
      <c r="G484" s="337">
        <v>6725.2213700000002</v>
      </c>
      <c r="H484" s="337">
        <v>15508.632800000001</v>
      </c>
      <c r="I484" s="337">
        <v>49761.359170000003</v>
      </c>
      <c r="J484" s="337">
        <v>36910.018649999998</v>
      </c>
      <c r="K484" s="337">
        <v>86671.377819999994</v>
      </c>
      <c r="L484" s="337">
        <v>32166.293280000002</v>
      </c>
      <c r="M484" s="337">
        <v>32264.692199999998</v>
      </c>
      <c r="N484" s="337">
        <v>64430.985479999996</v>
      </c>
      <c r="O484" s="337">
        <v>166610.99609999999</v>
      </c>
      <c r="P484" s="337">
        <v>132681.58843999999</v>
      </c>
      <c r="Q484" s="337">
        <v>9010.1874700000008</v>
      </c>
      <c r="R484" s="338">
        <v>141691.77591</v>
      </c>
      <c r="S484" s="7"/>
      <c r="T484" s="7"/>
      <c r="U484" s="7"/>
      <c r="V484" s="7"/>
      <c r="W484" s="7"/>
      <c r="X484" s="7"/>
      <c r="Y484" s="7"/>
      <c r="Z484" s="7"/>
      <c r="AA484" s="7"/>
      <c r="AB484" s="7"/>
    </row>
    <row r="485" spans="1:28" s="313" customFormat="1">
      <c r="A485" s="339"/>
      <c r="B485" s="339"/>
      <c r="C485" s="339"/>
      <c r="D485" s="334" t="s">
        <v>58</v>
      </c>
      <c r="E485" s="335">
        <v>354</v>
      </c>
      <c r="F485" s="336">
        <v>1231.4869099999999</v>
      </c>
      <c r="G485" s="337">
        <v>255.23932000000002</v>
      </c>
      <c r="H485" s="337">
        <v>1486.72623</v>
      </c>
      <c r="I485" s="337">
        <v>19823.742739999998</v>
      </c>
      <c r="J485" s="337">
        <v>6802.5508399999999</v>
      </c>
      <c r="K485" s="337">
        <v>26626.293579999998</v>
      </c>
      <c r="L485" s="337">
        <v>9370.1149700000005</v>
      </c>
      <c r="M485" s="337">
        <v>3131.0884300000002</v>
      </c>
      <c r="N485" s="337">
        <v>12501.2034</v>
      </c>
      <c r="O485" s="337">
        <v>40614.223210000004</v>
      </c>
      <c r="P485" s="337">
        <v>30084.743039999998</v>
      </c>
      <c r="Q485" s="337">
        <v>198.16305</v>
      </c>
      <c r="R485" s="338">
        <v>30282.90609</v>
      </c>
      <c r="S485" s="7"/>
      <c r="T485" s="7"/>
      <c r="U485" s="7"/>
      <c r="V485" s="7"/>
      <c r="W485" s="7"/>
      <c r="X485" s="7"/>
      <c r="Y485" s="7"/>
      <c r="Z485" s="7"/>
      <c r="AA485" s="7"/>
      <c r="AB485" s="7"/>
    </row>
    <row r="486" spans="1:28" s="313" customFormat="1">
      <c r="A486" s="339"/>
      <c r="B486" s="339"/>
      <c r="C486" s="339"/>
      <c r="D486" s="339"/>
      <c r="E486" s="340">
        <v>322</v>
      </c>
      <c r="F486" s="341">
        <v>1064.8981799999999</v>
      </c>
      <c r="G486" s="342">
        <v>2143.9470099999999</v>
      </c>
      <c r="H486" s="342">
        <v>3208.84519</v>
      </c>
      <c r="I486" s="342">
        <v>20195.482670000001</v>
      </c>
      <c r="J486" s="342">
        <v>12350.25879</v>
      </c>
      <c r="K486" s="342">
        <v>32545.741460000001</v>
      </c>
      <c r="L486" s="342">
        <v>17638.09591</v>
      </c>
      <c r="M486" s="342">
        <v>7421.8841400000001</v>
      </c>
      <c r="N486" s="342">
        <v>25059.980050000002</v>
      </c>
      <c r="O486" s="342">
        <v>60814.566700000003</v>
      </c>
      <c r="P486" s="342">
        <v>58593.578710000002</v>
      </c>
      <c r="Q486" s="342">
        <v>2157.7530899999997</v>
      </c>
      <c r="R486" s="343">
        <v>60751.3318</v>
      </c>
      <c r="S486" s="7"/>
      <c r="T486" s="7"/>
      <c r="U486" s="7"/>
      <c r="V486" s="7"/>
      <c r="W486" s="7"/>
      <c r="X486" s="7"/>
      <c r="Y486" s="7"/>
      <c r="Z486" s="7"/>
      <c r="AA486" s="7"/>
      <c r="AB486" s="7"/>
    </row>
    <row r="487" spans="1:28" s="313" customFormat="1">
      <c r="A487" s="339"/>
      <c r="B487" s="339"/>
      <c r="C487" s="339"/>
      <c r="D487" s="339"/>
      <c r="E487" s="340">
        <v>275</v>
      </c>
      <c r="F487" s="341">
        <v>16920.614699999998</v>
      </c>
      <c r="G487" s="342">
        <v>2646.5156400000001</v>
      </c>
      <c r="H487" s="342">
        <v>19567.13034</v>
      </c>
      <c r="I487" s="342">
        <v>29087.823</v>
      </c>
      <c r="J487" s="342">
        <v>16110.57633</v>
      </c>
      <c r="K487" s="342">
        <v>45198.39933</v>
      </c>
      <c r="L487" s="342">
        <v>26546.955670000003</v>
      </c>
      <c r="M487" s="342">
        <v>14547.62623</v>
      </c>
      <c r="N487" s="342">
        <v>41094.581899999997</v>
      </c>
      <c r="O487" s="342">
        <v>105860.11156999999</v>
      </c>
      <c r="P487" s="342">
        <v>95890.440210000001</v>
      </c>
      <c r="Q487" s="342">
        <v>3203.0207400000004</v>
      </c>
      <c r="R487" s="343">
        <v>99093.460950000008</v>
      </c>
      <c r="S487" s="7"/>
      <c r="T487" s="7"/>
      <c r="U487" s="7"/>
      <c r="V487" s="7"/>
      <c r="W487" s="7"/>
      <c r="X487" s="7"/>
      <c r="Y487" s="7"/>
      <c r="Z487" s="7"/>
      <c r="AA487" s="7"/>
      <c r="AB487" s="7"/>
    </row>
    <row r="488" spans="1:28" s="313" customFormat="1">
      <c r="A488" s="339"/>
      <c r="B488" s="339"/>
      <c r="C488" s="339"/>
      <c r="D488" s="334" t="s">
        <v>270</v>
      </c>
      <c r="E488" s="335">
        <v>334</v>
      </c>
      <c r="F488" s="336">
        <v>3693.9137599999999</v>
      </c>
      <c r="G488" s="337">
        <v>907.43285000000003</v>
      </c>
      <c r="H488" s="337">
        <v>4601.3466100000005</v>
      </c>
      <c r="I488" s="337">
        <v>12790.65461</v>
      </c>
      <c r="J488" s="337">
        <v>7300.4230900000002</v>
      </c>
      <c r="K488" s="337">
        <v>20091.077699999998</v>
      </c>
      <c r="L488" s="337">
        <v>7831.2864600000003</v>
      </c>
      <c r="M488" s="337">
        <v>4208.8995999999997</v>
      </c>
      <c r="N488" s="337">
        <v>12040.18606</v>
      </c>
      <c r="O488" s="337">
        <v>36732.610369999995</v>
      </c>
      <c r="P488" s="337">
        <v>74854.628890000007</v>
      </c>
      <c r="Q488" s="337">
        <v>2551.69805</v>
      </c>
      <c r="R488" s="338">
        <v>77406.326939999999</v>
      </c>
      <c r="S488" s="7"/>
      <c r="T488" s="7"/>
      <c r="U488" s="7"/>
      <c r="V488" s="7"/>
      <c r="W488" s="7"/>
      <c r="X488" s="7"/>
      <c r="Y488" s="7"/>
      <c r="Z488" s="7"/>
      <c r="AA488" s="7"/>
      <c r="AB488" s="7"/>
    </row>
    <row r="489" spans="1:28" s="313" customFormat="1">
      <c r="A489" s="339"/>
      <c r="B489" s="339"/>
      <c r="C489" s="339"/>
      <c r="D489" s="334" t="s">
        <v>271</v>
      </c>
      <c r="E489" s="335">
        <v>34</v>
      </c>
      <c r="F489" s="336">
        <v>9757.3676799999994</v>
      </c>
      <c r="G489" s="337">
        <v>9680.952220000001</v>
      </c>
      <c r="H489" s="337">
        <v>19438.319899999999</v>
      </c>
      <c r="I489" s="337">
        <v>46564.628429999997</v>
      </c>
      <c r="J489" s="337">
        <v>39757.800179999998</v>
      </c>
      <c r="K489" s="337">
        <v>86322.428610000003</v>
      </c>
      <c r="L489" s="337">
        <v>29316.006989999998</v>
      </c>
      <c r="M489" s="337">
        <v>23351.993280000002</v>
      </c>
      <c r="N489" s="337">
        <v>52668.000270000004</v>
      </c>
      <c r="O489" s="337">
        <v>158428.74877999999</v>
      </c>
      <c r="P489" s="337">
        <v>36630.618470000001</v>
      </c>
      <c r="Q489" s="337">
        <v>6583.4554800000005</v>
      </c>
      <c r="R489" s="338">
        <v>43214.073950000005</v>
      </c>
      <c r="S489" s="7"/>
      <c r="T489" s="7"/>
      <c r="U489" s="7"/>
      <c r="V489" s="7"/>
      <c r="W489" s="7"/>
      <c r="X489" s="7"/>
      <c r="Y489" s="7"/>
      <c r="Z489" s="7"/>
      <c r="AA489" s="7"/>
      <c r="AB489" s="7"/>
    </row>
    <row r="490" spans="1:28" s="313" customFormat="1">
      <c r="A490" s="339"/>
      <c r="B490" s="339"/>
      <c r="C490" s="339"/>
      <c r="D490" s="334" t="s">
        <v>60</v>
      </c>
      <c r="E490" s="335">
        <v>36</v>
      </c>
      <c r="F490" s="336">
        <v>107398.94726999999</v>
      </c>
      <c r="G490" s="337">
        <v>51184.23676</v>
      </c>
      <c r="H490" s="337">
        <v>158583.18403</v>
      </c>
      <c r="I490" s="337">
        <v>66919.832720000006</v>
      </c>
      <c r="J490" s="337">
        <v>83168.197029999996</v>
      </c>
      <c r="K490" s="337">
        <v>150088.02974999999</v>
      </c>
      <c r="L490" s="337">
        <v>76717.224690000003</v>
      </c>
      <c r="M490" s="337">
        <v>90014.913790000006</v>
      </c>
      <c r="N490" s="337">
        <v>166732.13847999999</v>
      </c>
      <c r="O490" s="337">
        <v>475403.35226000001</v>
      </c>
      <c r="P490" s="337">
        <v>340451.08493999997</v>
      </c>
      <c r="Q490" s="337">
        <v>204055.74307</v>
      </c>
      <c r="R490" s="338">
        <v>544506.82800999994</v>
      </c>
      <c r="S490" s="7"/>
      <c r="T490" s="7"/>
      <c r="U490" s="7"/>
      <c r="V490" s="7"/>
      <c r="W490" s="7"/>
      <c r="X490" s="7"/>
      <c r="Y490" s="7"/>
      <c r="Z490" s="7"/>
      <c r="AA490" s="7"/>
      <c r="AB490" s="7"/>
    </row>
    <row r="491" spans="1:28" s="313" customFormat="1">
      <c r="A491" s="339"/>
      <c r="B491" s="339"/>
      <c r="C491" s="339"/>
      <c r="D491" s="339"/>
      <c r="E491" s="340">
        <v>38</v>
      </c>
      <c r="F491" s="341">
        <v>14679.146369999999</v>
      </c>
      <c r="G491" s="342">
        <v>9956.3184700000002</v>
      </c>
      <c r="H491" s="342">
        <v>24635.464840000001</v>
      </c>
      <c r="I491" s="342">
        <v>37358.719560000005</v>
      </c>
      <c r="J491" s="342">
        <v>38279.15137</v>
      </c>
      <c r="K491" s="342">
        <v>75637.870930000005</v>
      </c>
      <c r="L491" s="342">
        <v>29500.200800000002</v>
      </c>
      <c r="M491" s="342">
        <v>27302.527570000002</v>
      </c>
      <c r="N491" s="342">
        <v>56802.728369999997</v>
      </c>
      <c r="O491" s="342">
        <v>157076.06413999997</v>
      </c>
      <c r="P491" s="342">
        <v>122865.1826</v>
      </c>
      <c r="Q491" s="342">
        <v>20537.243760000001</v>
      </c>
      <c r="R491" s="343">
        <v>143402.42636000001</v>
      </c>
      <c r="S491" s="7"/>
      <c r="T491" s="7"/>
      <c r="U491" s="7"/>
      <c r="V491" s="7"/>
      <c r="W491" s="7"/>
      <c r="X491" s="7"/>
      <c r="Y491" s="7"/>
      <c r="Z491" s="7"/>
      <c r="AA491" s="7"/>
      <c r="AB491" s="7"/>
    </row>
    <row r="492" spans="1:28" s="313" customFormat="1">
      <c r="A492" s="339"/>
      <c r="B492" s="339"/>
      <c r="C492" s="339"/>
      <c r="D492" s="339"/>
      <c r="E492" s="340">
        <v>77</v>
      </c>
      <c r="F492" s="341">
        <v>7793.8635800000002</v>
      </c>
      <c r="G492" s="342">
        <v>14338.465289999998</v>
      </c>
      <c r="H492" s="342">
        <v>22132.328870000001</v>
      </c>
      <c r="I492" s="342">
        <v>28142.37357</v>
      </c>
      <c r="J492" s="342">
        <v>59326.792930000003</v>
      </c>
      <c r="K492" s="342">
        <v>87469.166500000007</v>
      </c>
      <c r="L492" s="342">
        <v>27575.119760000001</v>
      </c>
      <c r="M492" s="342">
        <v>53439.360939999999</v>
      </c>
      <c r="N492" s="342">
        <v>81014.4807</v>
      </c>
      <c r="O492" s="342">
        <v>190615.97607</v>
      </c>
      <c r="P492" s="342">
        <v>96011.464849999989</v>
      </c>
      <c r="Q492" s="342">
        <v>18978.92512</v>
      </c>
      <c r="R492" s="343">
        <v>114990.38997</v>
      </c>
      <c r="S492" s="7"/>
      <c r="T492" s="7"/>
      <c r="U492" s="7"/>
      <c r="V492" s="7"/>
      <c r="W492" s="7"/>
      <c r="X492" s="7"/>
      <c r="Y492" s="7"/>
      <c r="Z492" s="7"/>
      <c r="AA492" s="7"/>
      <c r="AB492" s="7"/>
    </row>
    <row r="493" spans="1:28" s="313" customFormat="1">
      <c r="A493" s="339"/>
      <c r="B493" s="339"/>
      <c r="C493" s="339"/>
      <c r="D493" s="339"/>
      <c r="E493" s="340">
        <v>96</v>
      </c>
      <c r="F493" s="341">
        <v>8276.8438700000006</v>
      </c>
      <c r="G493" s="342">
        <v>4790.0289499999999</v>
      </c>
      <c r="H493" s="342">
        <v>13066.872820000001</v>
      </c>
      <c r="I493" s="342">
        <v>21012.348389999999</v>
      </c>
      <c r="J493" s="342">
        <v>44758.498540000001</v>
      </c>
      <c r="K493" s="342">
        <v>65770.84693</v>
      </c>
      <c r="L493" s="342">
        <v>16280.11433</v>
      </c>
      <c r="M493" s="342">
        <v>50677.054299999996</v>
      </c>
      <c r="N493" s="342">
        <v>66957.16863</v>
      </c>
      <c r="O493" s="342">
        <v>145794.88837999999</v>
      </c>
      <c r="P493" s="342">
        <v>51585.362280000001</v>
      </c>
      <c r="Q493" s="342">
        <v>10113.782380000001</v>
      </c>
      <c r="R493" s="343">
        <v>61699.144659999998</v>
      </c>
      <c r="S493" s="7"/>
      <c r="T493" s="7"/>
      <c r="U493" s="7"/>
      <c r="V493" s="7"/>
      <c r="W493" s="7"/>
      <c r="X493" s="7"/>
      <c r="Y493" s="7"/>
      <c r="Z493" s="7"/>
      <c r="AA493" s="7"/>
      <c r="AB493" s="7"/>
    </row>
    <row r="494" spans="1:28" s="313" customFormat="1">
      <c r="A494" s="339"/>
      <c r="B494" s="339"/>
      <c r="C494" s="339"/>
      <c r="D494" s="339"/>
      <c r="E494" s="340">
        <v>163</v>
      </c>
      <c r="F494" s="341">
        <v>5966.0081</v>
      </c>
      <c r="G494" s="342">
        <v>8312.5736699999998</v>
      </c>
      <c r="H494" s="342">
        <v>14278.581769999999</v>
      </c>
      <c r="I494" s="342">
        <v>20110.327269999998</v>
      </c>
      <c r="J494" s="342">
        <v>16122.9859</v>
      </c>
      <c r="K494" s="342">
        <v>36233.313170000001</v>
      </c>
      <c r="L494" s="342">
        <v>14049.27598</v>
      </c>
      <c r="M494" s="342">
        <v>11424.870080000001</v>
      </c>
      <c r="N494" s="342">
        <v>25474.146059999999</v>
      </c>
      <c r="O494" s="342">
        <v>75986.040999999997</v>
      </c>
      <c r="P494" s="342">
        <v>32631.858949999998</v>
      </c>
      <c r="Q494" s="342">
        <v>2590.6935699999999</v>
      </c>
      <c r="R494" s="343">
        <v>35222.552520000005</v>
      </c>
      <c r="S494" s="7"/>
      <c r="T494" s="7"/>
      <c r="U494" s="7"/>
      <c r="V494" s="7"/>
      <c r="W494" s="7"/>
      <c r="X494" s="7"/>
      <c r="Y494" s="7"/>
      <c r="Z494" s="7"/>
      <c r="AA494" s="7"/>
      <c r="AB494" s="7"/>
    </row>
    <row r="495" spans="1:28" s="313" customFormat="1">
      <c r="A495" s="339"/>
      <c r="B495" s="339"/>
      <c r="C495" s="339"/>
      <c r="D495" s="339"/>
      <c r="E495" s="340">
        <v>164</v>
      </c>
      <c r="F495" s="341">
        <v>11332.161259999999</v>
      </c>
      <c r="G495" s="342">
        <v>14831.646560000001</v>
      </c>
      <c r="H495" s="342">
        <v>26163.807820000002</v>
      </c>
      <c r="I495" s="342">
        <v>48994.086459999999</v>
      </c>
      <c r="J495" s="342">
        <v>46567.300159999999</v>
      </c>
      <c r="K495" s="342">
        <v>95561.386620000005</v>
      </c>
      <c r="L495" s="342">
        <v>23203.449929999999</v>
      </c>
      <c r="M495" s="342">
        <v>34202.547869999995</v>
      </c>
      <c r="N495" s="342">
        <v>57405.997799999997</v>
      </c>
      <c r="O495" s="342">
        <v>179131.19224</v>
      </c>
      <c r="P495" s="342">
        <v>63917.343280000001</v>
      </c>
      <c r="Q495" s="342">
        <v>23359.139039999998</v>
      </c>
      <c r="R495" s="343">
        <v>87276.482319999996</v>
      </c>
      <c r="S495" s="7"/>
      <c r="T495" s="7"/>
      <c r="U495" s="7"/>
      <c r="V495" s="7"/>
      <c r="W495" s="7"/>
      <c r="X495" s="7"/>
      <c r="Y495" s="7"/>
      <c r="Z495" s="7"/>
      <c r="AA495" s="7"/>
      <c r="AB495" s="7"/>
    </row>
    <row r="496" spans="1:28" s="313" customFormat="1">
      <c r="A496" s="339"/>
      <c r="B496" s="339"/>
      <c r="C496" s="339"/>
      <c r="D496" s="339"/>
      <c r="E496" s="340">
        <v>252</v>
      </c>
      <c r="F496" s="341">
        <v>13796.42417</v>
      </c>
      <c r="G496" s="342">
        <v>14162.31501</v>
      </c>
      <c r="H496" s="342">
        <v>27958.73918</v>
      </c>
      <c r="I496" s="342">
        <v>34314.0988</v>
      </c>
      <c r="J496" s="342">
        <v>48459.731060000006</v>
      </c>
      <c r="K496" s="342">
        <v>82773.829859999998</v>
      </c>
      <c r="L496" s="342">
        <v>22166.000909999999</v>
      </c>
      <c r="M496" s="342">
        <v>32697.086179999998</v>
      </c>
      <c r="N496" s="342">
        <v>54863.087090000001</v>
      </c>
      <c r="O496" s="342">
        <v>165595.65612999999</v>
      </c>
      <c r="P496" s="342">
        <v>79147.162110000005</v>
      </c>
      <c r="Q496" s="342">
        <v>29535.7284</v>
      </c>
      <c r="R496" s="343">
        <v>108682.89051000001</v>
      </c>
      <c r="S496" s="7"/>
      <c r="T496" s="7"/>
      <c r="U496" s="7"/>
      <c r="V496" s="7"/>
      <c r="W496" s="7"/>
      <c r="X496" s="7"/>
      <c r="Y496" s="7"/>
      <c r="Z496" s="7"/>
      <c r="AA496" s="7"/>
      <c r="AB496" s="7"/>
    </row>
    <row r="497" spans="1:28" s="313" customFormat="1">
      <c r="A497" s="339"/>
      <c r="B497" s="339"/>
      <c r="C497" s="339"/>
      <c r="D497" s="339"/>
      <c r="E497" s="340">
        <v>271</v>
      </c>
      <c r="F497" s="341">
        <v>4879.5068600000004</v>
      </c>
      <c r="G497" s="342">
        <v>2577.1172099999999</v>
      </c>
      <c r="H497" s="342">
        <v>7456.6240699999998</v>
      </c>
      <c r="I497" s="342">
        <v>26413.029460000002</v>
      </c>
      <c r="J497" s="342">
        <v>29880.792519999999</v>
      </c>
      <c r="K497" s="342">
        <v>56293.821979999993</v>
      </c>
      <c r="L497" s="342">
        <v>20366.467670000002</v>
      </c>
      <c r="M497" s="342">
        <v>30471.833770000001</v>
      </c>
      <c r="N497" s="342">
        <v>50838.301439999996</v>
      </c>
      <c r="O497" s="342">
        <v>114588.74748999999</v>
      </c>
      <c r="P497" s="342">
        <v>45824.882279999998</v>
      </c>
      <c r="Q497" s="342">
        <v>7329.1570899999997</v>
      </c>
      <c r="R497" s="343">
        <v>53154.039369999999</v>
      </c>
      <c r="S497" s="7"/>
      <c r="T497" s="7"/>
      <c r="U497" s="7"/>
      <c r="V497" s="7"/>
      <c r="W497" s="7"/>
      <c r="X497" s="7"/>
      <c r="Y497" s="7"/>
      <c r="Z497" s="7"/>
      <c r="AA497" s="7"/>
      <c r="AB497" s="7"/>
    </row>
    <row r="498" spans="1:28" s="313" customFormat="1">
      <c r="A498" s="339"/>
      <c r="B498" s="339"/>
      <c r="C498" s="339"/>
      <c r="D498" s="334" t="s">
        <v>82</v>
      </c>
      <c r="E498" s="335">
        <v>295</v>
      </c>
      <c r="F498" s="336">
        <v>9817.9132399999999</v>
      </c>
      <c r="G498" s="337">
        <v>1982.6020100000001</v>
      </c>
      <c r="H498" s="337">
        <v>11800.51525</v>
      </c>
      <c r="I498" s="337">
        <v>28920.324390000002</v>
      </c>
      <c r="J498" s="337">
        <v>7626.4456700000001</v>
      </c>
      <c r="K498" s="337">
        <v>36546.770060000003</v>
      </c>
      <c r="L498" s="337">
        <v>15315.33064</v>
      </c>
      <c r="M498" s="337">
        <v>4402.8302699999995</v>
      </c>
      <c r="N498" s="337">
        <v>19718.160909999999</v>
      </c>
      <c r="O498" s="337">
        <v>68065.446219999998</v>
      </c>
      <c r="P498" s="337">
        <v>63870.739869999998</v>
      </c>
      <c r="Q498" s="337">
        <v>711.82794999999999</v>
      </c>
      <c r="R498" s="338">
        <v>64582.567820000004</v>
      </c>
      <c r="S498" s="7"/>
      <c r="T498" s="7"/>
      <c r="U498" s="7"/>
      <c r="V498" s="7"/>
      <c r="W498" s="7"/>
      <c r="X498" s="7"/>
      <c r="Y498" s="7"/>
      <c r="Z498" s="7"/>
      <c r="AA498" s="7"/>
      <c r="AB498" s="7"/>
    </row>
    <row r="499" spans="1:28" s="313" customFormat="1">
      <c r="A499" s="339"/>
      <c r="B499" s="339"/>
      <c r="C499" s="339"/>
      <c r="D499" s="334" t="s">
        <v>67</v>
      </c>
      <c r="E499" s="335">
        <v>112</v>
      </c>
      <c r="F499" s="336">
        <v>2111.39212</v>
      </c>
      <c r="G499" s="337">
        <v>787.43700000000001</v>
      </c>
      <c r="H499" s="337">
        <v>2898.8291200000003</v>
      </c>
      <c r="I499" s="337">
        <v>28058.47898</v>
      </c>
      <c r="J499" s="337">
        <v>28259.294109999999</v>
      </c>
      <c r="K499" s="337">
        <v>56317.773090000002</v>
      </c>
      <c r="L499" s="337">
        <v>23643.29261</v>
      </c>
      <c r="M499" s="337">
        <v>29381.443780000001</v>
      </c>
      <c r="N499" s="337">
        <v>53024.736389999998</v>
      </c>
      <c r="O499" s="337">
        <v>112241.33859999999</v>
      </c>
      <c r="P499" s="337">
        <v>57316.384340000004</v>
      </c>
      <c r="Q499" s="337">
        <v>4180.6387100000002</v>
      </c>
      <c r="R499" s="338">
        <v>61497.023049999996</v>
      </c>
      <c r="S499" s="7"/>
      <c r="T499" s="7"/>
      <c r="U499" s="7"/>
      <c r="V499" s="7"/>
      <c r="W499" s="7"/>
      <c r="X499" s="7"/>
      <c r="Y499" s="7"/>
      <c r="Z499" s="7"/>
      <c r="AA499" s="7"/>
      <c r="AB499" s="7"/>
    </row>
    <row r="500" spans="1:28" s="313" customFormat="1">
      <c r="A500" s="339"/>
      <c r="B500" s="339"/>
      <c r="C500" s="339"/>
      <c r="D500" s="339"/>
      <c r="E500" s="340">
        <v>113</v>
      </c>
      <c r="F500" s="341">
        <v>50019.614880000001</v>
      </c>
      <c r="G500" s="342">
        <v>42575.940700000006</v>
      </c>
      <c r="H500" s="342">
        <v>92595.55558</v>
      </c>
      <c r="I500" s="342">
        <v>41696.10469</v>
      </c>
      <c r="J500" s="342">
        <v>58814.321859999996</v>
      </c>
      <c r="K500" s="342">
        <v>100510.42655</v>
      </c>
      <c r="L500" s="342">
        <v>31458.809870000001</v>
      </c>
      <c r="M500" s="342">
        <v>43052.323189999996</v>
      </c>
      <c r="N500" s="342">
        <v>74511.133060000007</v>
      </c>
      <c r="O500" s="342">
        <v>267617.11518999998</v>
      </c>
      <c r="P500" s="342">
        <v>113761.97809</v>
      </c>
      <c r="Q500" s="342">
        <v>68592.225709999999</v>
      </c>
      <c r="R500" s="343">
        <v>182354.20380000002</v>
      </c>
      <c r="S500" s="7"/>
      <c r="T500" s="7"/>
      <c r="U500" s="7"/>
      <c r="V500" s="7"/>
      <c r="W500" s="7"/>
      <c r="X500" s="7"/>
      <c r="Y500" s="7"/>
      <c r="Z500" s="7"/>
      <c r="AA500" s="7"/>
      <c r="AB500" s="7"/>
    </row>
    <row r="501" spans="1:28" s="313" customFormat="1">
      <c r="A501" s="339"/>
      <c r="B501" s="339"/>
      <c r="C501" s="339"/>
      <c r="D501" s="339"/>
      <c r="E501" s="340">
        <v>146</v>
      </c>
      <c r="F501" s="341">
        <v>76184.205459999997</v>
      </c>
      <c r="G501" s="342">
        <v>17312.197760000003</v>
      </c>
      <c r="H501" s="342">
        <v>93496.403219999993</v>
      </c>
      <c r="I501" s="342">
        <v>40584.773249999998</v>
      </c>
      <c r="J501" s="342">
        <v>50436.361429999997</v>
      </c>
      <c r="K501" s="342">
        <v>91021.134680000003</v>
      </c>
      <c r="L501" s="342">
        <v>31560.17481</v>
      </c>
      <c r="M501" s="342">
        <v>48326.69874</v>
      </c>
      <c r="N501" s="342">
        <v>79886.873550000004</v>
      </c>
      <c r="O501" s="342">
        <v>264404.41145000001</v>
      </c>
      <c r="P501" s="342">
        <v>175697.50530000002</v>
      </c>
      <c r="Q501" s="342">
        <v>17959.940340000001</v>
      </c>
      <c r="R501" s="343">
        <v>193657.44563999999</v>
      </c>
      <c r="S501" s="7"/>
      <c r="T501" s="7"/>
      <c r="U501" s="7"/>
      <c r="V501" s="7"/>
      <c r="W501" s="7"/>
      <c r="X501" s="7"/>
      <c r="Y501" s="7"/>
      <c r="Z501" s="7"/>
      <c r="AA501" s="7"/>
      <c r="AB501" s="7"/>
    </row>
    <row r="502" spans="1:28" s="313" customFormat="1">
      <c r="A502" s="339"/>
      <c r="B502" s="339"/>
      <c r="C502" s="339"/>
      <c r="D502" s="339"/>
      <c r="E502" s="340">
        <v>323</v>
      </c>
      <c r="F502" s="341">
        <v>7150.7164000000002</v>
      </c>
      <c r="G502" s="342">
        <v>11318.527189999999</v>
      </c>
      <c r="H502" s="342">
        <v>18469.243589999998</v>
      </c>
      <c r="I502" s="342">
        <v>18774.82862</v>
      </c>
      <c r="J502" s="342">
        <v>29810.215660000002</v>
      </c>
      <c r="K502" s="342">
        <v>48585.044280000002</v>
      </c>
      <c r="L502" s="342">
        <v>12365.414630000001</v>
      </c>
      <c r="M502" s="342">
        <v>20781.92799</v>
      </c>
      <c r="N502" s="342">
        <v>33147.342620000003</v>
      </c>
      <c r="O502" s="342">
        <v>100201.63049</v>
      </c>
      <c r="P502" s="342">
        <v>59684.750409999993</v>
      </c>
      <c r="Q502" s="342">
        <v>3714.6794500000001</v>
      </c>
      <c r="R502" s="343">
        <v>63399.429859999997</v>
      </c>
      <c r="S502" s="7"/>
      <c r="T502" s="7"/>
      <c r="U502" s="7"/>
      <c r="V502" s="7"/>
      <c r="W502" s="7"/>
      <c r="X502" s="7"/>
      <c r="Y502" s="7"/>
      <c r="Z502" s="7"/>
      <c r="AA502" s="7"/>
      <c r="AB502" s="7"/>
    </row>
    <row r="503" spans="1:28" s="313" customFormat="1">
      <c r="A503" s="339"/>
      <c r="B503" s="339"/>
      <c r="C503" s="339"/>
      <c r="D503" s="339"/>
      <c r="E503" s="340">
        <v>384</v>
      </c>
      <c r="F503" s="341">
        <v>192.09333999999998</v>
      </c>
      <c r="G503" s="342">
        <v>0</v>
      </c>
      <c r="H503" s="342">
        <v>192.09333999999998</v>
      </c>
      <c r="I503" s="342">
        <v>7046.2839000000004</v>
      </c>
      <c r="J503" s="342">
        <v>2083.12156</v>
      </c>
      <c r="K503" s="342">
        <v>9129.4054600000018</v>
      </c>
      <c r="L503" s="342">
        <v>2883.35779</v>
      </c>
      <c r="M503" s="342">
        <v>1697.7226000000001</v>
      </c>
      <c r="N503" s="342">
        <v>4581.0803900000001</v>
      </c>
      <c r="O503" s="342">
        <v>13902.57919</v>
      </c>
      <c r="P503" s="342">
        <v>135521.47203</v>
      </c>
      <c r="Q503" s="342">
        <v>0</v>
      </c>
      <c r="R503" s="343">
        <v>135521.47203</v>
      </c>
      <c r="S503" s="7"/>
      <c r="T503" s="7"/>
      <c r="U503" s="7"/>
      <c r="V503" s="7"/>
      <c r="W503" s="7"/>
      <c r="X503" s="7"/>
      <c r="Y503" s="7"/>
      <c r="Z503" s="7"/>
      <c r="AA503" s="7"/>
      <c r="AB503" s="7"/>
    </row>
    <row r="504" spans="1:28" s="313" customFormat="1">
      <c r="A504" s="339"/>
      <c r="B504" s="339"/>
      <c r="C504" s="339"/>
      <c r="D504" s="339"/>
      <c r="E504" s="340">
        <v>263</v>
      </c>
      <c r="F504" s="341">
        <v>2376.9687599999997</v>
      </c>
      <c r="G504" s="342">
        <v>5211.2303099999999</v>
      </c>
      <c r="H504" s="342">
        <v>7588.1990700000006</v>
      </c>
      <c r="I504" s="342">
        <v>32743.34116</v>
      </c>
      <c r="J504" s="342">
        <v>49949.51268</v>
      </c>
      <c r="K504" s="342">
        <v>82692.853840000011</v>
      </c>
      <c r="L504" s="342">
        <v>26948.50289</v>
      </c>
      <c r="M504" s="342">
        <v>37834.891950000005</v>
      </c>
      <c r="N504" s="342">
        <v>64783.394840000001</v>
      </c>
      <c r="O504" s="342">
        <v>155064.44774999999</v>
      </c>
      <c r="P504" s="342">
        <v>96426.496540000007</v>
      </c>
      <c r="Q504" s="342">
        <v>10274.677720000002</v>
      </c>
      <c r="R504" s="343">
        <v>106701.17426</v>
      </c>
      <c r="S504" s="7"/>
      <c r="T504" s="7"/>
      <c r="U504" s="7"/>
      <c r="V504" s="7"/>
      <c r="W504" s="7"/>
      <c r="X504" s="7"/>
      <c r="Y504" s="7"/>
      <c r="Z504" s="7"/>
      <c r="AA504" s="7"/>
      <c r="AB504" s="7"/>
    </row>
    <row r="505" spans="1:28" s="313" customFormat="1">
      <c r="A505" s="339"/>
      <c r="B505" s="339"/>
      <c r="C505" s="339"/>
      <c r="D505" s="334" t="s">
        <v>63</v>
      </c>
      <c r="E505" s="335">
        <v>41</v>
      </c>
      <c r="F505" s="336">
        <v>23228.286170000003</v>
      </c>
      <c r="G505" s="337">
        <v>42520.21153</v>
      </c>
      <c r="H505" s="337">
        <v>65748.497700000007</v>
      </c>
      <c r="I505" s="337">
        <v>31917.939690000003</v>
      </c>
      <c r="J505" s="337">
        <v>61511.302649999998</v>
      </c>
      <c r="K505" s="337">
        <v>93429.242339999997</v>
      </c>
      <c r="L505" s="337">
        <v>25569.220679999999</v>
      </c>
      <c r="M505" s="337">
        <v>44925.783840000004</v>
      </c>
      <c r="N505" s="337">
        <v>70495.004520000002</v>
      </c>
      <c r="O505" s="337">
        <v>229672.74455999999</v>
      </c>
      <c r="P505" s="337">
        <v>146609.92442</v>
      </c>
      <c r="Q505" s="337">
        <v>51579.831829999996</v>
      </c>
      <c r="R505" s="338">
        <v>198189.75625000001</v>
      </c>
      <c r="S505" s="7"/>
      <c r="T505" s="7"/>
      <c r="U505" s="7"/>
      <c r="V505" s="7"/>
      <c r="W505" s="7"/>
      <c r="X505" s="7"/>
      <c r="Y505" s="7"/>
      <c r="Z505" s="7"/>
      <c r="AA505" s="7"/>
      <c r="AB505" s="7"/>
    </row>
    <row r="506" spans="1:28" s="313" customFormat="1">
      <c r="A506" s="339"/>
      <c r="B506" s="339"/>
      <c r="C506" s="339"/>
      <c r="D506" s="339"/>
      <c r="E506" s="340">
        <v>43</v>
      </c>
      <c r="F506" s="341">
        <v>21505.663920000003</v>
      </c>
      <c r="G506" s="342">
        <v>32881.181710000004</v>
      </c>
      <c r="H506" s="342">
        <v>54386.845630000003</v>
      </c>
      <c r="I506" s="342">
        <v>21134.380499999999</v>
      </c>
      <c r="J506" s="342">
        <v>30650.969960000002</v>
      </c>
      <c r="K506" s="342">
        <v>51785.350460000001</v>
      </c>
      <c r="L506" s="342">
        <v>17488.377579999997</v>
      </c>
      <c r="M506" s="342">
        <v>13397.17842</v>
      </c>
      <c r="N506" s="342">
        <v>30885.556</v>
      </c>
      <c r="O506" s="342">
        <v>137057.75208999999</v>
      </c>
      <c r="P506" s="342">
        <v>71585.288130000001</v>
      </c>
      <c r="Q506" s="342">
        <v>6489.9997100000001</v>
      </c>
      <c r="R506" s="343">
        <v>78075.287840000005</v>
      </c>
      <c r="S506" s="7"/>
      <c r="T506" s="7"/>
      <c r="U506" s="7"/>
      <c r="V506" s="7"/>
      <c r="W506" s="7"/>
      <c r="X506" s="7"/>
      <c r="Y506" s="7"/>
      <c r="Z506" s="7"/>
      <c r="AA506" s="7"/>
      <c r="AB506" s="7"/>
    </row>
    <row r="507" spans="1:28" s="313" customFormat="1">
      <c r="A507" s="339"/>
      <c r="B507" s="339"/>
      <c r="C507" s="339"/>
      <c r="D507" s="339"/>
      <c r="E507" s="340">
        <v>44</v>
      </c>
      <c r="F507" s="341">
        <v>54558.881030000004</v>
      </c>
      <c r="G507" s="342">
        <v>19102.12903</v>
      </c>
      <c r="H507" s="342">
        <v>73661.010060000001</v>
      </c>
      <c r="I507" s="342">
        <v>24083.23302</v>
      </c>
      <c r="J507" s="342">
        <v>45313.213080000001</v>
      </c>
      <c r="K507" s="342">
        <v>69396.446100000001</v>
      </c>
      <c r="L507" s="342">
        <v>19118.025730000001</v>
      </c>
      <c r="M507" s="342">
        <v>33122.345099999999</v>
      </c>
      <c r="N507" s="342">
        <v>52240.37083</v>
      </c>
      <c r="O507" s="342">
        <v>195297.82699</v>
      </c>
      <c r="P507" s="342">
        <v>44458.307130000001</v>
      </c>
      <c r="Q507" s="342">
        <v>86266.331959999996</v>
      </c>
      <c r="R507" s="343">
        <v>130724.63909</v>
      </c>
      <c r="S507" s="7"/>
      <c r="T507" s="7"/>
      <c r="U507" s="7"/>
      <c r="V507" s="7"/>
      <c r="W507" s="7"/>
      <c r="X507" s="7"/>
      <c r="Y507" s="7"/>
      <c r="Z507" s="7"/>
      <c r="AA507" s="7"/>
      <c r="AB507" s="7"/>
    </row>
    <row r="508" spans="1:28" s="313" customFormat="1">
      <c r="A508" s="339"/>
      <c r="B508" s="339"/>
      <c r="C508" s="339"/>
      <c r="D508" s="339"/>
      <c r="E508" s="340">
        <v>145</v>
      </c>
      <c r="F508" s="341">
        <v>1498.96369</v>
      </c>
      <c r="G508" s="342">
        <v>3953.1519500000004</v>
      </c>
      <c r="H508" s="342">
        <v>5452.11564</v>
      </c>
      <c r="I508" s="342">
        <v>9203.8510000000006</v>
      </c>
      <c r="J508" s="342">
        <v>41054.847659999999</v>
      </c>
      <c r="K508" s="342">
        <v>50258.698659999995</v>
      </c>
      <c r="L508" s="342">
        <v>64274.974099999999</v>
      </c>
      <c r="M508" s="342">
        <v>133422.65393</v>
      </c>
      <c r="N508" s="342">
        <v>197697.62802999999</v>
      </c>
      <c r="O508" s="342">
        <v>253408.44233000002</v>
      </c>
      <c r="P508" s="342">
        <v>6769.9553800000003</v>
      </c>
      <c r="Q508" s="342">
        <v>135354.87586</v>
      </c>
      <c r="R508" s="343">
        <v>142124.83124</v>
      </c>
      <c r="S508" s="7"/>
      <c r="T508" s="7"/>
      <c r="U508" s="7"/>
      <c r="V508" s="7"/>
      <c r="W508" s="7"/>
      <c r="X508" s="7"/>
      <c r="Y508" s="7"/>
      <c r="Z508" s="7"/>
      <c r="AA508" s="7"/>
      <c r="AB508" s="7"/>
    </row>
    <row r="509" spans="1:28" s="313" customFormat="1">
      <c r="A509" s="339"/>
      <c r="B509" s="339"/>
      <c r="C509" s="339"/>
      <c r="D509" s="339"/>
      <c r="E509" s="340">
        <v>168</v>
      </c>
      <c r="F509" s="341">
        <v>23637.219960000002</v>
      </c>
      <c r="G509" s="342">
        <v>31046.676460000002</v>
      </c>
      <c r="H509" s="342">
        <v>54683.896420000005</v>
      </c>
      <c r="I509" s="342">
        <v>38966.116959999999</v>
      </c>
      <c r="J509" s="342">
        <v>33833.302060000002</v>
      </c>
      <c r="K509" s="342">
        <v>72799.419020000001</v>
      </c>
      <c r="L509" s="342">
        <v>23660.304530000001</v>
      </c>
      <c r="M509" s="342">
        <v>26518.241409999999</v>
      </c>
      <c r="N509" s="342">
        <v>50178.545939999996</v>
      </c>
      <c r="O509" s="342">
        <v>177661.86137999999</v>
      </c>
      <c r="P509" s="342">
        <v>52012.954850000002</v>
      </c>
      <c r="Q509" s="342">
        <v>37682.079850000002</v>
      </c>
      <c r="R509" s="343">
        <v>89695.034700000004</v>
      </c>
      <c r="S509" s="7"/>
      <c r="T509" s="7"/>
      <c r="U509" s="7"/>
      <c r="V509" s="7"/>
      <c r="W509" s="7"/>
      <c r="X509" s="7"/>
      <c r="Y509" s="7"/>
      <c r="Z509" s="7"/>
      <c r="AA509" s="7"/>
      <c r="AB509" s="7"/>
    </row>
    <row r="510" spans="1:28" s="313" customFormat="1">
      <c r="A510" s="339"/>
      <c r="B510" s="339"/>
      <c r="C510" s="339"/>
      <c r="D510" s="339"/>
      <c r="E510" s="340">
        <v>169</v>
      </c>
      <c r="F510" s="341">
        <v>4374.9586600000002</v>
      </c>
      <c r="G510" s="342">
        <v>12142.457550000001</v>
      </c>
      <c r="H510" s="342">
        <v>16517.416209999999</v>
      </c>
      <c r="I510" s="342">
        <v>19008.546409999999</v>
      </c>
      <c r="J510" s="342">
        <v>25308.239420000002</v>
      </c>
      <c r="K510" s="342">
        <v>44316.785830000001</v>
      </c>
      <c r="L510" s="342">
        <v>14558.337449999999</v>
      </c>
      <c r="M510" s="342">
        <v>20573.699410000001</v>
      </c>
      <c r="N510" s="342">
        <v>35132.03686</v>
      </c>
      <c r="O510" s="342">
        <v>95966.238900000011</v>
      </c>
      <c r="P510" s="342">
        <v>42094.770170000003</v>
      </c>
      <c r="Q510" s="342">
        <v>78891.295530000003</v>
      </c>
      <c r="R510" s="343">
        <v>120986.06570000001</v>
      </c>
      <c r="S510" s="7"/>
      <c r="T510" s="7"/>
      <c r="U510" s="7"/>
      <c r="V510" s="7"/>
      <c r="W510" s="7"/>
      <c r="X510" s="7"/>
      <c r="Y510" s="7"/>
      <c r="Z510" s="7"/>
      <c r="AA510" s="7"/>
      <c r="AB510" s="7"/>
    </row>
    <row r="511" spans="1:28" s="313" customFormat="1">
      <c r="A511" s="339"/>
      <c r="B511" s="339"/>
      <c r="C511" s="339"/>
      <c r="D511" s="339"/>
      <c r="E511" s="340">
        <v>197</v>
      </c>
      <c r="F511" s="341">
        <v>3887174.2029599999</v>
      </c>
      <c r="G511" s="342">
        <v>3377088.9495600001</v>
      </c>
      <c r="H511" s="342">
        <v>7264263.15252</v>
      </c>
      <c r="I511" s="342">
        <v>1689967.72153</v>
      </c>
      <c r="J511" s="342">
        <v>784564.08432000002</v>
      </c>
      <c r="K511" s="342">
        <v>2474531.8058500001</v>
      </c>
      <c r="L511" s="342">
        <v>5773199.2842299994</v>
      </c>
      <c r="M511" s="342">
        <v>1961176.1704300002</v>
      </c>
      <c r="N511" s="342">
        <v>7734375.4546600003</v>
      </c>
      <c r="O511" s="342">
        <v>17473170.413029999</v>
      </c>
      <c r="P511" s="342">
        <v>17091309.056359999</v>
      </c>
      <c r="Q511" s="342">
        <v>9730540.5941899996</v>
      </c>
      <c r="R511" s="343">
        <v>26821849.65055</v>
      </c>
      <c r="S511" s="7"/>
      <c r="T511" s="7"/>
      <c r="U511" s="7"/>
      <c r="V511" s="7"/>
      <c r="W511" s="7"/>
      <c r="X511" s="7"/>
      <c r="Y511" s="7"/>
      <c r="Z511" s="7"/>
      <c r="AA511" s="7"/>
      <c r="AB511" s="7"/>
    </row>
    <row r="512" spans="1:28" s="313" customFormat="1">
      <c r="A512" s="339"/>
      <c r="B512" s="339"/>
      <c r="C512" s="339"/>
      <c r="D512" s="339"/>
      <c r="E512" s="340">
        <v>167</v>
      </c>
      <c r="F512" s="341">
        <v>5644.58781</v>
      </c>
      <c r="G512" s="342">
        <v>11297.005740000001</v>
      </c>
      <c r="H512" s="342">
        <v>16941.593550000001</v>
      </c>
      <c r="I512" s="342">
        <v>15072.52108</v>
      </c>
      <c r="J512" s="342">
        <v>32779.874089999998</v>
      </c>
      <c r="K512" s="342">
        <v>47852.395170000003</v>
      </c>
      <c r="L512" s="342">
        <v>11385.17489</v>
      </c>
      <c r="M512" s="342">
        <v>17711.377940000002</v>
      </c>
      <c r="N512" s="342">
        <v>29096.552829999997</v>
      </c>
      <c r="O512" s="342">
        <v>93890.541549999994</v>
      </c>
      <c r="P512" s="342">
        <v>31078.088920000002</v>
      </c>
      <c r="Q512" s="342">
        <v>8523.132529999999</v>
      </c>
      <c r="R512" s="343">
        <v>39601.221450000005</v>
      </c>
      <c r="S512" s="7"/>
      <c r="T512" s="7"/>
      <c r="U512" s="7"/>
      <c r="V512" s="7"/>
      <c r="W512" s="7"/>
      <c r="X512" s="7"/>
      <c r="Y512" s="7"/>
      <c r="Z512" s="7"/>
      <c r="AA512" s="7"/>
      <c r="AB512" s="7"/>
    </row>
    <row r="513" spans="1:28" s="313" customFormat="1">
      <c r="A513" s="339"/>
      <c r="B513" s="339"/>
      <c r="C513" s="339"/>
      <c r="D513" s="339"/>
      <c r="E513" s="340">
        <v>253</v>
      </c>
      <c r="F513" s="341">
        <v>118252.85092</v>
      </c>
      <c r="G513" s="342">
        <v>183836.01588999998</v>
      </c>
      <c r="H513" s="342">
        <v>302088.86680999998</v>
      </c>
      <c r="I513" s="342">
        <v>44076.549610000002</v>
      </c>
      <c r="J513" s="342">
        <v>90690.001560000004</v>
      </c>
      <c r="K513" s="342">
        <v>134766.55116999999</v>
      </c>
      <c r="L513" s="342">
        <v>31499.289809999998</v>
      </c>
      <c r="M513" s="342">
        <v>48509.874739999999</v>
      </c>
      <c r="N513" s="342">
        <v>80009.164550000001</v>
      </c>
      <c r="O513" s="342">
        <v>516864.58252999996</v>
      </c>
      <c r="P513" s="342">
        <v>386938.63358999998</v>
      </c>
      <c r="Q513" s="342">
        <v>585142.61252999993</v>
      </c>
      <c r="R513" s="343">
        <v>972081.24612000003</v>
      </c>
      <c r="S513" s="7"/>
      <c r="T513" s="7"/>
      <c r="U513" s="7"/>
      <c r="V513" s="7"/>
      <c r="W513" s="7"/>
      <c r="X513" s="7"/>
      <c r="Y513" s="7"/>
      <c r="Z513" s="7"/>
      <c r="AA513" s="7"/>
      <c r="AB513" s="7"/>
    </row>
    <row r="514" spans="1:28" s="313" customFormat="1">
      <c r="A514" s="339"/>
      <c r="B514" s="339"/>
      <c r="C514" s="339"/>
      <c r="D514" s="339"/>
      <c r="E514" s="340">
        <v>349</v>
      </c>
      <c r="F514" s="341">
        <v>29207.873159999999</v>
      </c>
      <c r="G514" s="342">
        <v>969.47718999999995</v>
      </c>
      <c r="H514" s="342">
        <v>30177.350350000001</v>
      </c>
      <c r="I514" s="342">
        <v>14466.235500000001</v>
      </c>
      <c r="J514" s="342">
        <v>18232.35698</v>
      </c>
      <c r="K514" s="342">
        <v>32698.592479999999</v>
      </c>
      <c r="L514" s="342">
        <v>16704.029770000001</v>
      </c>
      <c r="M514" s="342">
        <v>27056.225210000001</v>
      </c>
      <c r="N514" s="342">
        <v>43760.254979999998</v>
      </c>
      <c r="O514" s="342">
        <v>106636.19781</v>
      </c>
      <c r="P514" s="342">
        <v>77174.036689999994</v>
      </c>
      <c r="Q514" s="342">
        <v>6668.7630099999997</v>
      </c>
      <c r="R514" s="343">
        <v>83842.799700000003</v>
      </c>
      <c r="S514" s="7"/>
      <c r="T514" s="7"/>
      <c r="U514" s="7"/>
      <c r="V514" s="7"/>
      <c r="W514" s="7"/>
      <c r="X514" s="7"/>
      <c r="Y514" s="7"/>
      <c r="Z514" s="7"/>
      <c r="AA514" s="7"/>
      <c r="AB514" s="7"/>
    </row>
    <row r="515" spans="1:28" s="313" customFormat="1">
      <c r="A515" s="339"/>
      <c r="B515" s="339"/>
      <c r="C515" s="339"/>
      <c r="D515" s="339"/>
      <c r="E515" s="340">
        <v>407</v>
      </c>
      <c r="F515" s="341">
        <v>1275.0487000000001</v>
      </c>
      <c r="G515" s="342">
        <v>2669.0731099999998</v>
      </c>
      <c r="H515" s="342">
        <v>3944.1218100000001</v>
      </c>
      <c r="I515" s="342">
        <v>8366.9225399999996</v>
      </c>
      <c r="J515" s="342">
        <v>37182.188529999999</v>
      </c>
      <c r="K515" s="342">
        <v>45549.111069999999</v>
      </c>
      <c r="L515" s="342">
        <v>24207.04278</v>
      </c>
      <c r="M515" s="342">
        <v>142611.15606000001</v>
      </c>
      <c r="N515" s="342">
        <v>166818.19884</v>
      </c>
      <c r="O515" s="342">
        <v>216311.43171999999</v>
      </c>
      <c r="P515" s="342">
        <v>4626.0108799999998</v>
      </c>
      <c r="Q515" s="342">
        <v>7344.277</v>
      </c>
      <c r="R515" s="343">
        <v>11970.287880000002</v>
      </c>
      <c r="S515" s="7"/>
      <c r="T515" s="7"/>
      <c r="U515" s="7"/>
      <c r="V515" s="7"/>
      <c r="W515" s="7"/>
      <c r="X515" s="7"/>
      <c r="Y515" s="7"/>
      <c r="Z515" s="7"/>
      <c r="AA515" s="7"/>
      <c r="AB515" s="7"/>
    </row>
    <row r="516" spans="1:28" s="313" customFormat="1">
      <c r="A516" s="339"/>
      <c r="B516" s="339"/>
      <c r="C516" s="339"/>
      <c r="D516" s="339"/>
      <c r="E516" s="340">
        <v>397</v>
      </c>
      <c r="F516" s="341">
        <v>0</v>
      </c>
      <c r="G516" s="342">
        <v>0</v>
      </c>
      <c r="H516" s="342">
        <v>0</v>
      </c>
      <c r="I516" s="342">
        <v>6483.6914299999999</v>
      </c>
      <c r="J516" s="342">
        <v>9.5718600000000009</v>
      </c>
      <c r="K516" s="342">
        <v>6493.2632899999999</v>
      </c>
      <c r="L516" s="342">
        <v>17.098029999999998</v>
      </c>
      <c r="M516" s="342">
        <v>27.355270000000001</v>
      </c>
      <c r="N516" s="342">
        <v>44.453300000000006</v>
      </c>
      <c r="O516" s="342">
        <v>6537.71659</v>
      </c>
      <c r="P516" s="342">
        <v>26440.547030000002</v>
      </c>
      <c r="Q516" s="342">
        <v>0</v>
      </c>
      <c r="R516" s="343">
        <v>26440.547030000002</v>
      </c>
      <c r="S516" s="7"/>
      <c r="T516" s="7"/>
      <c r="U516" s="7"/>
      <c r="V516" s="7"/>
      <c r="W516" s="7"/>
      <c r="X516" s="7"/>
      <c r="Y516" s="7"/>
      <c r="Z516" s="7"/>
      <c r="AA516" s="7"/>
      <c r="AB516" s="7"/>
    </row>
    <row r="517" spans="1:28" s="313" customFormat="1">
      <c r="A517" s="339"/>
      <c r="B517" s="339"/>
      <c r="C517" s="339"/>
      <c r="D517" s="339"/>
      <c r="E517" s="340">
        <v>406</v>
      </c>
      <c r="F517" s="341">
        <v>33209.236420000001</v>
      </c>
      <c r="G517" s="342">
        <v>86066.549900000013</v>
      </c>
      <c r="H517" s="342">
        <v>119275.78632</v>
      </c>
      <c r="I517" s="342">
        <v>40883.378659999995</v>
      </c>
      <c r="J517" s="342">
        <v>47969.511210000004</v>
      </c>
      <c r="K517" s="342">
        <v>88852.889869999999</v>
      </c>
      <c r="L517" s="342">
        <v>26390.037539999998</v>
      </c>
      <c r="M517" s="342">
        <v>31349.474679999999</v>
      </c>
      <c r="N517" s="342">
        <v>57739.512219999997</v>
      </c>
      <c r="O517" s="342">
        <v>265868.18841</v>
      </c>
      <c r="P517" s="342">
        <v>417070.97892000002</v>
      </c>
      <c r="Q517" s="342">
        <v>243309.41912999999</v>
      </c>
      <c r="R517" s="343">
        <v>660380.39804999996</v>
      </c>
      <c r="S517" s="7"/>
      <c r="T517" s="7"/>
      <c r="U517" s="7"/>
      <c r="V517" s="7"/>
      <c r="W517" s="7"/>
      <c r="X517" s="7"/>
      <c r="Y517" s="7"/>
      <c r="Z517" s="7"/>
      <c r="AA517" s="7"/>
      <c r="AB517" s="7"/>
    </row>
    <row r="518" spans="1:28" s="313" customFormat="1">
      <c r="A518" s="339"/>
      <c r="B518" s="339"/>
      <c r="C518" s="339"/>
      <c r="D518" s="339"/>
      <c r="E518" s="340">
        <v>270</v>
      </c>
      <c r="F518" s="341">
        <v>14311.47466</v>
      </c>
      <c r="G518" s="342">
        <v>15623.482189999999</v>
      </c>
      <c r="H518" s="342">
        <v>29934.956850000002</v>
      </c>
      <c r="I518" s="342">
        <v>24140.81235</v>
      </c>
      <c r="J518" s="342">
        <v>54042.70478</v>
      </c>
      <c r="K518" s="342">
        <v>78183.517129999993</v>
      </c>
      <c r="L518" s="342">
        <v>24656.737079999999</v>
      </c>
      <c r="M518" s="342">
        <v>30493.73228</v>
      </c>
      <c r="N518" s="342">
        <v>55150.469360000003</v>
      </c>
      <c r="O518" s="342">
        <v>163268.94334</v>
      </c>
      <c r="P518" s="342">
        <v>74940.281480000005</v>
      </c>
      <c r="Q518" s="342">
        <v>21396.326559999998</v>
      </c>
      <c r="R518" s="343">
        <v>96336.608040000006</v>
      </c>
      <c r="S518" s="7"/>
      <c r="T518" s="7"/>
      <c r="U518" s="7"/>
      <c r="V518" s="7"/>
      <c r="W518" s="7"/>
      <c r="X518" s="7"/>
      <c r="Y518" s="7"/>
      <c r="Z518" s="7"/>
      <c r="AA518" s="7"/>
      <c r="AB518" s="7"/>
    </row>
    <row r="519" spans="1:28" s="313" customFormat="1">
      <c r="A519" s="339"/>
      <c r="B519" s="339"/>
      <c r="C519" s="339"/>
      <c r="D519" s="339"/>
      <c r="E519" s="340">
        <v>405</v>
      </c>
      <c r="F519" s="341">
        <v>131.43454</v>
      </c>
      <c r="G519" s="342">
        <v>421.11908</v>
      </c>
      <c r="H519" s="342">
        <v>552.55362000000002</v>
      </c>
      <c r="I519" s="342">
        <v>19936.294600000001</v>
      </c>
      <c r="J519" s="342">
        <v>24462.257289999998</v>
      </c>
      <c r="K519" s="342">
        <v>44398.551890000002</v>
      </c>
      <c r="L519" s="342">
        <v>18021.47867</v>
      </c>
      <c r="M519" s="342">
        <v>11937.203939999999</v>
      </c>
      <c r="N519" s="342">
        <v>29958.68261</v>
      </c>
      <c r="O519" s="342">
        <v>74909.788120000012</v>
      </c>
      <c r="P519" s="342">
        <v>67890.602579999992</v>
      </c>
      <c r="Q519" s="342">
        <v>4763.6877899999999</v>
      </c>
      <c r="R519" s="343">
        <v>72654.290370000002</v>
      </c>
      <c r="S519" s="7"/>
      <c r="T519" s="7"/>
      <c r="U519" s="7"/>
      <c r="V519" s="7"/>
      <c r="W519" s="7"/>
      <c r="X519" s="7"/>
      <c r="Y519" s="7"/>
      <c r="Z519" s="7"/>
      <c r="AA519" s="7"/>
      <c r="AB519" s="7"/>
    </row>
    <row r="520" spans="1:28" s="313" customFormat="1">
      <c r="A520" s="339"/>
      <c r="B520" s="339"/>
      <c r="C520" s="339"/>
      <c r="D520" s="334" t="s">
        <v>64</v>
      </c>
      <c r="E520" s="335">
        <v>70</v>
      </c>
      <c r="F520" s="336">
        <v>3733.0103899999999</v>
      </c>
      <c r="G520" s="337">
        <v>1726.8766599999999</v>
      </c>
      <c r="H520" s="337">
        <v>5459.8870499999994</v>
      </c>
      <c r="I520" s="337">
        <v>28054.782709999999</v>
      </c>
      <c r="J520" s="337">
        <v>14656.31761</v>
      </c>
      <c r="K520" s="337">
        <v>42711.100319999998</v>
      </c>
      <c r="L520" s="337">
        <v>25282.562989999999</v>
      </c>
      <c r="M520" s="337">
        <v>12036.35284</v>
      </c>
      <c r="N520" s="337">
        <v>37318.915829999998</v>
      </c>
      <c r="O520" s="337">
        <v>85489.903200000001</v>
      </c>
      <c r="P520" s="337">
        <v>73205.223580000005</v>
      </c>
      <c r="Q520" s="337">
        <v>9185.0602400000007</v>
      </c>
      <c r="R520" s="338">
        <v>82390.283819999997</v>
      </c>
      <c r="S520" s="7"/>
      <c r="T520" s="7"/>
      <c r="U520" s="7"/>
      <c r="V520" s="7"/>
      <c r="W520" s="7"/>
      <c r="X520" s="7"/>
      <c r="Y520" s="7"/>
      <c r="Z520" s="7"/>
      <c r="AA520" s="7"/>
      <c r="AB520" s="7"/>
    </row>
    <row r="521" spans="1:28" s="313" customFormat="1">
      <c r="A521" s="339"/>
      <c r="B521" s="339"/>
      <c r="C521" s="339"/>
      <c r="D521" s="339"/>
      <c r="E521" s="340">
        <v>69</v>
      </c>
      <c r="F521" s="341">
        <v>5775.5121600000002</v>
      </c>
      <c r="G521" s="342">
        <v>7121.8981199999998</v>
      </c>
      <c r="H521" s="342">
        <v>12897.41028</v>
      </c>
      <c r="I521" s="342">
        <v>27493.910230000001</v>
      </c>
      <c r="J521" s="342">
        <v>11322.97848</v>
      </c>
      <c r="K521" s="342">
        <v>38816.888709999999</v>
      </c>
      <c r="L521" s="342">
        <v>17235.971649999999</v>
      </c>
      <c r="M521" s="342">
        <v>8917.9115199999997</v>
      </c>
      <c r="N521" s="342">
        <v>26153.883170000001</v>
      </c>
      <c r="O521" s="342">
        <v>77868.182159999997</v>
      </c>
      <c r="P521" s="342">
        <v>63873.606460000003</v>
      </c>
      <c r="Q521" s="342">
        <v>8727.9356800000005</v>
      </c>
      <c r="R521" s="343">
        <v>72601.542140000005</v>
      </c>
    </row>
    <row r="522" spans="1:28" s="313" customFormat="1">
      <c r="A522" s="339"/>
      <c r="B522" s="339"/>
      <c r="C522" s="339"/>
      <c r="D522" s="339"/>
      <c r="E522" s="340">
        <v>393</v>
      </c>
      <c r="F522" s="341">
        <v>0</v>
      </c>
      <c r="G522" s="342">
        <v>0</v>
      </c>
      <c r="H522" s="342">
        <v>0</v>
      </c>
      <c r="I522" s="342">
        <v>1448.4691399999999</v>
      </c>
      <c r="J522" s="342">
        <v>900.04214999999999</v>
      </c>
      <c r="K522" s="342">
        <v>2348.5112899999999</v>
      </c>
      <c r="L522" s="342">
        <v>532.4825699999999</v>
      </c>
      <c r="M522" s="342">
        <v>0</v>
      </c>
      <c r="N522" s="342">
        <v>532.4825699999999</v>
      </c>
      <c r="O522" s="342">
        <v>2880.99386</v>
      </c>
      <c r="P522" s="342">
        <v>4226.2706900000003</v>
      </c>
      <c r="Q522" s="342">
        <v>0</v>
      </c>
      <c r="R522" s="343">
        <v>4226.2706900000003</v>
      </c>
    </row>
    <row r="523" spans="1:28" s="313" customFormat="1">
      <c r="A523" s="339"/>
      <c r="B523" s="339"/>
      <c r="C523" s="339"/>
      <c r="D523" s="339"/>
      <c r="E523" s="340">
        <v>279</v>
      </c>
      <c r="F523" s="341">
        <v>4112.7093800000002</v>
      </c>
      <c r="G523" s="342">
        <v>574.06630000000007</v>
      </c>
      <c r="H523" s="342">
        <v>4686.7756799999997</v>
      </c>
      <c r="I523" s="342">
        <v>22672.104199999998</v>
      </c>
      <c r="J523" s="342">
        <v>9690.2957100000003</v>
      </c>
      <c r="K523" s="342">
        <v>32362.39991</v>
      </c>
      <c r="L523" s="342">
        <v>12373.90322</v>
      </c>
      <c r="M523" s="342">
        <v>9668.2057399999994</v>
      </c>
      <c r="N523" s="342">
        <v>22042.108960000001</v>
      </c>
      <c r="O523" s="342">
        <v>59091.284549999997</v>
      </c>
      <c r="P523" s="342">
        <v>48073.542710000002</v>
      </c>
      <c r="Q523" s="342">
        <v>3541.2986599999999</v>
      </c>
      <c r="R523" s="343">
        <v>51614.841369999995</v>
      </c>
    </row>
    <row r="524" spans="1:28" s="313" customFormat="1">
      <c r="A524" s="339"/>
      <c r="B524" s="339"/>
      <c r="C524" s="339"/>
      <c r="D524" s="339"/>
      <c r="E524" s="340">
        <v>299</v>
      </c>
      <c r="F524" s="341">
        <v>2857.6097100000002</v>
      </c>
      <c r="G524" s="342">
        <v>518.21753000000001</v>
      </c>
      <c r="H524" s="342">
        <v>3375.8272400000001</v>
      </c>
      <c r="I524" s="342">
        <v>21061.378290000001</v>
      </c>
      <c r="J524" s="342">
        <v>6870.6459699999996</v>
      </c>
      <c r="K524" s="342">
        <v>27932.024260000002</v>
      </c>
      <c r="L524" s="342">
        <v>20434.065999999999</v>
      </c>
      <c r="M524" s="342">
        <v>5252.4701100000002</v>
      </c>
      <c r="N524" s="342">
        <v>25686.536110000001</v>
      </c>
      <c r="O524" s="342">
        <v>56994.387609999998</v>
      </c>
      <c r="P524" s="342">
        <v>55735.858310000003</v>
      </c>
      <c r="Q524" s="342">
        <v>1325.8433</v>
      </c>
      <c r="R524" s="343">
        <v>57061.701609999996</v>
      </c>
    </row>
    <row r="525" spans="1:28" s="313" customFormat="1">
      <c r="A525" s="339"/>
      <c r="B525" s="339"/>
      <c r="C525" s="339"/>
      <c r="D525" s="334" t="s">
        <v>84</v>
      </c>
      <c r="E525" s="335">
        <v>170</v>
      </c>
      <c r="F525" s="336">
        <v>8712.6770799999995</v>
      </c>
      <c r="G525" s="337">
        <v>3122.6687999999999</v>
      </c>
      <c r="H525" s="337">
        <v>11835.345880000001</v>
      </c>
      <c r="I525" s="337">
        <v>30923.545449999998</v>
      </c>
      <c r="J525" s="337">
        <v>16571.725170000002</v>
      </c>
      <c r="K525" s="337">
        <v>47495.270619999996</v>
      </c>
      <c r="L525" s="337">
        <v>24031.406429999999</v>
      </c>
      <c r="M525" s="337">
        <v>11193.88366</v>
      </c>
      <c r="N525" s="337">
        <v>35225.290090000002</v>
      </c>
      <c r="O525" s="337">
        <v>94555.906589999999</v>
      </c>
      <c r="P525" s="337">
        <v>106448.25851</v>
      </c>
      <c r="Q525" s="337">
        <v>70563.74828</v>
      </c>
      <c r="R525" s="338">
        <v>177012.00678999998</v>
      </c>
    </row>
    <row r="526" spans="1:28" s="313" customFormat="1">
      <c r="A526" s="339"/>
      <c r="B526" s="339"/>
      <c r="C526" s="339"/>
      <c r="D526" s="339"/>
      <c r="E526" s="340">
        <v>396</v>
      </c>
      <c r="F526" s="341">
        <v>0</v>
      </c>
      <c r="G526" s="342">
        <v>0</v>
      </c>
      <c r="H526" s="342">
        <v>0</v>
      </c>
      <c r="I526" s="342">
        <v>920.60726</v>
      </c>
      <c r="J526" s="342">
        <v>65.785830000000004</v>
      </c>
      <c r="K526" s="342">
        <v>986.39308999999992</v>
      </c>
      <c r="L526" s="342">
        <v>37.157789999999999</v>
      </c>
      <c r="M526" s="342">
        <v>0</v>
      </c>
      <c r="N526" s="342">
        <v>37.157789999999999</v>
      </c>
      <c r="O526" s="342">
        <v>1023.55088</v>
      </c>
      <c r="P526" s="342">
        <v>26669.887770000001</v>
      </c>
      <c r="Q526" s="342">
        <v>0</v>
      </c>
      <c r="R526" s="343">
        <v>26669.887770000001</v>
      </c>
    </row>
    <row r="527" spans="1:28" s="313" customFormat="1">
      <c r="A527" s="339"/>
      <c r="B527" s="339"/>
      <c r="C527" s="339"/>
      <c r="D527" s="334" t="s">
        <v>272</v>
      </c>
      <c r="E527" s="335">
        <v>56</v>
      </c>
      <c r="F527" s="336">
        <v>13566.188470000001</v>
      </c>
      <c r="G527" s="337">
        <v>18344.446030000003</v>
      </c>
      <c r="H527" s="337">
        <v>31910.6345</v>
      </c>
      <c r="I527" s="337">
        <v>39699.774579999998</v>
      </c>
      <c r="J527" s="337">
        <v>22912.583790000001</v>
      </c>
      <c r="K527" s="337">
        <v>62612.358369999994</v>
      </c>
      <c r="L527" s="337">
        <v>38757.921200000004</v>
      </c>
      <c r="M527" s="337">
        <v>20840.084260000003</v>
      </c>
      <c r="N527" s="337">
        <v>59598.00546</v>
      </c>
      <c r="O527" s="337">
        <v>154120.99833</v>
      </c>
      <c r="P527" s="337">
        <v>96481.330170000001</v>
      </c>
      <c r="Q527" s="337">
        <v>14857.609980000001</v>
      </c>
      <c r="R527" s="338">
        <v>111338.94015000001</v>
      </c>
    </row>
    <row r="528" spans="1:28" s="313" customFormat="1">
      <c r="A528" s="339"/>
      <c r="B528" s="339"/>
      <c r="C528" s="339"/>
      <c r="D528" s="339"/>
      <c r="E528" s="340">
        <v>58</v>
      </c>
      <c r="F528" s="341">
        <v>3166.0549599999999</v>
      </c>
      <c r="G528" s="342">
        <v>4104.4213399999999</v>
      </c>
      <c r="H528" s="342">
        <v>7270.4763000000003</v>
      </c>
      <c r="I528" s="342">
        <v>31847.817739999999</v>
      </c>
      <c r="J528" s="342">
        <v>16727.139880000002</v>
      </c>
      <c r="K528" s="342">
        <v>48574.957619999994</v>
      </c>
      <c r="L528" s="342">
        <v>22904.382610000001</v>
      </c>
      <c r="M528" s="342">
        <v>12672.219660000001</v>
      </c>
      <c r="N528" s="342">
        <v>35576.602270000003</v>
      </c>
      <c r="O528" s="342">
        <v>91422.036189999999</v>
      </c>
      <c r="P528" s="342">
        <v>40317.991689999995</v>
      </c>
      <c r="Q528" s="342">
        <v>2828.57944</v>
      </c>
      <c r="R528" s="343">
        <v>43146.571130000004</v>
      </c>
    </row>
    <row r="529" spans="1:18" s="313" customFormat="1">
      <c r="A529" s="339"/>
      <c r="B529" s="339"/>
      <c r="C529" s="339"/>
      <c r="D529" s="339"/>
      <c r="E529" s="340">
        <v>301</v>
      </c>
      <c r="F529" s="341">
        <v>5062.8657400000002</v>
      </c>
      <c r="G529" s="342">
        <v>2124.5007599999999</v>
      </c>
      <c r="H529" s="342">
        <v>7187.3665000000001</v>
      </c>
      <c r="I529" s="342">
        <v>24239.676530000001</v>
      </c>
      <c r="J529" s="342">
        <v>9465.3434900000011</v>
      </c>
      <c r="K529" s="342">
        <v>33705.020020000004</v>
      </c>
      <c r="L529" s="342">
        <v>14863.95664</v>
      </c>
      <c r="M529" s="342">
        <v>5477.24586</v>
      </c>
      <c r="N529" s="342">
        <v>20341.202499999999</v>
      </c>
      <c r="O529" s="342">
        <v>61233.589020000007</v>
      </c>
      <c r="P529" s="342">
        <v>59679.371740000002</v>
      </c>
      <c r="Q529" s="342">
        <v>3814.8362999999999</v>
      </c>
      <c r="R529" s="343">
        <v>63494.208039999998</v>
      </c>
    </row>
    <row r="530" spans="1:18" s="313" customFormat="1">
      <c r="A530" s="339"/>
      <c r="B530" s="339"/>
      <c r="C530" s="339"/>
      <c r="D530" s="334" t="s">
        <v>68</v>
      </c>
      <c r="E530" s="335">
        <v>47</v>
      </c>
      <c r="F530" s="336">
        <v>12443.276</v>
      </c>
      <c r="G530" s="337">
        <v>17259.211090000001</v>
      </c>
      <c r="H530" s="337">
        <v>29702.487089999999</v>
      </c>
      <c r="I530" s="337">
        <v>34353.218059999999</v>
      </c>
      <c r="J530" s="337">
        <v>30134.067950000001</v>
      </c>
      <c r="K530" s="337">
        <v>64487.286009999996</v>
      </c>
      <c r="L530" s="337">
        <v>44379.903869999995</v>
      </c>
      <c r="M530" s="337">
        <v>41075.301439999996</v>
      </c>
      <c r="N530" s="337">
        <v>85455.205310000005</v>
      </c>
      <c r="O530" s="337">
        <v>179644.97841000001</v>
      </c>
      <c r="P530" s="337">
        <v>132934.03692000001</v>
      </c>
      <c r="Q530" s="337">
        <v>23040.977269999999</v>
      </c>
      <c r="R530" s="338">
        <v>155975.01418999999</v>
      </c>
    </row>
    <row r="531" spans="1:18" s="313" customFormat="1">
      <c r="A531" s="339"/>
      <c r="B531" s="339"/>
      <c r="C531" s="339"/>
      <c r="D531" s="339"/>
      <c r="E531" s="340">
        <v>391</v>
      </c>
      <c r="F531" s="341">
        <v>11686.694099999999</v>
      </c>
      <c r="G531" s="342">
        <v>6329.8707599999998</v>
      </c>
      <c r="H531" s="342">
        <v>18016.564859999999</v>
      </c>
      <c r="I531" s="342">
        <v>42211.21802</v>
      </c>
      <c r="J531" s="342">
        <v>39800.829890000001</v>
      </c>
      <c r="K531" s="342">
        <v>82012.047909999994</v>
      </c>
      <c r="L531" s="342">
        <v>42141.652369999996</v>
      </c>
      <c r="M531" s="342">
        <v>47472.060340000004</v>
      </c>
      <c r="N531" s="342">
        <v>89613.712709999993</v>
      </c>
      <c r="O531" s="342">
        <v>189642.32548</v>
      </c>
      <c r="P531" s="342">
        <v>48912.582539999996</v>
      </c>
      <c r="Q531" s="342">
        <v>6789.2384199999997</v>
      </c>
      <c r="R531" s="343">
        <v>55701.820959999997</v>
      </c>
    </row>
    <row r="532" spans="1:18" s="313" customFormat="1">
      <c r="A532" s="339"/>
      <c r="B532" s="339"/>
      <c r="C532" s="339"/>
      <c r="D532" s="339"/>
      <c r="E532" s="340">
        <v>266</v>
      </c>
      <c r="F532" s="341">
        <v>1232.7037800000001</v>
      </c>
      <c r="G532" s="342">
        <v>6422.6603800000003</v>
      </c>
      <c r="H532" s="342">
        <v>7655.3641600000001</v>
      </c>
      <c r="I532" s="342">
        <v>25061.155170000002</v>
      </c>
      <c r="J532" s="342">
        <v>25186.922180000001</v>
      </c>
      <c r="K532" s="342">
        <v>50248.07735</v>
      </c>
      <c r="L532" s="342">
        <v>22676.71197</v>
      </c>
      <c r="M532" s="342">
        <v>22369.743549999999</v>
      </c>
      <c r="N532" s="342">
        <v>45046.455520000003</v>
      </c>
      <c r="O532" s="342">
        <v>102949.89703000001</v>
      </c>
      <c r="P532" s="342">
        <v>52686.666870000001</v>
      </c>
      <c r="Q532" s="342">
        <v>9398.7577400000009</v>
      </c>
      <c r="R532" s="343">
        <v>62085.424610000002</v>
      </c>
    </row>
    <row r="533" spans="1:18" s="313" customFormat="1">
      <c r="A533" s="339"/>
      <c r="B533" s="339"/>
      <c r="C533" s="339"/>
      <c r="D533" s="339"/>
      <c r="E533" s="340">
        <v>283</v>
      </c>
      <c r="F533" s="341">
        <v>12.60848</v>
      </c>
      <c r="G533" s="342">
        <v>0.11261</v>
      </c>
      <c r="H533" s="342">
        <v>12.72109</v>
      </c>
      <c r="I533" s="342">
        <v>10823.59202</v>
      </c>
      <c r="J533" s="342">
        <v>4057.0240199999998</v>
      </c>
      <c r="K533" s="342">
        <v>14880.616039999999</v>
      </c>
      <c r="L533" s="342">
        <v>3994.9819900000002</v>
      </c>
      <c r="M533" s="342">
        <v>2245.5636800000002</v>
      </c>
      <c r="N533" s="342">
        <v>6240.5456699999995</v>
      </c>
      <c r="O533" s="342">
        <v>21133.882799999999</v>
      </c>
      <c r="P533" s="342">
        <v>298753.10586000001</v>
      </c>
      <c r="Q533" s="342">
        <v>339.77397999999999</v>
      </c>
      <c r="R533" s="343">
        <v>299092.87983999995</v>
      </c>
    </row>
    <row r="534" spans="1:18" s="313" customFormat="1">
      <c r="A534" s="339"/>
      <c r="B534" s="339"/>
      <c r="C534" s="339"/>
      <c r="D534" s="339"/>
      <c r="E534" s="340">
        <v>324</v>
      </c>
      <c r="F534" s="341">
        <v>2648.7604999999999</v>
      </c>
      <c r="G534" s="342">
        <v>1384.6747700000001</v>
      </c>
      <c r="H534" s="342">
        <v>4033.4352699999999</v>
      </c>
      <c r="I534" s="342">
        <v>18652.357019999999</v>
      </c>
      <c r="J534" s="342">
        <v>12705.47041</v>
      </c>
      <c r="K534" s="342">
        <v>31357.827430000001</v>
      </c>
      <c r="L534" s="342">
        <v>17945.098859999998</v>
      </c>
      <c r="M534" s="342">
        <v>9224.4630500000003</v>
      </c>
      <c r="N534" s="342">
        <v>27169.56191</v>
      </c>
      <c r="O534" s="342">
        <v>62560.824609999996</v>
      </c>
      <c r="P534" s="342">
        <v>54826.192159999999</v>
      </c>
      <c r="Q534" s="342">
        <v>1788.0679499999999</v>
      </c>
      <c r="R534" s="343">
        <v>56614.260110000003</v>
      </c>
    </row>
    <row r="535" spans="1:18" s="313" customFormat="1">
      <c r="A535" s="339"/>
      <c r="B535" s="339"/>
      <c r="C535" s="339"/>
      <c r="D535" s="334" t="s">
        <v>83</v>
      </c>
      <c r="E535" s="335">
        <v>110</v>
      </c>
      <c r="F535" s="336">
        <v>35609.402539999995</v>
      </c>
      <c r="G535" s="337">
        <v>20159.85224</v>
      </c>
      <c r="H535" s="337">
        <v>55769.254780000003</v>
      </c>
      <c r="I535" s="337">
        <v>40325.781539999996</v>
      </c>
      <c r="J535" s="337">
        <v>22593.765829999997</v>
      </c>
      <c r="K535" s="337">
        <v>62919.54737</v>
      </c>
      <c r="L535" s="337">
        <v>31655.334739999998</v>
      </c>
      <c r="M535" s="337">
        <v>15232.49223</v>
      </c>
      <c r="N535" s="337">
        <v>46887.826970000002</v>
      </c>
      <c r="O535" s="337">
        <v>165576.62912</v>
      </c>
      <c r="P535" s="337">
        <v>134488.40168000001</v>
      </c>
      <c r="Q535" s="337">
        <v>45334.193350000001</v>
      </c>
      <c r="R535" s="338">
        <v>179822.59503</v>
      </c>
    </row>
    <row r="536" spans="1:18" s="313" customFormat="1">
      <c r="A536" s="339"/>
      <c r="B536" s="339"/>
      <c r="C536" s="339"/>
      <c r="D536" s="339"/>
      <c r="E536" s="340">
        <v>409</v>
      </c>
      <c r="F536" s="341">
        <v>6522.1016799999998</v>
      </c>
      <c r="G536" s="342">
        <v>3548.1204700000003</v>
      </c>
      <c r="H536" s="342">
        <v>10070.22215</v>
      </c>
      <c r="I536" s="342">
        <v>23090.201290000001</v>
      </c>
      <c r="J536" s="342">
        <v>13188.980529999999</v>
      </c>
      <c r="K536" s="342">
        <v>36279.181819999998</v>
      </c>
      <c r="L536" s="342">
        <v>16050.889039999998</v>
      </c>
      <c r="M536" s="342">
        <v>14916.43772</v>
      </c>
      <c r="N536" s="342">
        <v>30967.32676</v>
      </c>
      <c r="O536" s="342">
        <v>77316.73073000001</v>
      </c>
      <c r="P536" s="342">
        <v>74697.132859999998</v>
      </c>
      <c r="Q536" s="342">
        <v>17682.321459999999</v>
      </c>
      <c r="R536" s="343">
        <v>92379.45431999999</v>
      </c>
    </row>
    <row r="537" spans="1:18" s="313" customFormat="1">
      <c r="A537" s="339"/>
      <c r="B537" s="339"/>
      <c r="C537" s="339"/>
      <c r="D537" s="334" t="s">
        <v>69</v>
      </c>
      <c r="E537" s="335">
        <v>19</v>
      </c>
      <c r="F537" s="336">
        <v>44786.702509999996</v>
      </c>
      <c r="G537" s="337">
        <v>59645.690409999996</v>
      </c>
      <c r="H537" s="337">
        <v>104432.39292</v>
      </c>
      <c r="I537" s="337">
        <v>47112.174740000002</v>
      </c>
      <c r="J537" s="337">
        <v>56019.796069999997</v>
      </c>
      <c r="K537" s="337">
        <v>103131.97081</v>
      </c>
      <c r="L537" s="337">
        <v>40031.083140000002</v>
      </c>
      <c r="M537" s="337">
        <v>76406.207810000007</v>
      </c>
      <c r="N537" s="337">
        <v>116437.29095000001</v>
      </c>
      <c r="O537" s="337">
        <v>324001.65468000004</v>
      </c>
      <c r="P537" s="337">
        <v>155659.66749000002</v>
      </c>
      <c r="Q537" s="337">
        <v>84364.931420000008</v>
      </c>
      <c r="R537" s="338">
        <v>240024.59891</v>
      </c>
    </row>
    <row r="538" spans="1:18" s="313" customFormat="1">
      <c r="A538" s="339"/>
      <c r="B538" s="339"/>
      <c r="C538" s="339"/>
      <c r="D538" s="339"/>
      <c r="E538" s="340">
        <v>48</v>
      </c>
      <c r="F538" s="341">
        <v>48672.277729999994</v>
      </c>
      <c r="G538" s="342">
        <v>21650.907370000001</v>
      </c>
      <c r="H538" s="342">
        <v>70323.185099999988</v>
      </c>
      <c r="I538" s="342">
        <v>36676.807909999996</v>
      </c>
      <c r="J538" s="342">
        <v>43574.988319999997</v>
      </c>
      <c r="K538" s="342">
        <v>80251.796230000007</v>
      </c>
      <c r="L538" s="342">
        <v>29546.064489999997</v>
      </c>
      <c r="M538" s="342">
        <v>54986.206509999996</v>
      </c>
      <c r="N538" s="342">
        <v>84532.270999999993</v>
      </c>
      <c r="O538" s="342">
        <v>235107.25233000002</v>
      </c>
      <c r="P538" s="342">
        <v>98275.762129999988</v>
      </c>
      <c r="Q538" s="342">
        <v>24607.247629999998</v>
      </c>
      <c r="R538" s="343">
        <v>122883.00976</v>
      </c>
    </row>
    <row r="539" spans="1:18" s="313" customFormat="1">
      <c r="A539" s="339"/>
      <c r="B539" s="339"/>
      <c r="C539" s="339"/>
      <c r="D539" s="339"/>
      <c r="E539" s="340">
        <v>49</v>
      </c>
      <c r="F539" s="341">
        <v>14076.89568</v>
      </c>
      <c r="G539" s="342">
        <v>13564.650720000001</v>
      </c>
      <c r="H539" s="342">
        <v>27641.546399999999</v>
      </c>
      <c r="I539" s="342">
        <v>33700.144420000004</v>
      </c>
      <c r="J539" s="342">
        <v>50873.860359999999</v>
      </c>
      <c r="K539" s="342">
        <v>84574.004780000003</v>
      </c>
      <c r="L539" s="342">
        <v>24845.611250000002</v>
      </c>
      <c r="M539" s="342">
        <v>39737.844990000005</v>
      </c>
      <c r="N539" s="342">
        <v>64583.45624</v>
      </c>
      <c r="O539" s="342">
        <v>176799.00741999998</v>
      </c>
      <c r="P539" s="342">
        <v>107049.17194</v>
      </c>
      <c r="Q539" s="342">
        <v>10295.59</v>
      </c>
      <c r="R539" s="343">
        <v>117344.76194</v>
      </c>
    </row>
    <row r="540" spans="1:18" s="313" customFormat="1">
      <c r="A540" s="339"/>
      <c r="B540" s="339"/>
      <c r="C540" s="339"/>
      <c r="D540" s="339"/>
      <c r="E540" s="340">
        <v>50</v>
      </c>
      <c r="F540" s="341">
        <v>29685.37916</v>
      </c>
      <c r="G540" s="342">
        <v>15718.452009999999</v>
      </c>
      <c r="H540" s="342">
        <v>45403.831170000005</v>
      </c>
      <c r="I540" s="342">
        <v>56844.163130000001</v>
      </c>
      <c r="J540" s="342">
        <v>84309.391909999991</v>
      </c>
      <c r="K540" s="342">
        <v>141153.55503999998</v>
      </c>
      <c r="L540" s="342">
        <v>50093.804109999997</v>
      </c>
      <c r="M540" s="342">
        <v>93583.699829999998</v>
      </c>
      <c r="N540" s="342">
        <v>143677.50394</v>
      </c>
      <c r="O540" s="342">
        <v>330234.89014999999</v>
      </c>
      <c r="P540" s="342">
        <v>116368.89833</v>
      </c>
      <c r="Q540" s="342">
        <v>29278.559010000001</v>
      </c>
      <c r="R540" s="343">
        <v>145647.45733999999</v>
      </c>
    </row>
    <row r="541" spans="1:18" s="313" customFormat="1">
      <c r="A541" s="339"/>
      <c r="B541" s="339"/>
      <c r="C541" s="339"/>
      <c r="D541" s="339"/>
      <c r="E541" s="340">
        <v>52</v>
      </c>
      <c r="F541" s="341">
        <v>5679.0500700000002</v>
      </c>
      <c r="G541" s="342">
        <v>10306.979289999999</v>
      </c>
      <c r="H541" s="342">
        <v>15986.029359999999</v>
      </c>
      <c r="I541" s="342">
        <v>49623.738219999999</v>
      </c>
      <c r="J541" s="342">
        <v>53175.21097</v>
      </c>
      <c r="K541" s="342">
        <v>102798.94919</v>
      </c>
      <c r="L541" s="342">
        <v>45237.140500000001</v>
      </c>
      <c r="M541" s="342">
        <v>41539.319259999997</v>
      </c>
      <c r="N541" s="342">
        <v>86776.459760000012</v>
      </c>
      <c r="O541" s="342">
        <v>205561.43831</v>
      </c>
      <c r="P541" s="342">
        <v>110839.01756000001</v>
      </c>
      <c r="Q541" s="342">
        <v>26183.708360000001</v>
      </c>
      <c r="R541" s="343">
        <v>137022.72592</v>
      </c>
    </row>
    <row r="542" spans="1:18" s="313" customFormat="1">
      <c r="A542" s="339"/>
      <c r="B542" s="339"/>
      <c r="C542" s="339"/>
      <c r="D542" s="339"/>
      <c r="E542" s="340">
        <v>114</v>
      </c>
      <c r="F542" s="341">
        <v>8120.1954400000004</v>
      </c>
      <c r="G542" s="342">
        <v>13702.753970000002</v>
      </c>
      <c r="H542" s="342">
        <v>21822.949410000001</v>
      </c>
      <c r="I542" s="342">
        <v>54467.091359999999</v>
      </c>
      <c r="J542" s="342">
        <v>52441.239659999999</v>
      </c>
      <c r="K542" s="342">
        <v>106908.33102</v>
      </c>
      <c r="L542" s="342">
        <v>48135.182580000001</v>
      </c>
      <c r="M542" s="342">
        <v>68091.309560000009</v>
      </c>
      <c r="N542" s="342">
        <v>116226.49214</v>
      </c>
      <c r="O542" s="342">
        <v>244957.77257</v>
      </c>
      <c r="P542" s="342">
        <v>89919.814859999999</v>
      </c>
      <c r="Q542" s="342">
        <v>83412.610400000005</v>
      </c>
      <c r="R542" s="343">
        <v>173332.42525999999</v>
      </c>
    </row>
    <row r="543" spans="1:18" s="313" customFormat="1">
      <c r="A543" s="339"/>
      <c r="B543" s="339"/>
      <c r="C543" s="339"/>
      <c r="D543" s="339"/>
      <c r="E543" s="340">
        <v>369</v>
      </c>
      <c r="F543" s="341">
        <v>10246.87902</v>
      </c>
      <c r="G543" s="342">
        <v>15931.78188</v>
      </c>
      <c r="H543" s="342">
        <v>26178.660899999999</v>
      </c>
      <c r="I543" s="342">
        <v>42591.96009</v>
      </c>
      <c r="J543" s="342">
        <v>104144.71462</v>
      </c>
      <c r="K543" s="342">
        <v>146736.67471000002</v>
      </c>
      <c r="L543" s="342">
        <v>35972.128659999995</v>
      </c>
      <c r="M543" s="342">
        <v>46464.073240000005</v>
      </c>
      <c r="N543" s="342">
        <v>82436.2019</v>
      </c>
      <c r="O543" s="342">
        <v>255351.53750999999</v>
      </c>
      <c r="P543" s="342">
        <v>155259.52721</v>
      </c>
      <c r="Q543" s="342">
        <v>38315.619709999999</v>
      </c>
      <c r="R543" s="343">
        <v>193575.14692</v>
      </c>
    </row>
    <row r="544" spans="1:18" s="313" customFormat="1">
      <c r="A544" s="339"/>
      <c r="B544" s="339"/>
      <c r="C544" s="339"/>
      <c r="D544" s="339"/>
      <c r="E544" s="340">
        <v>399</v>
      </c>
      <c r="F544" s="341">
        <v>538.58670999999993</v>
      </c>
      <c r="G544" s="342">
        <v>5755.7037399999999</v>
      </c>
      <c r="H544" s="342">
        <v>6294.2904500000004</v>
      </c>
      <c r="I544" s="342">
        <v>6026.9292999999998</v>
      </c>
      <c r="J544" s="342">
        <v>8867.5562300000001</v>
      </c>
      <c r="K544" s="342">
        <v>14894.48553</v>
      </c>
      <c r="L544" s="342">
        <v>25951.955969999999</v>
      </c>
      <c r="M544" s="342">
        <v>98623.581439999994</v>
      </c>
      <c r="N544" s="342">
        <v>124575.53740999999</v>
      </c>
      <c r="O544" s="342">
        <v>145764.31339</v>
      </c>
      <c r="P544" s="342">
        <v>26972.68678</v>
      </c>
      <c r="Q544" s="342">
        <v>15486.723679999999</v>
      </c>
      <c r="R544" s="343">
        <v>42459.410459999999</v>
      </c>
    </row>
    <row r="545" spans="1:18" s="313" customFormat="1">
      <c r="A545" s="339"/>
      <c r="B545" s="339"/>
      <c r="C545" s="339"/>
      <c r="D545" s="339"/>
      <c r="E545" s="340">
        <v>408</v>
      </c>
      <c r="F545" s="341">
        <v>1335.04483</v>
      </c>
      <c r="G545" s="342">
        <v>27.02637</v>
      </c>
      <c r="H545" s="342">
        <v>1362.0711999999999</v>
      </c>
      <c r="I545" s="342">
        <v>0</v>
      </c>
      <c r="J545" s="342">
        <v>0</v>
      </c>
      <c r="K545" s="342">
        <v>0</v>
      </c>
      <c r="L545" s="342">
        <v>0</v>
      </c>
      <c r="M545" s="342">
        <v>0</v>
      </c>
      <c r="N545" s="342">
        <v>0</v>
      </c>
      <c r="O545" s="342">
        <v>1362.0711999999999</v>
      </c>
      <c r="P545" s="342">
        <v>789.50572999999997</v>
      </c>
      <c r="Q545" s="342">
        <v>0</v>
      </c>
      <c r="R545" s="343">
        <v>789.50572999999997</v>
      </c>
    </row>
    <row r="546" spans="1:18" s="313" customFormat="1">
      <c r="A546" s="339"/>
      <c r="B546" s="339"/>
      <c r="C546" s="339"/>
      <c r="D546" s="339"/>
      <c r="E546" s="340">
        <v>318</v>
      </c>
      <c r="F546" s="341">
        <v>1660.2872500000001</v>
      </c>
      <c r="G546" s="342">
        <v>1088.5698400000001</v>
      </c>
      <c r="H546" s="342">
        <v>2748.85709</v>
      </c>
      <c r="I546" s="342">
        <v>16968.305379999998</v>
      </c>
      <c r="J546" s="342">
        <v>23828.066460000002</v>
      </c>
      <c r="K546" s="342">
        <v>40796.371840000007</v>
      </c>
      <c r="L546" s="342">
        <v>17320.56998</v>
      </c>
      <c r="M546" s="342">
        <v>21264.806</v>
      </c>
      <c r="N546" s="342">
        <v>38585.375979999997</v>
      </c>
      <c r="O546" s="342">
        <v>82130.604909999995</v>
      </c>
      <c r="P546" s="342">
        <v>37424.820049999995</v>
      </c>
      <c r="Q546" s="342">
        <v>5217.1472800000001</v>
      </c>
      <c r="R546" s="343">
        <v>42641.967329999999</v>
      </c>
    </row>
    <row r="547" spans="1:18" s="313" customFormat="1">
      <c r="A547" s="339"/>
      <c r="B547" s="339"/>
      <c r="C547" s="339"/>
      <c r="D547" s="339"/>
      <c r="E547" s="340">
        <v>329</v>
      </c>
      <c r="F547" s="341">
        <v>5048.8882999999996</v>
      </c>
      <c r="G547" s="342">
        <v>1516.2799600000001</v>
      </c>
      <c r="H547" s="342">
        <v>6565.1682599999995</v>
      </c>
      <c r="I547" s="342">
        <v>24325.039820000002</v>
      </c>
      <c r="J547" s="342">
        <v>40102.575440000001</v>
      </c>
      <c r="K547" s="342">
        <v>64427.615259999999</v>
      </c>
      <c r="L547" s="342">
        <v>21058.500499999998</v>
      </c>
      <c r="M547" s="342">
        <v>34206.790200000003</v>
      </c>
      <c r="N547" s="342">
        <v>55265.290700000005</v>
      </c>
      <c r="O547" s="342">
        <v>126258.07421999999</v>
      </c>
      <c r="P547" s="342">
        <v>44165.539790000003</v>
      </c>
      <c r="Q547" s="342">
        <v>5899.0638899999994</v>
      </c>
      <c r="R547" s="343">
        <v>50064.60368</v>
      </c>
    </row>
    <row r="548" spans="1:18" s="313" customFormat="1">
      <c r="A548" s="339"/>
      <c r="B548" s="339"/>
      <c r="C548" s="339"/>
      <c r="D548" s="339"/>
      <c r="E548" s="340">
        <v>265</v>
      </c>
      <c r="F548" s="341">
        <v>8100.1725400000005</v>
      </c>
      <c r="G548" s="342">
        <v>33206.808510000003</v>
      </c>
      <c r="H548" s="342">
        <v>41306.981049999995</v>
      </c>
      <c r="I548" s="342">
        <v>34477.679380000001</v>
      </c>
      <c r="J548" s="342">
        <v>42120.564539999999</v>
      </c>
      <c r="K548" s="342">
        <v>76598.243920000008</v>
      </c>
      <c r="L548" s="342">
        <v>28338.616730000002</v>
      </c>
      <c r="M548" s="342">
        <v>36796.516950000005</v>
      </c>
      <c r="N548" s="342">
        <v>65135.133679999999</v>
      </c>
      <c r="O548" s="342">
        <v>183040.35865000001</v>
      </c>
      <c r="P548" s="342">
        <v>50753.130250000002</v>
      </c>
      <c r="Q548" s="342">
        <v>9947.1522399999994</v>
      </c>
      <c r="R548" s="343">
        <v>60700.282490000005</v>
      </c>
    </row>
    <row r="549" spans="1:18" s="313" customFormat="1">
      <c r="A549" s="339"/>
      <c r="B549" s="339"/>
      <c r="C549" s="339"/>
      <c r="D549" s="339"/>
      <c r="E549" s="340">
        <v>269</v>
      </c>
      <c r="F549" s="341">
        <v>14935.661</v>
      </c>
      <c r="G549" s="342">
        <v>55855.405659999997</v>
      </c>
      <c r="H549" s="342">
        <v>70791.066659999997</v>
      </c>
      <c r="I549" s="342">
        <v>32327.22912</v>
      </c>
      <c r="J549" s="342">
        <v>42611.181920000003</v>
      </c>
      <c r="K549" s="342">
        <v>74938.411040000006</v>
      </c>
      <c r="L549" s="342">
        <v>30157.59462</v>
      </c>
      <c r="M549" s="342">
        <v>51596.909520000001</v>
      </c>
      <c r="N549" s="342">
        <v>81754.504140000005</v>
      </c>
      <c r="O549" s="342">
        <v>227483.98183999999</v>
      </c>
      <c r="P549" s="342">
        <v>73816.08090999999</v>
      </c>
      <c r="Q549" s="342">
        <v>9635.3227599999991</v>
      </c>
      <c r="R549" s="343">
        <v>83451.40367</v>
      </c>
    </row>
    <row r="550" spans="1:18" s="313" customFormat="1">
      <c r="A550" s="339"/>
      <c r="B550" s="339"/>
      <c r="C550" s="339"/>
      <c r="D550" s="334" t="s">
        <v>86</v>
      </c>
      <c r="E550" s="335">
        <v>244</v>
      </c>
      <c r="F550" s="336">
        <v>5360.8597399999999</v>
      </c>
      <c r="G550" s="337">
        <v>943.47669999999994</v>
      </c>
      <c r="H550" s="337">
        <v>6304.33644</v>
      </c>
      <c r="I550" s="337">
        <v>30902.687600000001</v>
      </c>
      <c r="J550" s="337">
        <v>10485.421699999999</v>
      </c>
      <c r="K550" s="337">
        <v>41388.109299999996</v>
      </c>
      <c r="L550" s="337">
        <v>16736.201960000002</v>
      </c>
      <c r="M550" s="337">
        <v>3447.90182</v>
      </c>
      <c r="N550" s="337">
        <v>20184.103780000001</v>
      </c>
      <c r="O550" s="337">
        <v>67876.54952</v>
      </c>
      <c r="P550" s="337">
        <v>106509.39795999999</v>
      </c>
      <c r="Q550" s="337">
        <v>2539.4039700000003</v>
      </c>
      <c r="R550" s="338">
        <v>109048.80193</v>
      </c>
    </row>
    <row r="551" spans="1:18" s="313" customFormat="1">
      <c r="A551" s="339"/>
      <c r="B551" s="339"/>
      <c r="C551" s="339"/>
      <c r="D551" s="334" t="s">
        <v>273</v>
      </c>
      <c r="E551" s="335">
        <v>289</v>
      </c>
      <c r="F551" s="336">
        <v>5591.0294800000001</v>
      </c>
      <c r="G551" s="337">
        <v>999.48762999999997</v>
      </c>
      <c r="H551" s="337">
        <v>6590.5171100000007</v>
      </c>
      <c r="I551" s="337">
        <v>24051.473100000003</v>
      </c>
      <c r="J551" s="337">
        <v>9812.8861099999995</v>
      </c>
      <c r="K551" s="337">
        <v>33864.359210000002</v>
      </c>
      <c r="L551" s="337">
        <v>20018.264870000003</v>
      </c>
      <c r="M551" s="337">
        <v>6377.9110700000001</v>
      </c>
      <c r="N551" s="337">
        <v>26396.175940000001</v>
      </c>
      <c r="O551" s="337">
        <v>66851.052259999997</v>
      </c>
      <c r="P551" s="337">
        <v>81173.744049999994</v>
      </c>
      <c r="Q551" s="337">
        <v>826.17039</v>
      </c>
      <c r="R551" s="338">
        <v>81999.914439999993</v>
      </c>
    </row>
    <row r="552" spans="1:18" s="313" customFormat="1">
      <c r="A552" s="339"/>
      <c r="B552" s="339"/>
      <c r="C552" s="339"/>
      <c r="D552" s="334" t="s">
        <v>77</v>
      </c>
      <c r="E552" s="335">
        <v>232</v>
      </c>
      <c r="F552" s="336">
        <v>6538.9253499999995</v>
      </c>
      <c r="G552" s="337">
        <v>4344.2085800000004</v>
      </c>
      <c r="H552" s="337">
        <v>10883.13393</v>
      </c>
      <c r="I552" s="337">
        <v>49703.0026</v>
      </c>
      <c r="J552" s="337">
        <v>24585.264579999999</v>
      </c>
      <c r="K552" s="337">
        <v>74288.26718000001</v>
      </c>
      <c r="L552" s="337">
        <v>43623.9588</v>
      </c>
      <c r="M552" s="337">
        <v>16529.16056</v>
      </c>
      <c r="N552" s="337">
        <v>60153.119359999997</v>
      </c>
      <c r="O552" s="337">
        <v>145324.52046999999</v>
      </c>
      <c r="P552" s="337">
        <v>111417.5312</v>
      </c>
      <c r="Q552" s="337">
        <v>8630.9438000000009</v>
      </c>
      <c r="R552" s="338">
        <v>120048.47500000001</v>
      </c>
    </row>
    <row r="553" spans="1:18" s="313" customFormat="1">
      <c r="A553" s="339"/>
      <c r="B553" s="339"/>
      <c r="C553" s="339"/>
      <c r="D553" s="339"/>
      <c r="E553" s="340">
        <v>392</v>
      </c>
      <c r="F553" s="341">
        <v>849.03559999999993</v>
      </c>
      <c r="G553" s="342">
        <v>1179.4846</v>
      </c>
      <c r="H553" s="342">
        <v>2028.5201999999999</v>
      </c>
      <c r="I553" s="342">
        <v>24750.097559999998</v>
      </c>
      <c r="J553" s="342">
        <v>12010.948380000002</v>
      </c>
      <c r="K553" s="342">
        <v>36761.045939999996</v>
      </c>
      <c r="L553" s="342">
        <v>27336.992670000003</v>
      </c>
      <c r="M553" s="342">
        <v>19856.271679999998</v>
      </c>
      <c r="N553" s="342">
        <v>47193.264350000005</v>
      </c>
      <c r="O553" s="342">
        <v>85982.830489999993</v>
      </c>
      <c r="P553" s="342">
        <v>49618.37167</v>
      </c>
      <c r="Q553" s="342">
        <v>847.62629000000004</v>
      </c>
      <c r="R553" s="343">
        <v>50465.997960000001</v>
      </c>
    </row>
    <row r="554" spans="1:18" s="313" customFormat="1">
      <c r="A554" s="339"/>
      <c r="B554" s="339"/>
      <c r="C554" s="339"/>
      <c r="D554" s="339"/>
      <c r="E554" s="340">
        <v>356</v>
      </c>
      <c r="F554" s="341">
        <v>3726.3993999999998</v>
      </c>
      <c r="G554" s="342">
        <v>546.89293999999995</v>
      </c>
      <c r="H554" s="342">
        <v>4273.29234</v>
      </c>
      <c r="I554" s="342">
        <v>19573.31308</v>
      </c>
      <c r="J554" s="342">
        <v>7988.9112000000005</v>
      </c>
      <c r="K554" s="342">
        <v>27562.224280000002</v>
      </c>
      <c r="L554" s="342">
        <v>9868.82438</v>
      </c>
      <c r="M554" s="342">
        <v>6250.4766600000003</v>
      </c>
      <c r="N554" s="342">
        <v>16119.301039999998</v>
      </c>
      <c r="O554" s="342">
        <v>47954.817659999993</v>
      </c>
      <c r="P554" s="342">
        <v>58206.752</v>
      </c>
      <c r="Q554" s="342">
        <v>255.33826999999999</v>
      </c>
      <c r="R554" s="343">
        <v>58462.090270000001</v>
      </c>
    </row>
    <row r="555" spans="1:18" s="313" customFormat="1">
      <c r="A555" s="339"/>
      <c r="B555" s="339"/>
      <c r="C555" s="339"/>
      <c r="D555" s="334" t="s">
        <v>53</v>
      </c>
      <c r="E555" s="335">
        <v>20</v>
      </c>
      <c r="F555" s="336">
        <v>8986.7243900000012</v>
      </c>
      <c r="G555" s="337">
        <v>6012.62716</v>
      </c>
      <c r="H555" s="337">
        <v>14999.351550000001</v>
      </c>
      <c r="I555" s="337">
        <v>24042.341929999999</v>
      </c>
      <c r="J555" s="337">
        <v>17407.775160000001</v>
      </c>
      <c r="K555" s="337">
        <v>41450.117090000007</v>
      </c>
      <c r="L555" s="337">
        <v>22642.23875</v>
      </c>
      <c r="M555" s="337">
        <v>15134.955890000001</v>
      </c>
      <c r="N555" s="337">
        <v>37777.194640000002</v>
      </c>
      <c r="O555" s="337">
        <v>94226.663280000008</v>
      </c>
      <c r="P555" s="337">
        <v>76161.383530000006</v>
      </c>
      <c r="Q555" s="337">
        <v>7831.7221799999998</v>
      </c>
      <c r="R555" s="338">
        <v>83993.105709999989</v>
      </c>
    </row>
    <row r="556" spans="1:18" s="313" customFormat="1">
      <c r="A556" s="339"/>
      <c r="B556" s="339"/>
      <c r="C556" s="339"/>
      <c r="D556" s="339"/>
      <c r="E556" s="340">
        <v>21</v>
      </c>
      <c r="F556" s="341">
        <v>7151.2933400000002</v>
      </c>
      <c r="G556" s="342">
        <v>4222.9871900000007</v>
      </c>
      <c r="H556" s="342">
        <v>11374.28053</v>
      </c>
      <c r="I556" s="342">
        <v>21932.96038</v>
      </c>
      <c r="J556" s="342">
        <v>10310.2822</v>
      </c>
      <c r="K556" s="342">
        <v>32243.242579999998</v>
      </c>
      <c r="L556" s="342">
        <v>12927.30611</v>
      </c>
      <c r="M556" s="342">
        <v>9765.5378699999983</v>
      </c>
      <c r="N556" s="342">
        <v>22692.843980000001</v>
      </c>
      <c r="O556" s="342">
        <v>66310.36709</v>
      </c>
      <c r="P556" s="342">
        <v>120575.80250000001</v>
      </c>
      <c r="Q556" s="342">
        <v>8396.2624499999984</v>
      </c>
      <c r="R556" s="343">
        <v>128972.06495</v>
      </c>
    </row>
    <row r="557" spans="1:18" s="313" customFormat="1">
      <c r="A557" s="339"/>
      <c r="B557" s="339"/>
      <c r="C557" s="339"/>
      <c r="D557" s="334" t="s">
        <v>274</v>
      </c>
      <c r="E557" s="335">
        <v>166</v>
      </c>
      <c r="F557" s="336">
        <v>11784.104529999999</v>
      </c>
      <c r="G557" s="337">
        <v>5160.3326500000003</v>
      </c>
      <c r="H557" s="337">
        <v>16944.437180000001</v>
      </c>
      <c r="I557" s="337">
        <v>44902.646850000005</v>
      </c>
      <c r="J557" s="337">
        <v>34758.11449</v>
      </c>
      <c r="K557" s="337">
        <v>79660.761339999997</v>
      </c>
      <c r="L557" s="337">
        <v>44273.793180000001</v>
      </c>
      <c r="M557" s="337">
        <v>41026.500350000002</v>
      </c>
      <c r="N557" s="337">
        <v>85300.293529999995</v>
      </c>
      <c r="O557" s="337">
        <v>181905.49205</v>
      </c>
      <c r="P557" s="337">
        <v>64810.880880000004</v>
      </c>
      <c r="Q557" s="337">
        <v>17697.737370000003</v>
      </c>
      <c r="R557" s="338">
        <v>82508.61825</v>
      </c>
    </row>
    <row r="558" spans="1:18" s="313" customFormat="1">
      <c r="A558" s="339"/>
      <c r="B558" s="339"/>
      <c r="C558" s="339"/>
      <c r="D558" s="334" t="s">
        <v>54</v>
      </c>
      <c r="E558" s="335">
        <v>22</v>
      </c>
      <c r="F558" s="336">
        <v>4585.9227799999999</v>
      </c>
      <c r="G558" s="337">
        <v>2690.1151099999997</v>
      </c>
      <c r="H558" s="337">
        <v>7276.0378899999996</v>
      </c>
      <c r="I558" s="337">
        <v>18843.2448</v>
      </c>
      <c r="J558" s="337">
        <v>11092.241759999999</v>
      </c>
      <c r="K558" s="337">
        <v>29935.486559999998</v>
      </c>
      <c r="L558" s="337">
        <v>12082.70197</v>
      </c>
      <c r="M558" s="337">
        <v>6348.1689000000006</v>
      </c>
      <c r="N558" s="337">
        <v>18430.870870000002</v>
      </c>
      <c r="O558" s="337">
        <v>55642.395320000003</v>
      </c>
      <c r="P558" s="337">
        <v>55433.050210000001</v>
      </c>
      <c r="Q558" s="337">
        <v>18060.186440000001</v>
      </c>
      <c r="R558" s="338">
        <v>73493.236650000006</v>
      </c>
    </row>
    <row r="559" spans="1:18" s="313" customFormat="1">
      <c r="A559" s="339"/>
      <c r="B559" s="339"/>
      <c r="C559" s="339"/>
      <c r="D559" s="339"/>
      <c r="E559" s="340">
        <v>245</v>
      </c>
      <c r="F559" s="341">
        <v>2673.9917500000001</v>
      </c>
      <c r="G559" s="342">
        <v>3200.9519500000001</v>
      </c>
      <c r="H559" s="342">
        <v>5874.9436999999998</v>
      </c>
      <c r="I559" s="342">
        <v>28542.664339999999</v>
      </c>
      <c r="J559" s="342">
        <v>15133.467199999999</v>
      </c>
      <c r="K559" s="342">
        <v>43676.131540000002</v>
      </c>
      <c r="L559" s="342">
        <v>27826.088010000003</v>
      </c>
      <c r="M559" s="342">
        <v>18197.8004</v>
      </c>
      <c r="N559" s="342">
        <v>46023.88841</v>
      </c>
      <c r="O559" s="342">
        <v>95574.963650000005</v>
      </c>
      <c r="P559" s="342">
        <v>45495.994850000003</v>
      </c>
      <c r="Q559" s="342">
        <v>14035.542220000001</v>
      </c>
      <c r="R559" s="343">
        <v>59531.537069999998</v>
      </c>
    </row>
    <row r="560" spans="1:18" s="313" customFormat="1">
      <c r="A560" s="339"/>
      <c r="B560" s="339"/>
      <c r="C560" s="339"/>
      <c r="D560" s="339"/>
      <c r="E560" s="340">
        <v>262</v>
      </c>
      <c r="F560" s="341">
        <v>371.81864000000002</v>
      </c>
      <c r="G560" s="342">
        <v>126.06589</v>
      </c>
      <c r="H560" s="342">
        <v>497.88453000000004</v>
      </c>
      <c r="I560" s="342">
        <v>9476.7875899999999</v>
      </c>
      <c r="J560" s="342">
        <v>22974.998210000002</v>
      </c>
      <c r="K560" s="342">
        <v>32451.785800000001</v>
      </c>
      <c r="L560" s="342">
        <v>7458.8534900000004</v>
      </c>
      <c r="M560" s="342">
        <v>18132.9365</v>
      </c>
      <c r="N560" s="342">
        <v>25591.789989999997</v>
      </c>
      <c r="O560" s="342">
        <v>58541.460319999998</v>
      </c>
      <c r="P560" s="342">
        <v>10193.68526</v>
      </c>
      <c r="Q560" s="342">
        <v>94.051079999999999</v>
      </c>
      <c r="R560" s="343">
        <v>10287.736339999999</v>
      </c>
    </row>
    <row r="561" spans="1:18" s="313" customFormat="1">
      <c r="A561" s="339"/>
      <c r="B561" s="339"/>
      <c r="C561" s="339"/>
      <c r="D561" s="334" t="s">
        <v>275</v>
      </c>
      <c r="E561" s="335">
        <v>40</v>
      </c>
      <c r="F561" s="336">
        <v>10255.89143</v>
      </c>
      <c r="G561" s="337">
        <v>5379.6376100000007</v>
      </c>
      <c r="H561" s="337">
        <v>15635.529039999999</v>
      </c>
      <c r="I561" s="337">
        <v>35039.04653</v>
      </c>
      <c r="J561" s="337">
        <v>17475.09808</v>
      </c>
      <c r="K561" s="337">
        <v>52514.144610000003</v>
      </c>
      <c r="L561" s="337">
        <v>26654.210899999998</v>
      </c>
      <c r="M561" s="337">
        <v>14913.545400000001</v>
      </c>
      <c r="N561" s="337">
        <v>41567.756299999994</v>
      </c>
      <c r="O561" s="337">
        <v>109717.42995000001</v>
      </c>
      <c r="P561" s="337">
        <v>63961.076119999998</v>
      </c>
      <c r="Q561" s="337">
        <v>2545.15308</v>
      </c>
      <c r="R561" s="338">
        <v>66506.229200000002</v>
      </c>
    </row>
    <row r="562" spans="1:18" s="313" customFormat="1">
      <c r="A562" s="339"/>
      <c r="B562" s="339"/>
      <c r="C562" s="339"/>
      <c r="D562" s="339"/>
      <c r="E562" s="340">
        <v>305</v>
      </c>
      <c r="F562" s="341">
        <v>2217.7473</v>
      </c>
      <c r="G562" s="342">
        <v>1074.5081200000002</v>
      </c>
      <c r="H562" s="342">
        <v>3292.25542</v>
      </c>
      <c r="I562" s="342">
        <v>10905.226419999999</v>
      </c>
      <c r="J562" s="342">
        <v>4568.7722699999995</v>
      </c>
      <c r="K562" s="342">
        <v>15473.99869</v>
      </c>
      <c r="L562" s="342">
        <v>9141.6075899999996</v>
      </c>
      <c r="M562" s="342">
        <v>2580.2939200000001</v>
      </c>
      <c r="N562" s="342">
        <v>11721.90151</v>
      </c>
      <c r="O562" s="342">
        <v>30488.155620000001</v>
      </c>
      <c r="P562" s="342">
        <v>49776.505119999994</v>
      </c>
      <c r="Q562" s="342">
        <v>469.77605</v>
      </c>
      <c r="R562" s="343">
        <v>50246.281170000002</v>
      </c>
    </row>
    <row r="563" spans="1:18" s="313" customFormat="1">
      <c r="A563" s="339"/>
      <c r="B563" s="339"/>
      <c r="C563" s="339"/>
      <c r="D563" s="334" t="s">
        <v>52</v>
      </c>
      <c r="E563" s="335">
        <v>46</v>
      </c>
      <c r="F563" s="336">
        <v>5569.6919200000002</v>
      </c>
      <c r="G563" s="337">
        <v>2893.1012299999998</v>
      </c>
      <c r="H563" s="337">
        <v>8462.7931499999995</v>
      </c>
      <c r="I563" s="337">
        <v>25750.900170000001</v>
      </c>
      <c r="J563" s="337">
        <v>29831.19183</v>
      </c>
      <c r="K563" s="337">
        <v>55582.091999999997</v>
      </c>
      <c r="L563" s="337">
        <v>14774.061970000001</v>
      </c>
      <c r="M563" s="337">
        <v>20549.247600000002</v>
      </c>
      <c r="N563" s="337">
        <v>35323.309569999998</v>
      </c>
      <c r="O563" s="337">
        <v>99368.19472</v>
      </c>
      <c r="P563" s="337">
        <v>26653.064100000003</v>
      </c>
      <c r="Q563" s="337">
        <v>1304.09617</v>
      </c>
      <c r="R563" s="338">
        <v>27957.16027</v>
      </c>
    </row>
    <row r="564" spans="1:18" s="313" customFormat="1">
      <c r="A564" s="339"/>
      <c r="B564" s="339"/>
      <c r="C564" s="339"/>
      <c r="D564" s="334" t="s">
        <v>276</v>
      </c>
      <c r="E564" s="335">
        <v>285</v>
      </c>
      <c r="F564" s="336">
        <v>4792.1456200000002</v>
      </c>
      <c r="G564" s="337">
        <v>1686.63606</v>
      </c>
      <c r="H564" s="337">
        <v>6478.7816800000001</v>
      </c>
      <c r="I564" s="337">
        <v>26094.342370000002</v>
      </c>
      <c r="J564" s="337">
        <v>23872.26525</v>
      </c>
      <c r="K564" s="337">
        <v>49966.607619999995</v>
      </c>
      <c r="L564" s="337">
        <v>20419.949539999998</v>
      </c>
      <c r="M564" s="337">
        <v>22066.594390000002</v>
      </c>
      <c r="N564" s="337">
        <v>42486.54393</v>
      </c>
      <c r="O564" s="337">
        <v>98931.93323000001</v>
      </c>
      <c r="P564" s="337">
        <v>52190.880850000001</v>
      </c>
      <c r="Q564" s="337">
        <v>8015.5017900000003</v>
      </c>
      <c r="R564" s="338">
        <v>60206.382640000003</v>
      </c>
    </row>
    <row r="565" spans="1:18" s="313" customFormat="1">
      <c r="A565" s="339"/>
      <c r="B565" s="339"/>
      <c r="C565" s="339"/>
      <c r="D565" s="339"/>
      <c r="E565" s="340">
        <v>341</v>
      </c>
      <c r="F565" s="341">
        <v>2663.35916</v>
      </c>
      <c r="G565" s="342">
        <v>82.607669999999999</v>
      </c>
      <c r="H565" s="342">
        <v>2745.9668300000003</v>
      </c>
      <c r="I565" s="342">
        <v>11373.138080000001</v>
      </c>
      <c r="J565" s="342">
        <v>9262.5035700000008</v>
      </c>
      <c r="K565" s="342">
        <v>20635.641649999998</v>
      </c>
      <c r="L565" s="342">
        <v>7114.9751900000001</v>
      </c>
      <c r="M565" s="342">
        <v>6525.6185599999999</v>
      </c>
      <c r="N565" s="342">
        <v>13640.59375</v>
      </c>
      <c r="O565" s="342">
        <v>37022.202229999995</v>
      </c>
      <c r="P565" s="342">
        <v>47207.638840000007</v>
      </c>
      <c r="Q565" s="342">
        <v>2982.8436099999999</v>
      </c>
      <c r="R565" s="343">
        <v>50190.482450000003</v>
      </c>
    </row>
    <row r="566" spans="1:18" s="313" customFormat="1">
      <c r="A566" s="339"/>
      <c r="B566" s="339"/>
      <c r="C566" s="339"/>
      <c r="D566" s="334" t="s">
        <v>70</v>
      </c>
      <c r="E566" s="335">
        <v>54</v>
      </c>
      <c r="F566" s="336">
        <v>3905.59728</v>
      </c>
      <c r="G566" s="337">
        <v>8348.96551</v>
      </c>
      <c r="H566" s="337">
        <v>12254.56279</v>
      </c>
      <c r="I566" s="337">
        <v>20928.635280000002</v>
      </c>
      <c r="J566" s="337">
        <v>11504.028679999999</v>
      </c>
      <c r="K566" s="337">
        <v>32432.663960000002</v>
      </c>
      <c r="L566" s="337">
        <v>13088.16707</v>
      </c>
      <c r="M566" s="337">
        <v>10786.259699999999</v>
      </c>
      <c r="N566" s="337">
        <v>23874.426769999998</v>
      </c>
      <c r="O566" s="337">
        <v>68561.653519999993</v>
      </c>
      <c r="P566" s="337">
        <v>51598.300520000004</v>
      </c>
      <c r="Q566" s="337">
        <v>15790.19859</v>
      </c>
      <c r="R566" s="338">
        <v>67388.499110000004</v>
      </c>
    </row>
    <row r="567" spans="1:18" s="313" customFormat="1">
      <c r="A567" s="339"/>
      <c r="B567" s="334" t="s">
        <v>17</v>
      </c>
      <c r="C567" s="334" t="s">
        <v>279</v>
      </c>
      <c r="D567" s="334" t="s">
        <v>280</v>
      </c>
      <c r="E567" s="335">
        <v>106</v>
      </c>
      <c r="F567" s="336">
        <v>26438.962909999998</v>
      </c>
      <c r="G567" s="337">
        <v>10606.87959</v>
      </c>
      <c r="H567" s="337">
        <v>37045.842499999999</v>
      </c>
      <c r="I567" s="337">
        <v>32525.350859999999</v>
      </c>
      <c r="J567" s="337">
        <v>10439.329710000002</v>
      </c>
      <c r="K567" s="337">
        <v>42964.680569999997</v>
      </c>
      <c r="L567" s="337">
        <v>19199.13478</v>
      </c>
      <c r="M567" s="337">
        <v>21350.278559999999</v>
      </c>
      <c r="N567" s="337">
        <v>40549.413340000006</v>
      </c>
      <c r="O567" s="337">
        <v>120559.93640999999</v>
      </c>
      <c r="P567" s="337">
        <v>251213.88919999998</v>
      </c>
      <c r="Q567" s="337">
        <v>5165.2341200000001</v>
      </c>
      <c r="R567" s="338">
        <v>256379.12331999998</v>
      </c>
    </row>
    <row r="568" spans="1:18" s="313" customFormat="1">
      <c r="A568" s="339"/>
      <c r="B568" s="334" t="s">
        <v>18</v>
      </c>
      <c r="C568" s="334" t="s">
        <v>281</v>
      </c>
      <c r="D568" s="334" t="s">
        <v>281</v>
      </c>
      <c r="E568" s="335">
        <v>363</v>
      </c>
      <c r="F568" s="336">
        <v>1172.9842200000001</v>
      </c>
      <c r="G568" s="337">
        <v>1770.8606299999999</v>
      </c>
      <c r="H568" s="337">
        <v>2943.84485</v>
      </c>
      <c r="I568" s="337">
        <v>18373.77779</v>
      </c>
      <c r="J568" s="337">
        <v>4066.2785899999999</v>
      </c>
      <c r="K568" s="337">
        <v>22440.056379999998</v>
      </c>
      <c r="L568" s="337">
        <v>3812.3598099999999</v>
      </c>
      <c r="M568" s="337">
        <v>10256.301519999999</v>
      </c>
      <c r="N568" s="337">
        <v>14068.661330000001</v>
      </c>
      <c r="O568" s="337">
        <v>39452.562560000006</v>
      </c>
      <c r="P568" s="337">
        <v>71777.528269999995</v>
      </c>
      <c r="Q568" s="337">
        <v>0</v>
      </c>
      <c r="R568" s="338">
        <v>71777.528269999995</v>
      </c>
    </row>
    <row r="569" spans="1:18" s="313" customFormat="1">
      <c r="A569" s="339"/>
      <c r="B569" s="334" t="s">
        <v>19</v>
      </c>
      <c r="C569" s="334" t="s">
        <v>282</v>
      </c>
      <c r="D569" s="334" t="s">
        <v>282</v>
      </c>
      <c r="E569" s="335">
        <v>101</v>
      </c>
      <c r="F569" s="336">
        <v>27469.130219999999</v>
      </c>
      <c r="G569" s="337">
        <v>7435.8455999999996</v>
      </c>
      <c r="H569" s="337">
        <v>34904.97582</v>
      </c>
      <c r="I569" s="337">
        <v>25179.896079999999</v>
      </c>
      <c r="J569" s="337">
        <v>8366.6737400000002</v>
      </c>
      <c r="K569" s="337">
        <v>33546.569819999997</v>
      </c>
      <c r="L569" s="337">
        <v>29953.04207</v>
      </c>
      <c r="M569" s="337">
        <v>10446.306929999999</v>
      </c>
      <c r="N569" s="337">
        <v>40399.349000000002</v>
      </c>
      <c r="O569" s="337">
        <v>108850.89464</v>
      </c>
      <c r="P569" s="337">
        <v>33754.211539999997</v>
      </c>
      <c r="Q569" s="337">
        <v>1064.5176200000001</v>
      </c>
      <c r="R569" s="338">
        <v>34818.729159999995</v>
      </c>
    </row>
    <row r="570" spans="1:18" s="313" customFormat="1">
      <c r="A570" s="339"/>
      <c r="B570" s="339"/>
      <c r="C570" s="334" t="s">
        <v>283</v>
      </c>
      <c r="D570" s="334" t="s">
        <v>19</v>
      </c>
      <c r="E570" s="335">
        <v>352</v>
      </c>
      <c r="F570" s="336">
        <v>8804.9302299999999</v>
      </c>
      <c r="G570" s="337">
        <v>756.19709999999998</v>
      </c>
      <c r="H570" s="337">
        <v>9561.1273299999993</v>
      </c>
      <c r="I570" s="337">
        <v>15974.9444</v>
      </c>
      <c r="J570" s="337">
        <v>6368.5994800000008</v>
      </c>
      <c r="K570" s="337">
        <v>22343.543879999997</v>
      </c>
      <c r="L570" s="337">
        <v>6018.4004599999998</v>
      </c>
      <c r="M570" s="337">
        <v>3611.18914</v>
      </c>
      <c r="N570" s="337">
        <v>9629.5895999999993</v>
      </c>
      <c r="O570" s="337">
        <v>41534.26081</v>
      </c>
      <c r="P570" s="337">
        <v>50673.265880000006</v>
      </c>
      <c r="Q570" s="337">
        <v>276.23034999999999</v>
      </c>
      <c r="R570" s="338">
        <v>50949.496229999997</v>
      </c>
    </row>
    <row r="571" spans="1:18" s="313" customFormat="1">
      <c r="A571" s="339"/>
      <c r="B571" s="334" t="s">
        <v>20</v>
      </c>
      <c r="C571" s="334" t="s">
        <v>20</v>
      </c>
      <c r="D571" s="334" t="s">
        <v>286</v>
      </c>
      <c r="E571" s="335">
        <v>355</v>
      </c>
      <c r="F571" s="336">
        <v>1520.5670299999999</v>
      </c>
      <c r="G571" s="337">
        <v>903.33093999999994</v>
      </c>
      <c r="H571" s="337">
        <v>2423.89797</v>
      </c>
      <c r="I571" s="337">
        <v>17333.474819999999</v>
      </c>
      <c r="J571" s="337">
        <v>1489.7081499999999</v>
      </c>
      <c r="K571" s="337">
        <v>18823.182969999998</v>
      </c>
      <c r="L571" s="337">
        <v>6433.8281299999999</v>
      </c>
      <c r="M571" s="337">
        <v>807.32312999999999</v>
      </c>
      <c r="N571" s="337">
        <v>7241.1512599999996</v>
      </c>
      <c r="O571" s="337">
        <v>28488.232199999999</v>
      </c>
      <c r="P571" s="337">
        <v>40643.54522</v>
      </c>
      <c r="Q571" s="337">
        <v>0</v>
      </c>
      <c r="R571" s="338">
        <v>40643.54522</v>
      </c>
    </row>
    <row r="572" spans="1:18" s="313" customFormat="1">
      <c r="A572" s="339"/>
      <c r="B572" s="334" t="s">
        <v>21</v>
      </c>
      <c r="C572" s="334" t="s">
        <v>289</v>
      </c>
      <c r="D572" s="334" t="s">
        <v>289</v>
      </c>
      <c r="E572" s="335">
        <v>142</v>
      </c>
      <c r="F572" s="336">
        <v>3479.9467300000001</v>
      </c>
      <c r="G572" s="337">
        <v>4419.06549</v>
      </c>
      <c r="H572" s="337">
        <v>7899.0122199999996</v>
      </c>
      <c r="I572" s="337">
        <v>7459.1993200000006</v>
      </c>
      <c r="J572" s="337">
        <v>1822.1863999999998</v>
      </c>
      <c r="K572" s="337">
        <v>9281.3857200000002</v>
      </c>
      <c r="L572" s="337">
        <v>4811.9974699999993</v>
      </c>
      <c r="M572" s="337">
        <v>990.24368000000004</v>
      </c>
      <c r="N572" s="337">
        <v>5802.2411500000007</v>
      </c>
      <c r="O572" s="337">
        <v>22982.639090000001</v>
      </c>
      <c r="P572" s="337">
        <v>32437.824820000002</v>
      </c>
      <c r="Q572" s="337">
        <v>100394.55334999999</v>
      </c>
      <c r="R572" s="338">
        <v>132832.37817000001</v>
      </c>
    </row>
    <row r="573" spans="1:18" s="313" customFormat="1">
      <c r="A573" s="339"/>
      <c r="B573" s="339"/>
      <c r="C573" s="334" t="s">
        <v>21</v>
      </c>
      <c r="D573" s="334" t="s">
        <v>290</v>
      </c>
      <c r="E573" s="335">
        <v>317</v>
      </c>
      <c r="F573" s="336">
        <v>216.11073999999999</v>
      </c>
      <c r="G573" s="337">
        <v>892.46547999999996</v>
      </c>
      <c r="H573" s="337">
        <v>1108.5762199999999</v>
      </c>
      <c r="I573" s="337">
        <v>11885.900029999999</v>
      </c>
      <c r="J573" s="337">
        <v>8042.8544599999996</v>
      </c>
      <c r="K573" s="337">
        <v>19928.754489999999</v>
      </c>
      <c r="L573" s="337">
        <v>7592.4679400000005</v>
      </c>
      <c r="M573" s="337">
        <v>8116.6570899999997</v>
      </c>
      <c r="N573" s="337">
        <v>15709.125029999999</v>
      </c>
      <c r="O573" s="337">
        <v>36746.455740000005</v>
      </c>
      <c r="P573" s="337">
        <v>52993.152390000003</v>
      </c>
      <c r="Q573" s="337">
        <v>1556.40057</v>
      </c>
      <c r="R573" s="338">
        <v>54549.552960000001</v>
      </c>
    </row>
    <row r="574" spans="1:18" s="313" customFormat="1">
      <c r="A574" s="339"/>
      <c r="B574" s="339"/>
      <c r="C574" s="339"/>
      <c r="D574" s="334" t="s">
        <v>21</v>
      </c>
      <c r="E574" s="335">
        <v>95</v>
      </c>
      <c r="F574" s="336">
        <v>36059.813450000001</v>
      </c>
      <c r="G574" s="337">
        <v>113797.25244</v>
      </c>
      <c r="H574" s="337">
        <v>149857.06589</v>
      </c>
      <c r="I574" s="337">
        <v>29797.11204</v>
      </c>
      <c r="J574" s="337">
        <v>19435.88307</v>
      </c>
      <c r="K574" s="337">
        <v>49232.995109999996</v>
      </c>
      <c r="L574" s="337">
        <v>19923.709620000001</v>
      </c>
      <c r="M574" s="337">
        <v>14413.179029999999</v>
      </c>
      <c r="N574" s="337">
        <v>34336.888650000001</v>
      </c>
      <c r="O574" s="337">
        <v>233426.94965</v>
      </c>
      <c r="P574" s="337">
        <v>321655.00326999999</v>
      </c>
      <c r="Q574" s="337">
        <v>211074.04869999998</v>
      </c>
      <c r="R574" s="338">
        <v>532729.05197000003</v>
      </c>
    </row>
    <row r="575" spans="1:18" s="313" customFormat="1">
      <c r="A575" s="339"/>
      <c r="B575" s="339"/>
      <c r="C575" s="339"/>
      <c r="D575" s="339"/>
      <c r="E575" s="340">
        <v>320</v>
      </c>
      <c r="F575" s="341">
        <v>3785.93723</v>
      </c>
      <c r="G575" s="342">
        <v>940.03273000000002</v>
      </c>
      <c r="H575" s="342">
        <v>4725.9699600000004</v>
      </c>
      <c r="I575" s="342">
        <v>10554.180329999999</v>
      </c>
      <c r="J575" s="342">
        <v>4753.0831799999996</v>
      </c>
      <c r="K575" s="342">
        <v>15307.263510000001</v>
      </c>
      <c r="L575" s="342">
        <v>9844.7394999999997</v>
      </c>
      <c r="M575" s="342">
        <v>3613.4208399999998</v>
      </c>
      <c r="N575" s="342">
        <v>13458.16034</v>
      </c>
      <c r="O575" s="342">
        <v>33491.393810000001</v>
      </c>
      <c r="P575" s="342">
        <v>57805.55528</v>
      </c>
      <c r="Q575" s="342">
        <v>1733.38743</v>
      </c>
      <c r="R575" s="343">
        <v>59538.942710000003</v>
      </c>
    </row>
    <row r="576" spans="1:18" s="313" customFormat="1">
      <c r="A576" s="339"/>
      <c r="B576" s="339"/>
      <c r="C576" s="334" t="s">
        <v>293</v>
      </c>
      <c r="D576" s="334" t="s">
        <v>293</v>
      </c>
      <c r="E576" s="335">
        <v>247</v>
      </c>
      <c r="F576" s="336">
        <v>5542.4039199999997</v>
      </c>
      <c r="G576" s="337">
        <v>7943.8280500000001</v>
      </c>
      <c r="H576" s="337">
        <v>13486.231970000001</v>
      </c>
      <c r="I576" s="337">
        <v>12875.34218</v>
      </c>
      <c r="J576" s="337">
        <v>3072.0509500000003</v>
      </c>
      <c r="K576" s="337">
        <v>15947.39313</v>
      </c>
      <c r="L576" s="337">
        <v>5146.4859900000001</v>
      </c>
      <c r="M576" s="337">
        <v>3471.0283100000001</v>
      </c>
      <c r="N576" s="337">
        <v>8617.5143000000007</v>
      </c>
      <c r="O576" s="337">
        <v>38051.1394</v>
      </c>
      <c r="P576" s="337">
        <v>118577.38931999999</v>
      </c>
      <c r="Q576" s="337">
        <v>1777.8096399999999</v>
      </c>
      <c r="R576" s="338">
        <v>120355.19895999999</v>
      </c>
    </row>
    <row r="577" spans="1:18" s="313" customFormat="1">
      <c r="A577" s="339"/>
      <c r="B577" s="339"/>
      <c r="C577" s="334" t="s">
        <v>294</v>
      </c>
      <c r="D577" s="334" t="s">
        <v>295</v>
      </c>
      <c r="E577" s="335">
        <v>99</v>
      </c>
      <c r="F577" s="336">
        <v>6562.4962100000002</v>
      </c>
      <c r="G577" s="337">
        <v>13565.59433</v>
      </c>
      <c r="H577" s="337">
        <v>20128.090539999997</v>
      </c>
      <c r="I577" s="337">
        <v>18190.184329999996</v>
      </c>
      <c r="J577" s="337">
        <v>10264.625970000001</v>
      </c>
      <c r="K577" s="337">
        <v>28454.810300000001</v>
      </c>
      <c r="L577" s="337">
        <v>15210.394679999999</v>
      </c>
      <c r="M577" s="337">
        <v>4856.7221500000005</v>
      </c>
      <c r="N577" s="337">
        <v>20067.116829999999</v>
      </c>
      <c r="O577" s="337">
        <v>68650.017670000001</v>
      </c>
      <c r="P577" s="337">
        <v>42635.830929999996</v>
      </c>
      <c r="Q577" s="337">
        <v>4892.4918499999994</v>
      </c>
      <c r="R577" s="338">
        <v>47528.322780000002</v>
      </c>
    </row>
    <row r="578" spans="1:18" s="313" customFormat="1">
      <c r="A578" s="339"/>
      <c r="B578" s="334" t="s">
        <v>22</v>
      </c>
      <c r="C578" s="334" t="s">
        <v>22</v>
      </c>
      <c r="D578" s="334" t="s">
        <v>22</v>
      </c>
      <c r="E578" s="335">
        <v>223</v>
      </c>
      <c r="F578" s="336">
        <v>4081.29729</v>
      </c>
      <c r="G578" s="337">
        <v>309.00486000000001</v>
      </c>
      <c r="H578" s="337">
        <v>4390.3021500000004</v>
      </c>
      <c r="I578" s="337">
        <v>29140.55156</v>
      </c>
      <c r="J578" s="337">
        <v>13987.27399</v>
      </c>
      <c r="K578" s="337">
        <v>43127.825549999994</v>
      </c>
      <c r="L578" s="337">
        <v>18899.034899999999</v>
      </c>
      <c r="M578" s="337">
        <v>7331.5235000000002</v>
      </c>
      <c r="N578" s="337">
        <v>26230.558399999998</v>
      </c>
      <c r="O578" s="337">
        <v>73748.686099999992</v>
      </c>
      <c r="P578" s="337">
        <v>100445.88974</v>
      </c>
      <c r="Q578" s="337">
        <v>273.53565000000003</v>
      </c>
      <c r="R578" s="338">
        <v>100719.42539</v>
      </c>
    </row>
    <row r="579" spans="1:18" s="313" customFormat="1">
      <c r="A579" s="339"/>
      <c r="B579" s="339"/>
      <c r="C579" s="334" t="s">
        <v>296</v>
      </c>
      <c r="D579" s="334" t="s">
        <v>297</v>
      </c>
      <c r="E579" s="335">
        <v>141</v>
      </c>
      <c r="F579" s="336">
        <v>7231.4921799999993</v>
      </c>
      <c r="G579" s="337">
        <v>1243.31104</v>
      </c>
      <c r="H579" s="337">
        <v>8474.8032199999998</v>
      </c>
      <c r="I579" s="337">
        <v>30055.89459</v>
      </c>
      <c r="J579" s="337">
        <v>12108.906509999999</v>
      </c>
      <c r="K579" s="337">
        <v>42164.801100000004</v>
      </c>
      <c r="L579" s="337">
        <v>16980.732359999998</v>
      </c>
      <c r="M579" s="337">
        <v>6119.6967599999998</v>
      </c>
      <c r="N579" s="337">
        <v>23100.429120000001</v>
      </c>
      <c r="O579" s="337">
        <v>73740.033439999999</v>
      </c>
      <c r="P579" s="337">
        <v>98767.952470000004</v>
      </c>
      <c r="Q579" s="337">
        <v>842.21196999999995</v>
      </c>
      <c r="R579" s="338">
        <v>99610.164439999993</v>
      </c>
    </row>
    <row r="580" spans="1:18" s="313" customFormat="1">
      <c r="A580" s="339"/>
      <c r="B580" s="334" t="s">
        <v>298</v>
      </c>
      <c r="C580" s="334" t="s">
        <v>301</v>
      </c>
      <c r="D580" s="334" t="s">
        <v>301</v>
      </c>
      <c r="E580" s="335">
        <v>296</v>
      </c>
      <c r="F580" s="336">
        <v>9831.2524900000008</v>
      </c>
      <c r="G580" s="337">
        <v>20.787580000000002</v>
      </c>
      <c r="H580" s="337">
        <v>9852.0400700000009</v>
      </c>
      <c r="I580" s="337">
        <v>13704.741840000001</v>
      </c>
      <c r="J580" s="337">
        <v>1892.74767</v>
      </c>
      <c r="K580" s="337">
        <v>15597.489509999999</v>
      </c>
      <c r="L580" s="337">
        <v>5328.90726</v>
      </c>
      <c r="M580" s="337">
        <v>2345.0531299999998</v>
      </c>
      <c r="N580" s="337">
        <v>7673.9603899999993</v>
      </c>
      <c r="O580" s="337">
        <v>33123.489970000002</v>
      </c>
      <c r="P580" s="337">
        <v>106991.25528</v>
      </c>
      <c r="Q580" s="337">
        <v>207.54814999999999</v>
      </c>
      <c r="R580" s="338">
        <v>107198.80343</v>
      </c>
    </row>
    <row r="581" spans="1:18" s="313" customFormat="1">
      <c r="A581" s="339"/>
      <c r="B581" s="339"/>
      <c r="C581" s="334" t="s">
        <v>298</v>
      </c>
      <c r="D581" s="334" t="s">
        <v>304</v>
      </c>
      <c r="E581" s="335">
        <v>243</v>
      </c>
      <c r="F581" s="336">
        <v>23092.600600000002</v>
      </c>
      <c r="G581" s="337">
        <v>1149.1959299999999</v>
      </c>
      <c r="H581" s="337">
        <v>24241.79653</v>
      </c>
      <c r="I581" s="337">
        <v>19387.544859999998</v>
      </c>
      <c r="J581" s="337">
        <v>6073.3172800000002</v>
      </c>
      <c r="K581" s="337">
        <v>25460.862140000001</v>
      </c>
      <c r="L581" s="337">
        <v>9391.62075</v>
      </c>
      <c r="M581" s="337">
        <v>3173.9510299999997</v>
      </c>
      <c r="N581" s="337">
        <v>12565.57178</v>
      </c>
      <c r="O581" s="337">
        <v>62268.230450000003</v>
      </c>
      <c r="P581" s="337">
        <v>187165.81543000002</v>
      </c>
      <c r="Q581" s="337">
        <v>4701.2454699999998</v>
      </c>
      <c r="R581" s="338">
        <v>191867.06090000001</v>
      </c>
    </row>
    <row r="582" spans="1:18" s="313" customFormat="1">
      <c r="A582" s="339"/>
      <c r="B582" s="334" t="s">
        <v>24</v>
      </c>
      <c r="C582" s="334" t="s">
        <v>24</v>
      </c>
      <c r="D582" s="334" t="s">
        <v>24</v>
      </c>
      <c r="E582" s="335">
        <v>97</v>
      </c>
      <c r="F582" s="336">
        <v>26286.373609999999</v>
      </c>
      <c r="G582" s="337">
        <v>7163.1389100000006</v>
      </c>
      <c r="H582" s="337">
        <v>33449.512519999997</v>
      </c>
      <c r="I582" s="337">
        <v>54912.334619999994</v>
      </c>
      <c r="J582" s="337">
        <v>34022.490259999999</v>
      </c>
      <c r="K582" s="337">
        <v>88934.82488</v>
      </c>
      <c r="L582" s="337">
        <v>42410.721770000004</v>
      </c>
      <c r="M582" s="337">
        <v>24195.078570000001</v>
      </c>
      <c r="N582" s="337">
        <v>66605.800340000002</v>
      </c>
      <c r="O582" s="337">
        <v>188990.13774000001</v>
      </c>
      <c r="P582" s="337">
        <v>268876.14068000001</v>
      </c>
      <c r="Q582" s="337">
        <v>16358.11312</v>
      </c>
      <c r="R582" s="338">
        <v>285234.25380000001</v>
      </c>
    </row>
    <row r="583" spans="1:18" s="313" customFormat="1">
      <c r="A583" s="339"/>
      <c r="B583" s="339"/>
      <c r="C583" s="339"/>
      <c r="D583" s="339"/>
      <c r="E583" s="340">
        <v>306</v>
      </c>
      <c r="F583" s="341">
        <v>3844.5008399999997</v>
      </c>
      <c r="G583" s="342">
        <v>535.33802000000003</v>
      </c>
      <c r="H583" s="342">
        <v>4379.8388600000008</v>
      </c>
      <c r="I583" s="342">
        <v>20311.172989999999</v>
      </c>
      <c r="J583" s="342">
        <v>13659.2011</v>
      </c>
      <c r="K583" s="342">
        <v>33970.374090000005</v>
      </c>
      <c r="L583" s="342">
        <v>8950.3177400000004</v>
      </c>
      <c r="M583" s="342">
        <v>6134.7319100000004</v>
      </c>
      <c r="N583" s="342">
        <v>15085.049650000001</v>
      </c>
      <c r="O583" s="342">
        <v>53435.262600000002</v>
      </c>
      <c r="P583" s="342">
        <v>74978.906650000004</v>
      </c>
      <c r="Q583" s="342">
        <v>3182.2316099999998</v>
      </c>
      <c r="R583" s="343">
        <v>78161.138260000007</v>
      </c>
    </row>
    <row r="584" spans="1:18" s="313" customFormat="1">
      <c r="A584" s="339"/>
      <c r="B584" s="334" t="s">
        <v>25</v>
      </c>
      <c r="C584" s="334" t="s">
        <v>25</v>
      </c>
      <c r="D584" s="334" t="s">
        <v>25</v>
      </c>
      <c r="E584" s="335">
        <v>290</v>
      </c>
      <c r="F584" s="336">
        <v>1127.8484699999999</v>
      </c>
      <c r="G584" s="337">
        <v>10012.5185</v>
      </c>
      <c r="H584" s="337">
        <v>11140.366970000001</v>
      </c>
      <c r="I584" s="337">
        <v>10020.9661</v>
      </c>
      <c r="J584" s="337">
        <v>3858.46324</v>
      </c>
      <c r="K584" s="337">
        <v>13879.429340000001</v>
      </c>
      <c r="L584" s="337">
        <v>5101.6757699999998</v>
      </c>
      <c r="M584" s="337">
        <v>2211.9414300000003</v>
      </c>
      <c r="N584" s="337">
        <v>7313.6172000000006</v>
      </c>
      <c r="O584" s="337">
        <v>32333.413510000002</v>
      </c>
      <c r="P584" s="337">
        <v>80226.464110000001</v>
      </c>
      <c r="Q584" s="337">
        <v>15716.67283</v>
      </c>
      <c r="R584" s="338">
        <v>95943.136939999997</v>
      </c>
    </row>
    <row r="585" spans="1:18" s="313" customFormat="1">
      <c r="A585" s="339"/>
      <c r="B585" s="334" t="s">
        <v>26</v>
      </c>
      <c r="C585" s="334" t="s">
        <v>307</v>
      </c>
      <c r="D585" s="334" t="s">
        <v>316</v>
      </c>
      <c r="E585" s="335">
        <v>353</v>
      </c>
      <c r="F585" s="336">
        <v>1541.21913</v>
      </c>
      <c r="G585" s="337">
        <v>37.691189999999999</v>
      </c>
      <c r="H585" s="337">
        <v>1578.91032</v>
      </c>
      <c r="I585" s="337">
        <v>10178.855609999999</v>
      </c>
      <c r="J585" s="337">
        <v>2544.0857500000002</v>
      </c>
      <c r="K585" s="337">
        <v>12722.941359999999</v>
      </c>
      <c r="L585" s="337">
        <v>3032.0730699999999</v>
      </c>
      <c r="M585" s="337">
        <v>209.26978</v>
      </c>
      <c r="N585" s="337">
        <v>3241.34285</v>
      </c>
      <c r="O585" s="337">
        <v>17543.194530000001</v>
      </c>
      <c r="P585" s="337">
        <v>77340.754300000001</v>
      </c>
      <c r="Q585" s="337">
        <v>0</v>
      </c>
      <c r="R585" s="338">
        <v>77340.754300000001</v>
      </c>
    </row>
    <row r="586" spans="1:18" s="313" customFormat="1">
      <c r="A586" s="339"/>
      <c r="B586" s="339"/>
      <c r="C586" s="339"/>
      <c r="D586" s="334" t="s">
        <v>308</v>
      </c>
      <c r="E586" s="335">
        <v>240</v>
      </c>
      <c r="F586" s="336">
        <v>17384.54146</v>
      </c>
      <c r="G586" s="337">
        <v>4233.27286</v>
      </c>
      <c r="H586" s="337">
        <v>21617.814320000001</v>
      </c>
      <c r="I586" s="337">
        <v>20716.477030000002</v>
      </c>
      <c r="J586" s="337">
        <v>4499.8733099999999</v>
      </c>
      <c r="K586" s="337">
        <v>25216.350340000001</v>
      </c>
      <c r="L586" s="337">
        <v>8239.4655700000003</v>
      </c>
      <c r="M586" s="337">
        <v>4274.9803899999997</v>
      </c>
      <c r="N586" s="337">
        <v>12514.445960000001</v>
      </c>
      <c r="O586" s="337">
        <v>59348.610619999999</v>
      </c>
      <c r="P586" s="337">
        <v>139883.68255</v>
      </c>
      <c r="Q586" s="337">
        <v>14171.626179999999</v>
      </c>
      <c r="R586" s="338">
        <v>154055.30872999999</v>
      </c>
    </row>
    <row r="587" spans="1:18" s="313" customFormat="1">
      <c r="A587" s="334" t="s">
        <v>317</v>
      </c>
      <c r="B587" s="334" t="s">
        <v>16</v>
      </c>
      <c r="C587" s="334" t="s">
        <v>16</v>
      </c>
      <c r="D587" s="334" t="s">
        <v>63</v>
      </c>
      <c r="E587" s="335">
        <v>1</v>
      </c>
      <c r="F587" s="336">
        <v>3556639.1469200002</v>
      </c>
      <c r="G587" s="337">
        <v>2072461.91117</v>
      </c>
      <c r="H587" s="337">
        <v>5629101.0580900004</v>
      </c>
      <c r="I587" s="337">
        <v>14280.25295</v>
      </c>
      <c r="J587" s="337">
        <v>45584.628770000003</v>
      </c>
      <c r="K587" s="337">
        <v>59864.881719999998</v>
      </c>
      <c r="L587" s="337">
        <v>48270.656439999999</v>
      </c>
      <c r="M587" s="337">
        <v>15364.52066</v>
      </c>
      <c r="N587" s="337">
        <v>63635.177100000001</v>
      </c>
      <c r="O587" s="337">
        <v>5752601.1169099994</v>
      </c>
      <c r="P587" s="337">
        <v>1470271.22025</v>
      </c>
      <c r="Q587" s="337">
        <v>458425.91739999998</v>
      </c>
      <c r="R587" s="338">
        <v>1928697.1376500002</v>
      </c>
    </row>
    <row r="588" spans="1:18" s="313" customFormat="1">
      <c r="A588" s="334" t="s">
        <v>318</v>
      </c>
      <c r="B588" s="334" t="s">
        <v>3</v>
      </c>
      <c r="C588" s="334" t="s">
        <v>197</v>
      </c>
      <c r="D588" s="334" t="s">
        <v>197</v>
      </c>
      <c r="E588" s="335">
        <v>16</v>
      </c>
      <c r="F588" s="336">
        <v>15224.48306</v>
      </c>
      <c r="G588" s="337">
        <v>4009.0191299999997</v>
      </c>
      <c r="H588" s="337">
        <v>19233.502190000003</v>
      </c>
      <c r="I588" s="337">
        <v>42637.482109999997</v>
      </c>
      <c r="J588" s="337">
        <v>12506.962539999999</v>
      </c>
      <c r="K588" s="337">
        <v>55144.444649999998</v>
      </c>
      <c r="L588" s="337">
        <v>38945.498670000001</v>
      </c>
      <c r="M588" s="337">
        <v>7629.8193700000002</v>
      </c>
      <c r="N588" s="337">
        <v>46575.318039999998</v>
      </c>
      <c r="O588" s="337">
        <v>120953.26488</v>
      </c>
      <c r="P588" s="337">
        <v>156478.20011000001</v>
      </c>
      <c r="Q588" s="337">
        <v>2037.25802</v>
      </c>
      <c r="R588" s="338">
        <v>158515.45812999998</v>
      </c>
    </row>
    <row r="589" spans="1:18" s="313" customFormat="1">
      <c r="A589" s="339"/>
      <c r="B589" s="339"/>
      <c r="C589" s="334" t="s">
        <v>200</v>
      </c>
      <c r="D589" s="334" t="s">
        <v>201</v>
      </c>
      <c r="E589" s="335">
        <v>20</v>
      </c>
      <c r="F589" s="336">
        <v>9833.2278399999996</v>
      </c>
      <c r="G589" s="337">
        <v>11658.196800000002</v>
      </c>
      <c r="H589" s="337">
        <v>21491.424640000001</v>
      </c>
      <c r="I589" s="337">
        <v>41677.902969999996</v>
      </c>
      <c r="J589" s="337">
        <v>18708.22725</v>
      </c>
      <c r="K589" s="337">
        <v>60386.130219999999</v>
      </c>
      <c r="L589" s="337">
        <v>39984.225479999994</v>
      </c>
      <c r="M589" s="337">
        <v>15279.652980000001</v>
      </c>
      <c r="N589" s="337">
        <v>55263.87846</v>
      </c>
      <c r="O589" s="337">
        <v>137141.43331999998</v>
      </c>
      <c r="P589" s="337">
        <v>210663.32402999999</v>
      </c>
      <c r="Q589" s="337">
        <v>1641.1421</v>
      </c>
      <c r="R589" s="338">
        <v>212304.46612999999</v>
      </c>
    </row>
    <row r="590" spans="1:18" s="313" customFormat="1">
      <c r="A590" s="339"/>
      <c r="B590" s="339"/>
      <c r="C590" s="339"/>
      <c r="D590" s="339"/>
      <c r="E590" s="340">
        <v>483</v>
      </c>
      <c r="F590" s="341">
        <v>904.69176000000004</v>
      </c>
      <c r="G590" s="342">
        <v>20.365680000000001</v>
      </c>
      <c r="H590" s="342">
        <v>925.05743999999993</v>
      </c>
      <c r="I590" s="342">
        <v>12226.39273</v>
      </c>
      <c r="J590" s="342">
        <v>6045.5601299999998</v>
      </c>
      <c r="K590" s="342">
        <v>18271.952859999998</v>
      </c>
      <c r="L590" s="342">
        <v>13276.242699999999</v>
      </c>
      <c r="M590" s="342">
        <v>4447.1586399999997</v>
      </c>
      <c r="N590" s="342">
        <v>17723.40134</v>
      </c>
      <c r="O590" s="342">
        <v>36920.411639999998</v>
      </c>
      <c r="P590" s="342">
        <v>26029.4244</v>
      </c>
      <c r="Q590" s="342">
        <v>847.35793000000001</v>
      </c>
      <c r="R590" s="343">
        <v>26876.782329999998</v>
      </c>
    </row>
    <row r="591" spans="1:18" s="313" customFormat="1">
      <c r="A591" s="339"/>
      <c r="B591" s="334" t="s">
        <v>202</v>
      </c>
      <c r="C591" s="334" t="s">
        <v>203</v>
      </c>
      <c r="D591" s="334" t="s">
        <v>203</v>
      </c>
      <c r="E591" s="335">
        <v>436</v>
      </c>
      <c r="F591" s="336">
        <v>6651.5171300000002</v>
      </c>
      <c r="G591" s="337">
        <v>2575.7116099999998</v>
      </c>
      <c r="H591" s="337">
        <v>9227.2287400000005</v>
      </c>
      <c r="I591" s="337">
        <v>37942.978999999999</v>
      </c>
      <c r="J591" s="337">
        <v>8328.1129899999996</v>
      </c>
      <c r="K591" s="337">
        <v>46271.091990000001</v>
      </c>
      <c r="L591" s="337">
        <v>12854.376619999999</v>
      </c>
      <c r="M591" s="337">
        <v>1466.05006</v>
      </c>
      <c r="N591" s="337">
        <v>14320.42668</v>
      </c>
      <c r="O591" s="337">
        <v>69818.747409999996</v>
      </c>
      <c r="P591" s="337">
        <v>66992.092080000002</v>
      </c>
      <c r="Q591" s="337">
        <v>240.54008999999999</v>
      </c>
      <c r="R591" s="338">
        <v>67232.632169999997</v>
      </c>
    </row>
    <row r="592" spans="1:18" s="313" customFormat="1">
      <c r="A592" s="339"/>
      <c r="B592" s="339"/>
      <c r="C592" s="334" t="s">
        <v>319</v>
      </c>
      <c r="D592" s="334" t="s">
        <v>320</v>
      </c>
      <c r="E592" s="335">
        <v>460</v>
      </c>
      <c r="F592" s="336">
        <v>12608.745339999999</v>
      </c>
      <c r="G592" s="337">
        <v>1671.91049</v>
      </c>
      <c r="H592" s="337">
        <v>14280.65583</v>
      </c>
      <c r="I592" s="337">
        <v>33962.071990000004</v>
      </c>
      <c r="J592" s="337">
        <v>4948.5750499999995</v>
      </c>
      <c r="K592" s="337">
        <v>38910.647039999996</v>
      </c>
      <c r="L592" s="337">
        <v>107693.71088</v>
      </c>
      <c r="M592" s="337">
        <v>444.00004999999999</v>
      </c>
      <c r="N592" s="337">
        <v>108137.71093</v>
      </c>
      <c r="O592" s="337">
        <v>161329.01380000002</v>
      </c>
      <c r="P592" s="337">
        <v>6644.6983799999998</v>
      </c>
      <c r="Q592" s="337">
        <v>78.635039999999989</v>
      </c>
      <c r="R592" s="338">
        <v>6723.3334199999999</v>
      </c>
    </row>
    <row r="593" spans="1:18" s="313" customFormat="1">
      <c r="A593" s="339"/>
      <c r="B593" s="334" t="s">
        <v>5</v>
      </c>
      <c r="C593" s="334" t="s">
        <v>5</v>
      </c>
      <c r="D593" s="334" t="s">
        <v>5</v>
      </c>
      <c r="E593" s="335">
        <v>86</v>
      </c>
      <c r="F593" s="336">
        <v>146718.41277000002</v>
      </c>
      <c r="G593" s="337">
        <v>29763.364710000002</v>
      </c>
      <c r="H593" s="337">
        <v>176481.77747999999</v>
      </c>
      <c r="I593" s="337">
        <v>103913.53163</v>
      </c>
      <c r="J593" s="337">
        <v>80017.820650000009</v>
      </c>
      <c r="K593" s="337">
        <v>183931.35227999999</v>
      </c>
      <c r="L593" s="337">
        <v>89810.30015000001</v>
      </c>
      <c r="M593" s="337">
        <v>47159.171909999997</v>
      </c>
      <c r="N593" s="337">
        <v>136969.47206</v>
      </c>
      <c r="O593" s="337">
        <v>497382.60181999998</v>
      </c>
      <c r="P593" s="337">
        <v>618593.79327999998</v>
      </c>
      <c r="Q593" s="337">
        <v>17741.084609999998</v>
      </c>
      <c r="R593" s="338">
        <v>636334.87789</v>
      </c>
    </row>
    <row r="594" spans="1:18" s="313" customFormat="1">
      <c r="A594" s="339"/>
      <c r="B594" s="339"/>
      <c r="C594" s="339"/>
      <c r="D594" s="334" t="s">
        <v>205</v>
      </c>
      <c r="E594" s="335">
        <v>564</v>
      </c>
      <c r="F594" s="336">
        <v>1616.9673600000001</v>
      </c>
      <c r="G594" s="337">
        <v>333.30788999999999</v>
      </c>
      <c r="H594" s="337">
        <v>1950.2752499999999</v>
      </c>
      <c r="I594" s="337">
        <v>55753.86995</v>
      </c>
      <c r="J594" s="337">
        <v>42156.176930000001</v>
      </c>
      <c r="K594" s="337">
        <v>97910.046879999994</v>
      </c>
      <c r="L594" s="337">
        <v>35962.465819999998</v>
      </c>
      <c r="M594" s="337">
        <v>27222.15482</v>
      </c>
      <c r="N594" s="337">
        <v>63184.620640000001</v>
      </c>
      <c r="O594" s="337">
        <v>163044.94277000002</v>
      </c>
      <c r="P594" s="337">
        <v>143069.02365000002</v>
      </c>
      <c r="Q594" s="337">
        <v>23593.343550000001</v>
      </c>
      <c r="R594" s="338">
        <v>166662.36719999998</v>
      </c>
    </row>
    <row r="595" spans="1:18" s="313" customFormat="1">
      <c r="A595" s="339"/>
      <c r="B595" s="339"/>
      <c r="C595" s="339"/>
      <c r="D595" s="339"/>
      <c r="E595" s="340">
        <v>261</v>
      </c>
      <c r="F595" s="341">
        <v>2607.0065399999999</v>
      </c>
      <c r="G595" s="342">
        <v>723.16724999999997</v>
      </c>
      <c r="H595" s="342">
        <v>3330.1737899999998</v>
      </c>
      <c r="I595" s="342">
        <v>35641.612079999999</v>
      </c>
      <c r="J595" s="342">
        <v>38030.297039999998</v>
      </c>
      <c r="K595" s="342">
        <v>73671.909120000011</v>
      </c>
      <c r="L595" s="342">
        <v>35590.14286</v>
      </c>
      <c r="M595" s="342">
        <v>14921.621509999999</v>
      </c>
      <c r="N595" s="342">
        <v>50511.764369999997</v>
      </c>
      <c r="O595" s="342">
        <v>127513.84728</v>
      </c>
      <c r="P595" s="342">
        <v>106861.75834999999</v>
      </c>
      <c r="Q595" s="342">
        <v>3382.6797200000001</v>
      </c>
      <c r="R595" s="343">
        <v>110244.43806999999</v>
      </c>
    </row>
    <row r="596" spans="1:18" s="313" customFormat="1">
      <c r="A596" s="339"/>
      <c r="B596" s="339"/>
      <c r="C596" s="339"/>
      <c r="D596" s="334" t="s">
        <v>314</v>
      </c>
      <c r="E596" s="335">
        <v>434</v>
      </c>
      <c r="F596" s="336">
        <v>960.16781999999989</v>
      </c>
      <c r="G596" s="337">
        <v>428.31121000000002</v>
      </c>
      <c r="H596" s="337">
        <v>1388.47903</v>
      </c>
      <c r="I596" s="337">
        <v>29198.79377</v>
      </c>
      <c r="J596" s="337">
        <v>18765.26237</v>
      </c>
      <c r="K596" s="337">
        <v>47964.056140000001</v>
      </c>
      <c r="L596" s="337">
        <v>16712.415239999998</v>
      </c>
      <c r="M596" s="337">
        <v>8912.7450500000014</v>
      </c>
      <c r="N596" s="337">
        <v>25625.16029</v>
      </c>
      <c r="O596" s="337">
        <v>74977.695459999988</v>
      </c>
      <c r="P596" s="337">
        <v>35289.688399999999</v>
      </c>
      <c r="Q596" s="337">
        <v>572.29856999999993</v>
      </c>
      <c r="R596" s="338">
        <v>35861.986969999998</v>
      </c>
    </row>
    <row r="597" spans="1:18" s="313" customFormat="1">
      <c r="A597" s="339"/>
      <c r="B597" s="339"/>
      <c r="C597" s="339"/>
      <c r="D597" s="334" t="s">
        <v>207</v>
      </c>
      <c r="E597" s="335">
        <v>492</v>
      </c>
      <c r="F597" s="336">
        <v>448.42003999999997</v>
      </c>
      <c r="G597" s="337">
        <v>1125.12888</v>
      </c>
      <c r="H597" s="337">
        <v>1573.54892</v>
      </c>
      <c r="I597" s="337">
        <v>45968.600259999999</v>
      </c>
      <c r="J597" s="337">
        <v>30731.79538</v>
      </c>
      <c r="K597" s="337">
        <v>76700.395640000002</v>
      </c>
      <c r="L597" s="337">
        <v>42032.576740000004</v>
      </c>
      <c r="M597" s="337">
        <v>20609.120850000003</v>
      </c>
      <c r="N597" s="337">
        <v>62641.697590000003</v>
      </c>
      <c r="O597" s="337">
        <v>140915.64215</v>
      </c>
      <c r="P597" s="337">
        <v>82195.307700000005</v>
      </c>
      <c r="Q597" s="337">
        <v>1948.1760800000002</v>
      </c>
      <c r="R597" s="338">
        <v>84143.483779999995</v>
      </c>
    </row>
    <row r="598" spans="1:18" s="313" customFormat="1">
      <c r="A598" s="339"/>
      <c r="B598" s="339"/>
      <c r="C598" s="339"/>
      <c r="D598" s="334" t="s">
        <v>210</v>
      </c>
      <c r="E598" s="335">
        <v>520</v>
      </c>
      <c r="F598" s="336">
        <v>3751.1639700000001</v>
      </c>
      <c r="G598" s="337">
        <v>375.00380999999999</v>
      </c>
      <c r="H598" s="337">
        <v>4126.1677799999998</v>
      </c>
      <c r="I598" s="337">
        <v>29836.10641</v>
      </c>
      <c r="J598" s="337">
        <v>24322.087090000001</v>
      </c>
      <c r="K598" s="337">
        <v>54158.193500000001</v>
      </c>
      <c r="L598" s="337">
        <v>29459.885170000001</v>
      </c>
      <c r="M598" s="337">
        <v>22424.458449999998</v>
      </c>
      <c r="N598" s="337">
        <v>51884.34362</v>
      </c>
      <c r="O598" s="337">
        <v>110168.70490000001</v>
      </c>
      <c r="P598" s="337">
        <v>100889.29656999999</v>
      </c>
      <c r="Q598" s="337">
        <v>2092.5029099999997</v>
      </c>
      <c r="R598" s="338">
        <v>102981.79948</v>
      </c>
    </row>
    <row r="599" spans="1:18" s="313" customFormat="1">
      <c r="A599" s="339"/>
      <c r="B599" s="339"/>
      <c r="C599" s="334" t="s">
        <v>212</v>
      </c>
      <c r="D599" s="334" t="s">
        <v>212</v>
      </c>
      <c r="E599" s="335">
        <v>446</v>
      </c>
      <c r="F599" s="336">
        <v>913.76387999999997</v>
      </c>
      <c r="G599" s="337">
        <v>1200.2676799999999</v>
      </c>
      <c r="H599" s="337">
        <v>2114.0315599999999</v>
      </c>
      <c r="I599" s="337">
        <v>14885.69721</v>
      </c>
      <c r="J599" s="337">
        <v>7108.1127800000004</v>
      </c>
      <c r="K599" s="337">
        <v>21993.809989999998</v>
      </c>
      <c r="L599" s="337">
        <v>11605.507960000001</v>
      </c>
      <c r="M599" s="337">
        <v>2718.2682500000001</v>
      </c>
      <c r="N599" s="337">
        <v>14323.77621</v>
      </c>
      <c r="O599" s="337">
        <v>38431.617760000001</v>
      </c>
      <c r="P599" s="337">
        <v>20978.11464</v>
      </c>
      <c r="Q599" s="337">
        <v>219.91432999999998</v>
      </c>
      <c r="R599" s="338">
        <v>21198.028969999999</v>
      </c>
    </row>
    <row r="600" spans="1:18" s="313" customFormat="1">
      <c r="A600" s="339"/>
      <c r="B600" s="334" t="s">
        <v>6</v>
      </c>
      <c r="C600" s="334" t="s">
        <v>217</v>
      </c>
      <c r="D600" s="334" t="s">
        <v>6</v>
      </c>
      <c r="E600" s="335">
        <v>50</v>
      </c>
      <c r="F600" s="336">
        <v>46364.7264</v>
      </c>
      <c r="G600" s="337">
        <v>3222.59762</v>
      </c>
      <c r="H600" s="337">
        <v>49587.32402</v>
      </c>
      <c r="I600" s="337">
        <v>100401.01667</v>
      </c>
      <c r="J600" s="337">
        <v>15545.230009999999</v>
      </c>
      <c r="K600" s="337">
        <v>115946.24668000001</v>
      </c>
      <c r="L600" s="337">
        <v>40429.180229999998</v>
      </c>
      <c r="M600" s="337">
        <v>6540.5117900000005</v>
      </c>
      <c r="N600" s="337">
        <v>46969.692020000002</v>
      </c>
      <c r="O600" s="337">
        <v>212503.26272</v>
      </c>
      <c r="P600" s="337">
        <v>166649.31358000002</v>
      </c>
      <c r="Q600" s="337">
        <v>48839.00836</v>
      </c>
      <c r="R600" s="338">
        <v>215488.32193999999</v>
      </c>
    </row>
    <row r="601" spans="1:18" s="313" customFormat="1">
      <c r="A601" s="339"/>
      <c r="B601" s="334" t="s">
        <v>7</v>
      </c>
      <c r="C601" s="334" t="s">
        <v>7</v>
      </c>
      <c r="D601" s="334" t="s">
        <v>7</v>
      </c>
      <c r="E601" s="335">
        <v>3</v>
      </c>
      <c r="F601" s="336">
        <v>13155.898660000001</v>
      </c>
      <c r="G601" s="337">
        <v>7260.8352599999998</v>
      </c>
      <c r="H601" s="337">
        <v>20416.733920000002</v>
      </c>
      <c r="I601" s="337">
        <v>55459.740140000002</v>
      </c>
      <c r="J601" s="337">
        <v>16762.384969999999</v>
      </c>
      <c r="K601" s="337">
        <v>72222.125109999994</v>
      </c>
      <c r="L601" s="337">
        <v>44472.107459999999</v>
      </c>
      <c r="M601" s="337">
        <v>14444.63406</v>
      </c>
      <c r="N601" s="337">
        <v>58916.741520000003</v>
      </c>
      <c r="O601" s="337">
        <v>151555.60055</v>
      </c>
      <c r="P601" s="337">
        <v>224083.33046</v>
      </c>
      <c r="Q601" s="337">
        <v>2753.8437699999999</v>
      </c>
      <c r="R601" s="338">
        <v>226837.17422999998</v>
      </c>
    </row>
    <row r="602" spans="1:18" s="313" customFormat="1">
      <c r="A602" s="339"/>
      <c r="B602" s="339"/>
      <c r="C602" s="339"/>
      <c r="D602" s="339"/>
      <c r="E602" s="340">
        <v>535</v>
      </c>
      <c r="F602" s="341">
        <v>2734.5006200000003</v>
      </c>
      <c r="G602" s="342">
        <v>13.578290000000001</v>
      </c>
      <c r="H602" s="342">
        <v>2748.0789100000002</v>
      </c>
      <c r="I602" s="342">
        <v>13261.91964</v>
      </c>
      <c r="J602" s="342">
        <v>4583.3131599999997</v>
      </c>
      <c r="K602" s="342">
        <v>17845.232800000002</v>
      </c>
      <c r="L602" s="342">
        <v>14868.29751</v>
      </c>
      <c r="M602" s="342">
        <v>3818.75171</v>
      </c>
      <c r="N602" s="342">
        <v>18687.049219999997</v>
      </c>
      <c r="O602" s="342">
        <v>39280.360930000003</v>
      </c>
      <c r="P602" s="342">
        <v>25558.737860000001</v>
      </c>
      <c r="Q602" s="342">
        <v>387.35205999999999</v>
      </c>
      <c r="R602" s="343">
        <v>25946.089920000002</v>
      </c>
    </row>
    <row r="603" spans="1:18" s="313" customFormat="1">
      <c r="A603" s="339"/>
      <c r="B603" s="339"/>
      <c r="C603" s="334" t="s">
        <v>219</v>
      </c>
      <c r="D603" s="334" t="s">
        <v>219</v>
      </c>
      <c r="E603" s="335">
        <v>527</v>
      </c>
      <c r="F603" s="336">
        <v>12689.367920000001</v>
      </c>
      <c r="G603" s="337">
        <v>789.01298999999995</v>
      </c>
      <c r="H603" s="337">
        <v>13478.38091</v>
      </c>
      <c r="I603" s="337">
        <v>14504.21674</v>
      </c>
      <c r="J603" s="337">
        <v>1954.6777099999999</v>
      </c>
      <c r="K603" s="337">
        <v>16458.89445</v>
      </c>
      <c r="L603" s="337">
        <v>7434.6018700000004</v>
      </c>
      <c r="M603" s="337">
        <v>638.14756000000011</v>
      </c>
      <c r="N603" s="337">
        <v>8072.7494299999998</v>
      </c>
      <c r="O603" s="337">
        <v>38010.024789999996</v>
      </c>
      <c r="P603" s="337">
        <v>285370.11666</v>
      </c>
      <c r="Q603" s="337">
        <v>286.88585999999998</v>
      </c>
      <c r="R603" s="338">
        <v>285657.00251999998</v>
      </c>
    </row>
    <row r="604" spans="1:18" s="313" customFormat="1">
      <c r="A604" s="339"/>
      <c r="B604" s="334" t="s">
        <v>8</v>
      </c>
      <c r="C604" s="334" t="s">
        <v>220</v>
      </c>
      <c r="D604" s="334" t="s">
        <v>89</v>
      </c>
      <c r="E604" s="335">
        <v>442</v>
      </c>
      <c r="F604" s="336">
        <v>5842.5742499999997</v>
      </c>
      <c r="G604" s="337">
        <v>562.37374</v>
      </c>
      <c r="H604" s="337">
        <v>6404.9479900000006</v>
      </c>
      <c r="I604" s="337">
        <v>31257.903600000001</v>
      </c>
      <c r="J604" s="337">
        <v>22849.108170000003</v>
      </c>
      <c r="K604" s="337">
        <v>54107.011770000005</v>
      </c>
      <c r="L604" s="337">
        <v>32332.736410000001</v>
      </c>
      <c r="M604" s="337">
        <v>13476.047430000001</v>
      </c>
      <c r="N604" s="337">
        <v>45808.783840000004</v>
      </c>
      <c r="O604" s="337">
        <v>106320.74359999999</v>
      </c>
      <c r="P604" s="337">
        <v>28710.212339999998</v>
      </c>
      <c r="Q604" s="337">
        <v>1904.20578</v>
      </c>
      <c r="R604" s="338">
        <v>30614.418120000002</v>
      </c>
    </row>
    <row r="605" spans="1:18" s="313" customFormat="1">
      <c r="A605" s="339"/>
      <c r="B605" s="339"/>
      <c r="C605" s="339"/>
      <c r="D605" s="334" t="s">
        <v>8</v>
      </c>
      <c r="E605" s="335">
        <v>340</v>
      </c>
      <c r="F605" s="336">
        <v>1312.5475200000001</v>
      </c>
      <c r="G605" s="337">
        <v>2258.1132799999996</v>
      </c>
      <c r="H605" s="337">
        <v>3570.6607999999997</v>
      </c>
      <c r="I605" s="337">
        <v>30813.90713</v>
      </c>
      <c r="J605" s="337">
        <v>23649.800850000003</v>
      </c>
      <c r="K605" s="337">
        <v>54463.707979999999</v>
      </c>
      <c r="L605" s="337">
        <v>32201.780300000002</v>
      </c>
      <c r="M605" s="337">
        <v>8102.7876100000003</v>
      </c>
      <c r="N605" s="337">
        <v>40304.567909999998</v>
      </c>
      <c r="O605" s="337">
        <v>98338.936690000002</v>
      </c>
      <c r="P605" s="337">
        <v>44328.763209999997</v>
      </c>
      <c r="Q605" s="337">
        <v>3664.41912</v>
      </c>
      <c r="R605" s="338">
        <v>47993.182329999996</v>
      </c>
    </row>
    <row r="606" spans="1:18" s="313" customFormat="1">
      <c r="A606" s="339"/>
      <c r="B606" s="339"/>
      <c r="C606" s="339"/>
      <c r="D606" s="339"/>
      <c r="E606" s="340">
        <v>441</v>
      </c>
      <c r="F606" s="341">
        <v>985.21118000000001</v>
      </c>
      <c r="G606" s="342">
        <v>330.82956000000001</v>
      </c>
      <c r="H606" s="342">
        <v>1316.0407399999999</v>
      </c>
      <c r="I606" s="342">
        <v>35317.489289999998</v>
      </c>
      <c r="J606" s="342">
        <v>21227.772120000001</v>
      </c>
      <c r="K606" s="342">
        <v>56545.261409999999</v>
      </c>
      <c r="L606" s="342">
        <v>29824.583719999999</v>
      </c>
      <c r="M606" s="342">
        <v>8164.4839299999994</v>
      </c>
      <c r="N606" s="342">
        <v>37989.067649999997</v>
      </c>
      <c r="O606" s="342">
        <v>95850.3698</v>
      </c>
      <c r="P606" s="342">
        <v>25712.006940000003</v>
      </c>
      <c r="Q606" s="342">
        <v>1159.3443300000001</v>
      </c>
      <c r="R606" s="343">
        <v>26871.351269999999</v>
      </c>
    </row>
    <row r="607" spans="1:18" s="313" customFormat="1">
      <c r="A607" s="339"/>
      <c r="B607" s="339"/>
      <c r="C607" s="339"/>
      <c r="D607" s="339"/>
      <c r="E607" s="340">
        <v>310</v>
      </c>
      <c r="F607" s="341">
        <v>49.280879999999996</v>
      </c>
      <c r="G607" s="342">
        <v>0</v>
      </c>
      <c r="H607" s="342">
        <v>49.280879999999996</v>
      </c>
      <c r="I607" s="342">
        <v>13375.39445</v>
      </c>
      <c r="J607" s="342">
        <v>11597.129580000001</v>
      </c>
      <c r="K607" s="342">
        <v>24972.52403</v>
      </c>
      <c r="L607" s="342">
        <v>14120.81552</v>
      </c>
      <c r="M607" s="342">
        <v>5048.7278299999998</v>
      </c>
      <c r="N607" s="342">
        <v>19169.54335</v>
      </c>
      <c r="O607" s="342">
        <v>44191.348259999999</v>
      </c>
      <c r="P607" s="342">
        <v>6144.9119900000005</v>
      </c>
      <c r="Q607" s="342">
        <v>724.25831000000005</v>
      </c>
      <c r="R607" s="343">
        <v>6869.1702999999998</v>
      </c>
    </row>
    <row r="608" spans="1:18" s="313" customFormat="1">
      <c r="A608" s="339"/>
      <c r="B608" s="339"/>
      <c r="C608" s="339"/>
      <c r="D608" s="339"/>
      <c r="E608" s="340">
        <v>327</v>
      </c>
      <c r="F608" s="341">
        <v>0</v>
      </c>
      <c r="G608" s="342">
        <v>0</v>
      </c>
      <c r="H608" s="342">
        <v>0</v>
      </c>
      <c r="I608" s="342">
        <v>470.62334000000004</v>
      </c>
      <c r="J608" s="342">
        <v>653.80769999999995</v>
      </c>
      <c r="K608" s="342">
        <v>1124.4310399999999</v>
      </c>
      <c r="L608" s="342">
        <v>1793.3325500000001</v>
      </c>
      <c r="M608" s="342">
        <v>1075.92481</v>
      </c>
      <c r="N608" s="342">
        <v>2869.2573600000001</v>
      </c>
      <c r="O608" s="342">
        <v>3993.6884</v>
      </c>
      <c r="P608" s="342">
        <v>1086.1678400000001</v>
      </c>
      <c r="Q608" s="342">
        <v>20.973970000000001</v>
      </c>
      <c r="R608" s="343">
        <v>1107.1418100000001</v>
      </c>
    </row>
    <row r="609" spans="1:18" s="313" customFormat="1">
      <c r="A609" s="339"/>
      <c r="B609" s="339"/>
      <c r="C609" s="339"/>
      <c r="D609" s="334" t="s">
        <v>93</v>
      </c>
      <c r="E609" s="335">
        <v>389</v>
      </c>
      <c r="F609" s="336">
        <v>1732.4693600000001</v>
      </c>
      <c r="G609" s="337">
        <v>84.246870000000001</v>
      </c>
      <c r="H609" s="337">
        <v>1816.71623</v>
      </c>
      <c r="I609" s="337">
        <v>24817.068579999999</v>
      </c>
      <c r="J609" s="337">
        <v>10119.57415</v>
      </c>
      <c r="K609" s="337">
        <v>34936.64273</v>
      </c>
      <c r="L609" s="337">
        <v>16902.29047</v>
      </c>
      <c r="M609" s="337">
        <v>5623.8945300000005</v>
      </c>
      <c r="N609" s="337">
        <v>22526.185000000001</v>
      </c>
      <c r="O609" s="337">
        <v>59279.543960000003</v>
      </c>
      <c r="P609" s="337">
        <v>14435.286199999999</v>
      </c>
      <c r="Q609" s="337">
        <v>438.30813000000001</v>
      </c>
      <c r="R609" s="338">
        <v>14873.59433</v>
      </c>
    </row>
    <row r="610" spans="1:18" s="313" customFormat="1">
      <c r="A610" s="339"/>
      <c r="B610" s="334" t="s">
        <v>9</v>
      </c>
      <c r="C610" s="334" t="s">
        <v>9</v>
      </c>
      <c r="D610" s="334" t="s">
        <v>9</v>
      </c>
      <c r="E610" s="335">
        <v>82</v>
      </c>
      <c r="F610" s="336">
        <v>52603.645979999994</v>
      </c>
      <c r="G610" s="337">
        <v>26758.65107</v>
      </c>
      <c r="H610" s="337">
        <v>79362.297049999994</v>
      </c>
      <c r="I610" s="337">
        <v>79745.292969999995</v>
      </c>
      <c r="J610" s="337">
        <v>79326.287290000007</v>
      </c>
      <c r="K610" s="337">
        <v>159071.58025999999</v>
      </c>
      <c r="L610" s="337">
        <v>47205.888800000001</v>
      </c>
      <c r="M610" s="337">
        <v>23072.370649999997</v>
      </c>
      <c r="N610" s="337">
        <v>70278.259449999998</v>
      </c>
      <c r="O610" s="337">
        <v>308712.13675999996</v>
      </c>
      <c r="P610" s="337">
        <v>233563.71574000001</v>
      </c>
      <c r="Q610" s="337">
        <v>5958.7208499999997</v>
      </c>
      <c r="R610" s="338">
        <v>239522.43659</v>
      </c>
    </row>
    <row r="611" spans="1:18" s="313" customFormat="1">
      <c r="A611" s="339"/>
      <c r="B611" s="339"/>
      <c r="C611" s="339"/>
      <c r="D611" s="339"/>
      <c r="E611" s="340">
        <v>538</v>
      </c>
      <c r="F611" s="341">
        <v>8761.3200099999995</v>
      </c>
      <c r="G611" s="342">
        <v>1783.8523300000002</v>
      </c>
      <c r="H611" s="342">
        <v>10545.172339999999</v>
      </c>
      <c r="I611" s="342">
        <v>63478.491130000002</v>
      </c>
      <c r="J611" s="342">
        <v>49413.961889999999</v>
      </c>
      <c r="K611" s="342">
        <v>112892.45302</v>
      </c>
      <c r="L611" s="342">
        <v>24435.917690000002</v>
      </c>
      <c r="M611" s="342">
        <v>14070.282359999999</v>
      </c>
      <c r="N611" s="342">
        <v>38506.200049999999</v>
      </c>
      <c r="O611" s="342">
        <v>161943.82540999999</v>
      </c>
      <c r="P611" s="342">
        <v>95312.584579999995</v>
      </c>
      <c r="Q611" s="342">
        <v>5547.6885899999997</v>
      </c>
      <c r="R611" s="343">
        <v>100860.27317</v>
      </c>
    </row>
    <row r="612" spans="1:18" s="313" customFormat="1">
      <c r="A612" s="339"/>
      <c r="B612" s="339"/>
      <c r="C612" s="339"/>
      <c r="D612" s="334" t="s">
        <v>315</v>
      </c>
      <c r="E612" s="335">
        <v>525</v>
      </c>
      <c r="F612" s="336">
        <v>5093.4155300000002</v>
      </c>
      <c r="G612" s="337">
        <v>2011.0644499999999</v>
      </c>
      <c r="H612" s="337">
        <v>7104.4799800000001</v>
      </c>
      <c r="I612" s="337">
        <v>21965.875809999998</v>
      </c>
      <c r="J612" s="337">
        <v>14089.82063</v>
      </c>
      <c r="K612" s="337">
        <v>36055.69644</v>
      </c>
      <c r="L612" s="337">
        <v>16667.5527</v>
      </c>
      <c r="M612" s="337">
        <v>3432.4683</v>
      </c>
      <c r="N612" s="337">
        <v>20100.021000000001</v>
      </c>
      <c r="O612" s="337">
        <v>63260.197420000004</v>
      </c>
      <c r="P612" s="337">
        <v>20687.936289999998</v>
      </c>
      <c r="Q612" s="337">
        <v>324.73556000000002</v>
      </c>
      <c r="R612" s="338">
        <v>21012.671850000002</v>
      </c>
    </row>
    <row r="613" spans="1:18" s="313" customFormat="1">
      <c r="A613" s="339"/>
      <c r="B613" s="334" t="s">
        <v>230</v>
      </c>
      <c r="C613" s="334" t="s">
        <v>230</v>
      </c>
      <c r="D613" s="334" t="s">
        <v>230</v>
      </c>
      <c r="E613" s="335">
        <v>521</v>
      </c>
      <c r="F613" s="336">
        <v>5392.1317300000001</v>
      </c>
      <c r="G613" s="337">
        <v>391.32578000000001</v>
      </c>
      <c r="H613" s="337">
        <v>5783.4575100000002</v>
      </c>
      <c r="I613" s="337">
        <v>25904.233670000001</v>
      </c>
      <c r="J613" s="337">
        <v>7065.24233</v>
      </c>
      <c r="K613" s="337">
        <v>32969.476000000002</v>
      </c>
      <c r="L613" s="337">
        <v>15562.44389</v>
      </c>
      <c r="M613" s="337">
        <v>3421.6144100000001</v>
      </c>
      <c r="N613" s="337">
        <v>18984.058300000001</v>
      </c>
      <c r="O613" s="337">
        <v>57736.99181</v>
      </c>
      <c r="P613" s="337">
        <v>139008.61291999999</v>
      </c>
      <c r="Q613" s="337">
        <v>487.43034999999998</v>
      </c>
      <c r="R613" s="338">
        <v>139496.04327000002</v>
      </c>
    </row>
    <row r="614" spans="1:18" s="313" customFormat="1">
      <c r="A614" s="339"/>
      <c r="B614" s="334" t="s">
        <v>12</v>
      </c>
      <c r="C614" s="334" t="s">
        <v>233</v>
      </c>
      <c r="D614" s="334" t="s">
        <v>234</v>
      </c>
      <c r="E614" s="335">
        <v>54</v>
      </c>
      <c r="F614" s="336">
        <v>28141.295109999999</v>
      </c>
      <c r="G614" s="337">
        <v>3981.9997000000003</v>
      </c>
      <c r="H614" s="337">
        <v>32123.294809999999</v>
      </c>
      <c r="I614" s="337">
        <v>21687.562750000001</v>
      </c>
      <c r="J614" s="337">
        <v>10014.71544</v>
      </c>
      <c r="K614" s="337">
        <v>31702.278190000001</v>
      </c>
      <c r="L614" s="337">
        <v>16669.96312</v>
      </c>
      <c r="M614" s="337">
        <v>5030.5610399999996</v>
      </c>
      <c r="N614" s="337">
        <v>21700.524160000001</v>
      </c>
      <c r="O614" s="337">
        <v>85526.09715999999</v>
      </c>
      <c r="P614" s="337">
        <v>108660.96829999999</v>
      </c>
      <c r="Q614" s="337">
        <v>109579.59832999999</v>
      </c>
      <c r="R614" s="338">
        <v>218240.56662999999</v>
      </c>
    </row>
    <row r="615" spans="1:18" s="313" customFormat="1">
      <c r="A615" s="339"/>
      <c r="B615" s="339"/>
      <c r="C615" s="334" t="s">
        <v>12</v>
      </c>
      <c r="D615" s="334" t="s">
        <v>12</v>
      </c>
      <c r="E615" s="335">
        <v>53</v>
      </c>
      <c r="F615" s="336">
        <v>35641.746420000003</v>
      </c>
      <c r="G615" s="337">
        <v>14381.26967</v>
      </c>
      <c r="H615" s="337">
        <v>50023.016090000005</v>
      </c>
      <c r="I615" s="337">
        <v>64800.540869999997</v>
      </c>
      <c r="J615" s="337">
        <v>14527.46688</v>
      </c>
      <c r="K615" s="337">
        <v>79328.007750000004</v>
      </c>
      <c r="L615" s="337">
        <v>28746.777979999999</v>
      </c>
      <c r="M615" s="337">
        <v>4597.8719800000008</v>
      </c>
      <c r="N615" s="337">
        <v>33344.649960000002</v>
      </c>
      <c r="O615" s="337">
        <v>162695.67380000002</v>
      </c>
      <c r="P615" s="337">
        <v>195119.14559</v>
      </c>
      <c r="Q615" s="337">
        <v>272100.45256000001</v>
      </c>
      <c r="R615" s="338">
        <v>467219.59814999998</v>
      </c>
    </row>
    <row r="616" spans="1:18" s="313" customFormat="1">
      <c r="A616" s="339"/>
      <c r="B616" s="339"/>
      <c r="C616" s="339"/>
      <c r="D616" s="339"/>
      <c r="E616" s="340">
        <v>330</v>
      </c>
      <c r="F616" s="341">
        <v>4881.9663600000003</v>
      </c>
      <c r="G616" s="342">
        <v>334.02140999999995</v>
      </c>
      <c r="H616" s="342">
        <v>5215.9877699999997</v>
      </c>
      <c r="I616" s="342">
        <v>28804.189329999997</v>
      </c>
      <c r="J616" s="342">
        <v>10527.64676</v>
      </c>
      <c r="K616" s="342">
        <v>39331.836090000004</v>
      </c>
      <c r="L616" s="342">
        <v>33258.843329999996</v>
      </c>
      <c r="M616" s="342">
        <v>7646.6689900000001</v>
      </c>
      <c r="N616" s="342">
        <v>40905.512320000002</v>
      </c>
      <c r="O616" s="342">
        <v>85453.336180000013</v>
      </c>
      <c r="P616" s="342">
        <v>48636.476340000001</v>
      </c>
      <c r="Q616" s="342">
        <v>1313.4335000000001</v>
      </c>
      <c r="R616" s="343">
        <v>49949.90984</v>
      </c>
    </row>
    <row r="617" spans="1:18" s="313" customFormat="1">
      <c r="A617" s="339"/>
      <c r="B617" s="339"/>
      <c r="C617" s="339"/>
      <c r="D617" s="339"/>
      <c r="E617" s="340">
        <v>531</v>
      </c>
      <c r="F617" s="341">
        <v>2521.8407499999998</v>
      </c>
      <c r="G617" s="342">
        <v>60.991970000000002</v>
      </c>
      <c r="H617" s="342">
        <v>2582.8327200000003</v>
      </c>
      <c r="I617" s="342">
        <v>18197.854170000002</v>
      </c>
      <c r="J617" s="342">
        <v>8691.8562899999997</v>
      </c>
      <c r="K617" s="342">
        <v>26889.710460000002</v>
      </c>
      <c r="L617" s="342">
        <v>13947.99827</v>
      </c>
      <c r="M617" s="342">
        <v>3320.4588799999997</v>
      </c>
      <c r="N617" s="342">
        <v>17268.457149999998</v>
      </c>
      <c r="O617" s="342">
        <v>46741.000329999995</v>
      </c>
      <c r="P617" s="342">
        <v>29368.721750000001</v>
      </c>
      <c r="Q617" s="342">
        <v>1553.6689099999999</v>
      </c>
      <c r="R617" s="343">
        <v>30922.390660000001</v>
      </c>
    </row>
    <row r="618" spans="1:18" s="313" customFormat="1">
      <c r="A618" s="339"/>
      <c r="B618" s="339"/>
      <c r="C618" s="334" t="s">
        <v>235</v>
      </c>
      <c r="D618" s="334" t="s">
        <v>235</v>
      </c>
      <c r="E618" s="335">
        <v>518</v>
      </c>
      <c r="F618" s="336">
        <v>5412.9135400000005</v>
      </c>
      <c r="G618" s="337">
        <v>3887.6041099999998</v>
      </c>
      <c r="H618" s="337">
        <v>9300.5176499999998</v>
      </c>
      <c r="I618" s="337">
        <v>24009.907380000001</v>
      </c>
      <c r="J618" s="337">
        <v>8512.5997100000004</v>
      </c>
      <c r="K618" s="337">
        <v>32522.507089999999</v>
      </c>
      <c r="L618" s="337">
        <v>11138.86058</v>
      </c>
      <c r="M618" s="337">
        <v>2160.61402</v>
      </c>
      <c r="N618" s="337">
        <v>13299.4746</v>
      </c>
      <c r="O618" s="337">
        <v>55122.499340000002</v>
      </c>
      <c r="P618" s="337">
        <v>33072.762760000005</v>
      </c>
      <c r="Q618" s="337">
        <v>1449.6582800000001</v>
      </c>
      <c r="R618" s="338">
        <v>34522.421040000001</v>
      </c>
    </row>
    <row r="619" spans="1:18" s="313" customFormat="1">
      <c r="A619" s="339"/>
      <c r="B619" s="339"/>
      <c r="C619" s="339"/>
      <c r="D619" s="334" t="s">
        <v>236</v>
      </c>
      <c r="E619" s="335">
        <v>516</v>
      </c>
      <c r="F619" s="336">
        <v>7192.6590300000007</v>
      </c>
      <c r="G619" s="337">
        <v>1884.7103500000001</v>
      </c>
      <c r="H619" s="337">
        <v>9077.3693800000001</v>
      </c>
      <c r="I619" s="337">
        <v>41530.840680000001</v>
      </c>
      <c r="J619" s="337">
        <v>6636.1980700000004</v>
      </c>
      <c r="K619" s="337">
        <v>48167.03875</v>
      </c>
      <c r="L619" s="337">
        <v>36608.692880000002</v>
      </c>
      <c r="M619" s="337">
        <v>11682.70297</v>
      </c>
      <c r="N619" s="337">
        <v>48291.395850000001</v>
      </c>
      <c r="O619" s="337">
        <v>105535.80398</v>
      </c>
      <c r="P619" s="337">
        <v>18426.135320000001</v>
      </c>
      <c r="Q619" s="337">
        <v>158.79012</v>
      </c>
      <c r="R619" s="338">
        <v>18584.925440000003</v>
      </c>
    </row>
    <row r="620" spans="1:18" s="313" customFormat="1">
      <c r="A620" s="339"/>
      <c r="B620" s="339"/>
      <c r="C620" s="334" t="s">
        <v>237</v>
      </c>
      <c r="D620" s="334" t="s">
        <v>237</v>
      </c>
      <c r="E620" s="335">
        <v>57</v>
      </c>
      <c r="F620" s="336">
        <v>3340.7132499999998</v>
      </c>
      <c r="G620" s="337">
        <v>1556.9241999999999</v>
      </c>
      <c r="H620" s="337">
        <v>4897.6374500000002</v>
      </c>
      <c r="I620" s="337">
        <v>28947.414390000002</v>
      </c>
      <c r="J620" s="337">
        <v>6922.3337699999993</v>
      </c>
      <c r="K620" s="337">
        <v>35869.748159999996</v>
      </c>
      <c r="L620" s="337">
        <v>31500.47379</v>
      </c>
      <c r="M620" s="337">
        <v>3240.5574799999999</v>
      </c>
      <c r="N620" s="337">
        <v>34741.031270000007</v>
      </c>
      <c r="O620" s="337">
        <v>75508.41687999999</v>
      </c>
      <c r="P620" s="337">
        <v>55484.805070000002</v>
      </c>
      <c r="Q620" s="337">
        <v>835.93507</v>
      </c>
      <c r="R620" s="338">
        <v>56320.740140000002</v>
      </c>
    </row>
    <row r="621" spans="1:18" s="313" customFormat="1">
      <c r="A621" s="339"/>
      <c r="B621" s="334" t="s">
        <v>238</v>
      </c>
      <c r="C621" s="334" t="s">
        <v>239</v>
      </c>
      <c r="D621" s="334" t="s">
        <v>239</v>
      </c>
      <c r="E621" s="335">
        <v>507</v>
      </c>
      <c r="F621" s="336">
        <v>3089.4372699999999</v>
      </c>
      <c r="G621" s="337">
        <v>112.98149000000001</v>
      </c>
      <c r="H621" s="337">
        <v>3202.4187599999996</v>
      </c>
      <c r="I621" s="337">
        <v>21982.204449999997</v>
      </c>
      <c r="J621" s="337">
        <v>4013.6407899999999</v>
      </c>
      <c r="K621" s="337">
        <v>25995.845239999999</v>
      </c>
      <c r="L621" s="337">
        <v>5187.8991599999999</v>
      </c>
      <c r="M621" s="337">
        <v>2576.0764599999998</v>
      </c>
      <c r="N621" s="337">
        <v>7763.9756200000002</v>
      </c>
      <c r="O621" s="337">
        <v>36962.23962</v>
      </c>
      <c r="P621" s="337">
        <v>47683.449280000001</v>
      </c>
      <c r="Q621" s="337">
        <v>130.92049</v>
      </c>
      <c r="R621" s="338">
        <v>47814.369770000005</v>
      </c>
    </row>
    <row r="622" spans="1:18" s="313" customFormat="1">
      <c r="A622" s="339"/>
      <c r="B622" s="339"/>
      <c r="C622" s="334" t="s">
        <v>241</v>
      </c>
      <c r="D622" s="334" t="s">
        <v>242</v>
      </c>
      <c r="E622" s="335">
        <v>400</v>
      </c>
      <c r="F622" s="336">
        <v>2184.8277799999996</v>
      </c>
      <c r="G622" s="337">
        <v>448.69041999999996</v>
      </c>
      <c r="H622" s="337">
        <v>2633.5182</v>
      </c>
      <c r="I622" s="337">
        <v>25502.829899999997</v>
      </c>
      <c r="J622" s="337">
        <v>10382.87333</v>
      </c>
      <c r="K622" s="337">
        <v>35885.703229999999</v>
      </c>
      <c r="L622" s="337">
        <v>12716.52786</v>
      </c>
      <c r="M622" s="337">
        <v>7163.1815299999998</v>
      </c>
      <c r="N622" s="337">
        <v>19879.70939</v>
      </c>
      <c r="O622" s="337">
        <v>58398.930820000001</v>
      </c>
      <c r="P622" s="337">
        <v>81252.856329999995</v>
      </c>
      <c r="Q622" s="337">
        <v>590.38648000000001</v>
      </c>
      <c r="R622" s="338">
        <v>81843.242809999996</v>
      </c>
    </row>
    <row r="623" spans="1:18" s="313" customFormat="1">
      <c r="A623" s="339"/>
      <c r="B623" s="339"/>
      <c r="C623" s="339"/>
      <c r="D623" s="334" t="s">
        <v>241</v>
      </c>
      <c r="E623" s="335">
        <v>58</v>
      </c>
      <c r="F623" s="336">
        <v>56475.896000000001</v>
      </c>
      <c r="G623" s="337">
        <v>13928.7881</v>
      </c>
      <c r="H623" s="337">
        <v>70404.684099999999</v>
      </c>
      <c r="I623" s="337">
        <v>71385.102220000001</v>
      </c>
      <c r="J623" s="337">
        <v>28641.151229999999</v>
      </c>
      <c r="K623" s="337">
        <v>100026.25345</v>
      </c>
      <c r="L623" s="337">
        <v>26740.239249999999</v>
      </c>
      <c r="M623" s="337">
        <v>15121.545749999999</v>
      </c>
      <c r="N623" s="337">
        <v>41861.785000000003</v>
      </c>
      <c r="O623" s="337">
        <v>212292.72255000001</v>
      </c>
      <c r="P623" s="337">
        <v>371225.68904000003</v>
      </c>
      <c r="Q623" s="337">
        <v>5241.7700400000003</v>
      </c>
      <c r="R623" s="338">
        <v>376467.45908</v>
      </c>
    </row>
    <row r="624" spans="1:18" s="313" customFormat="1">
      <c r="A624" s="339"/>
      <c r="B624" s="339"/>
      <c r="C624" s="339"/>
      <c r="D624" s="339"/>
      <c r="E624" s="340">
        <v>422</v>
      </c>
      <c r="F624" s="341">
        <v>4488.4129400000002</v>
      </c>
      <c r="G624" s="342">
        <v>54.217779999999998</v>
      </c>
      <c r="H624" s="342">
        <v>4542.6307200000001</v>
      </c>
      <c r="I624" s="342">
        <v>26644.277320000001</v>
      </c>
      <c r="J624" s="342">
        <v>7805.5164299999997</v>
      </c>
      <c r="K624" s="342">
        <v>34449.793749999997</v>
      </c>
      <c r="L624" s="342">
        <v>13094.23833</v>
      </c>
      <c r="M624" s="342">
        <v>4054.6273300000003</v>
      </c>
      <c r="N624" s="342">
        <v>17148.865659999999</v>
      </c>
      <c r="O624" s="342">
        <v>56141.290130000001</v>
      </c>
      <c r="P624" s="342">
        <v>56253.616889999998</v>
      </c>
      <c r="Q624" s="342">
        <v>967.15287999999998</v>
      </c>
      <c r="R624" s="343">
        <v>57220.769770000006</v>
      </c>
    </row>
    <row r="625" spans="1:18" s="313" customFormat="1">
      <c r="A625" s="339"/>
      <c r="B625" s="334" t="s">
        <v>14</v>
      </c>
      <c r="C625" s="334" t="s">
        <v>252</v>
      </c>
      <c r="D625" s="334" t="s">
        <v>252</v>
      </c>
      <c r="E625" s="335">
        <v>23</v>
      </c>
      <c r="F625" s="336">
        <v>118758.21914</v>
      </c>
      <c r="G625" s="337">
        <v>71162.392080000005</v>
      </c>
      <c r="H625" s="337">
        <v>189920.61121999999</v>
      </c>
      <c r="I625" s="337">
        <v>156364.32047999999</v>
      </c>
      <c r="J625" s="337">
        <v>110622.54449</v>
      </c>
      <c r="K625" s="337">
        <v>266986.86497</v>
      </c>
      <c r="L625" s="337">
        <v>154570.06516999999</v>
      </c>
      <c r="M625" s="337">
        <v>43170.86232</v>
      </c>
      <c r="N625" s="337">
        <v>197740.92749</v>
      </c>
      <c r="O625" s="337">
        <v>654648.40367999999</v>
      </c>
      <c r="P625" s="337">
        <v>1077759.1832399999</v>
      </c>
      <c r="Q625" s="337">
        <v>31041.043280000002</v>
      </c>
      <c r="R625" s="338">
        <v>1108800.22652</v>
      </c>
    </row>
    <row r="626" spans="1:18" s="313" customFormat="1">
      <c r="A626" s="339"/>
      <c r="B626" s="339"/>
      <c r="C626" s="339"/>
      <c r="D626" s="339"/>
      <c r="E626" s="340">
        <v>459</v>
      </c>
      <c r="F626" s="341">
        <v>74.38991</v>
      </c>
      <c r="G626" s="342">
        <v>1001.24098</v>
      </c>
      <c r="H626" s="342">
        <v>1075.6308899999999</v>
      </c>
      <c r="I626" s="342">
        <v>12944.422689999999</v>
      </c>
      <c r="J626" s="342">
        <v>6654.8454099999999</v>
      </c>
      <c r="K626" s="342">
        <v>19599.268100000001</v>
      </c>
      <c r="L626" s="342">
        <v>8146.6497199999994</v>
      </c>
      <c r="M626" s="342">
        <v>3319.1794900000004</v>
      </c>
      <c r="N626" s="342">
        <v>11465.829210000002</v>
      </c>
      <c r="O626" s="342">
        <v>32140.728199999998</v>
      </c>
      <c r="P626" s="342">
        <v>21079.7012</v>
      </c>
      <c r="Q626" s="342">
        <v>236.7885</v>
      </c>
      <c r="R626" s="343">
        <v>21316.489699999998</v>
      </c>
    </row>
    <row r="627" spans="1:18" s="313" customFormat="1">
      <c r="A627" s="339"/>
      <c r="B627" s="339"/>
      <c r="C627" s="339"/>
      <c r="D627" s="339"/>
      <c r="E627" s="340">
        <v>378</v>
      </c>
      <c r="F627" s="341">
        <v>483.17718000000002</v>
      </c>
      <c r="G627" s="342">
        <v>64.103020000000001</v>
      </c>
      <c r="H627" s="342">
        <v>547.28019999999992</v>
      </c>
      <c r="I627" s="342">
        <v>35898.623399999997</v>
      </c>
      <c r="J627" s="342">
        <v>32171.156749999998</v>
      </c>
      <c r="K627" s="342">
        <v>68069.780150000006</v>
      </c>
      <c r="L627" s="342">
        <v>50466.80229</v>
      </c>
      <c r="M627" s="342">
        <v>19099.50085</v>
      </c>
      <c r="N627" s="342">
        <v>69566.303140000004</v>
      </c>
      <c r="O627" s="342">
        <v>138183.36349000002</v>
      </c>
      <c r="P627" s="342">
        <v>65588.889670000004</v>
      </c>
      <c r="Q627" s="342">
        <v>2815.3553199999997</v>
      </c>
      <c r="R627" s="343">
        <v>68404.244989999992</v>
      </c>
    </row>
    <row r="628" spans="1:18" s="313" customFormat="1">
      <c r="A628" s="339"/>
      <c r="B628" s="339"/>
      <c r="C628" s="339"/>
      <c r="D628" s="339"/>
      <c r="E628" s="340">
        <v>397</v>
      </c>
      <c r="F628" s="341">
        <v>643.25111000000004</v>
      </c>
      <c r="G628" s="342">
        <v>546.82361000000003</v>
      </c>
      <c r="H628" s="342">
        <v>1190.0747200000001</v>
      </c>
      <c r="I628" s="342">
        <v>35998.508600000001</v>
      </c>
      <c r="J628" s="342">
        <v>22293.50764</v>
      </c>
      <c r="K628" s="342">
        <v>58292.016240000004</v>
      </c>
      <c r="L628" s="342">
        <v>25202.076730000001</v>
      </c>
      <c r="M628" s="342">
        <v>6940.3315000000002</v>
      </c>
      <c r="N628" s="342">
        <v>32142.408230000001</v>
      </c>
      <c r="O628" s="342">
        <v>91624.499190000002</v>
      </c>
      <c r="P628" s="342">
        <v>71424.67942</v>
      </c>
      <c r="Q628" s="342">
        <v>1727.57214</v>
      </c>
      <c r="R628" s="343">
        <v>73152.251560000004</v>
      </c>
    </row>
    <row r="629" spans="1:18" s="313" customFormat="1">
      <c r="A629" s="339"/>
      <c r="B629" s="339"/>
      <c r="C629" s="339"/>
      <c r="D629" s="339"/>
      <c r="E629" s="340">
        <v>506</v>
      </c>
      <c r="F629" s="341">
        <v>10125.72005</v>
      </c>
      <c r="G629" s="342">
        <v>13340.40481</v>
      </c>
      <c r="H629" s="342">
        <v>23466.12486</v>
      </c>
      <c r="I629" s="342">
        <v>31797.908809999997</v>
      </c>
      <c r="J629" s="342">
        <v>23990.193360000001</v>
      </c>
      <c r="K629" s="342">
        <v>55788.102169999998</v>
      </c>
      <c r="L629" s="342">
        <v>33519.220099999999</v>
      </c>
      <c r="M629" s="342">
        <v>16693.078430000001</v>
      </c>
      <c r="N629" s="342">
        <v>50212.29853</v>
      </c>
      <c r="O629" s="342">
        <v>129466.52556000001</v>
      </c>
      <c r="P629" s="342">
        <v>91712.205829999992</v>
      </c>
      <c r="Q629" s="342">
        <v>58730.048479999998</v>
      </c>
      <c r="R629" s="343">
        <v>150442.25430999999</v>
      </c>
    </row>
    <row r="630" spans="1:18" s="313" customFormat="1">
      <c r="A630" s="339"/>
      <c r="B630" s="339"/>
      <c r="C630" s="334" t="s">
        <v>321</v>
      </c>
      <c r="D630" s="334" t="s">
        <v>322</v>
      </c>
      <c r="E630" s="335">
        <v>526</v>
      </c>
      <c r="F630" s="336">
        <v>4747.0798299999997</v>
      </c>
      <c r="G630" s="337">
        <v>497.32321999999999</v>
      </c>
      <c r="H630" s="337">
        <v>5244.4030499999999</v>
      </c>
      <c r="I630" s="337">
        <v>87899.333099999989</v>
      </c>
      <c r="J630" s="337">
        <v>13800.02126</v>
      </c>
      <c r="K630" s="337">
        <v>101699.35436</v>
      </c>
      <c r="L630" s="337">
        <v>54067.30111</v>
      </c>
      <c r="M630" s="337">
        <v>482.15656000000001</v>
      </c>
      <c r="N630" s="337">
        <v>54549.457670000003</v>
      </c>
      <c r="O630" s="337">
        <v>161493.21508000002</v>
      </c>
      <c r="P630" s="337">
        <v>2104.38816</v>
      </c>
      <c r="Q630" s="337">
        <v>10.66131</v>
      </c>
      <c r="R630" s="338">
        <v>2115.0494700000004</v>
      </c>
    </row>
    <row r="631" spans="1:18" s="313" customFormat="1">
      <c r="A631" s="339"/>
      <c r="B631" s="334" t="s">
        <v>15</v>
      </c>
      <c r="C631" s="334" t="s">
        <v>255</v>
      </c>
      <c r="D631" s="334" t="s">
        <v>255</v>
      </c>
      <c r="E631" s="335">
        <v>5</v>
      </c>
      <c r="F631" s="336">
        <v>58764.565029999998</v>
      </c>
      <c r="G631" s="337">
        <v>4538.9526999999998</v>
      </c>
      <c r="H631" s="337">
        <v>63303.51773</v>
      </c>
      <c r="I631" s="337">
        <v>59656.166420000001</v>
      </c>
      <c r="J631" s="337">
        <v>22344.117109999999</v>
      </c>
      <c r="K631" s="337">
        <v>82000.283530000001</v>
      </c>
      <c r="L631" s="337">
        <v>43644.572990000001</v>
      </c>
      <c r="M631" s="337">
        <v>21668.641210000002</v>
      </c>
      <c r="N631" s="337">
        <v>65313.214200000002</v>
      </c>
      <c r="O631" s="337">
        <v>210617.01546</v>
      </c>
      <c r="P631" s="337">
        <v>390906.11163999996</v>
      </c>
      <c r="Q631" s="337">
        <v>35346.640100000004</v>
      </c>
      <c r="R631" s="338">
        <v>426252.75174000004</v>
      </c>
    </row>
    <row r="632" spans="1:18" s="313" customFormat="1">
      <c r="A632" s="339"/>
      <c r="B632" s="339"/>
      <c r="C632" s="339"/>
      <c r="D632" s="339"/>
      <c r="E632" s="340">
        <v>335</v>
      </c>
      <c r="F632" s="341">
        <v>118.41686</v>
      </c>
      <c r="G632" s="342">
        <v>6.2862200000000001</v>
      </c>
      <c r="H632" s="342">
        <v>124.70308</v>
      </c>
      <c r="I632" s="342">
        <v>16097.886769999999</v>
      </c>
      <c r="J632" s="342">
        <v>7551.14426</v>
      </c>
      <c r="K632" s="342">
        <v>23649.031030000002</v>
      </c>
      <c r="L632" s="342">
        <v>13505.82093</v>
      </c>
      <c r="M632" s="342">
        <v>7171.4963600000001</v>
      </c>
      <c r="N632" s="342">
        <v>20677.317289999999</v>
      </c>
      <c r="O632" s="342">
        <v>44451.051399999997</v>
      </c>
      <c r="P632" s="342">
        <v>60972.009680000003</v>
      </c>
      <c r="Q632" s="342">
        <v>1447.2420900000002</v>
      </c>
      <c r="R632" s="343">
        <v>62419.251770000003</v>
      </c>
    </row>
    <row r="633" spans="1:18" s="313" customFormat="1">
      <c r="A633" s="339"/>
      <c r="B633" s="339"/>
      <c r="C633" s="339"/>
      <c r="D633" s="339"/>
      <c r="E633" s="340">
        <v>511</v>
      </c>
      <c r="F633" s="341">
        <v>1979.1874599999999</v>
      </c>
      <c r="G633" s="342">
        <v>1211.0137</v>
      </c>
      <c r="H633" s="342">
        <v>3190.2011600000001</v>
      </c>
      <c r="I633" s="342">
        <v>22699.350079999997</v>
      </c>
      <c r="J633" s="342">
        <v>11931.126609999999</v>
      </c>
      <c r="K633" s="342">
        <v>34630.476689999996</v>
      </c>
      <c r="L633" s="342">
        <v>21295.698640000002</v>
      </c>
      <c r="M633" s="342">
        <v>10369.857609999999</v>
      </c>
      <c r="N633" s="342">
        <v>31665.556250000001</v>
      </c>
      <c r="O633" s="342">
        <v>69486.234099999987</v>
      </c>
      <c r="P633" s="342">
        <v>57449.838189999995</v>
      </c>
      <c r="Q633" s="342">
        <v>1358.88843</v>
      </c>
      <c r="R633" s="343">
        <v>58808.726619999994</v>
      </c>
    </row>
    <row r="634" spans="1:18" s="313" customFormat="1">
      <c r="A634" s="339"/>
      <c r="B634" s="339"/>
      <c r="C634" s="339"/>
      <c r="D634" s="339"/>
      <c r="E634" s="340">
        <v>565</v>
      </c>
      <c r="F634" s="341">
        <v>8.4339999999999998E-2</v>
      </c>
      <c r="G634" s="342">
        <v>0</v>
      </c>
      <c r="H634" s="342">
        <v>8.4339999999999998E-2</v>
      </c>
      <c r="I634" s="342">
        <v>2480.3071400000003</v>
      </c>
      <c r="J634" s="342">
        <v>673.18694999999991</v>
      </c>
      <c r="K634" s="342">
        <v>3153.4940899999997</v>
      </c>
      <c r="L634" s="342">
        <v>1571.4552800000001</v>
      </c>
      <c r="M634" s="342">
        <v>175.56658999999999</v>
      </c>
      <c r="N634" s="342">
        <v>1747.02187</v>
      </c>
      <c r="O634" s="342">
        <v>4900.6003000000001</v>
      </c>
      <c r="P634" s="342">
        <v>4681.0683099999997</v>
      </c>
      <c r="Q634" s="342">
        <v>92.900990000000007</v>
      </c>
      <c r="R634" s="343">
        <v>4773.9692999999997</v>
      </c>
    </row>
    <row r="635" spans="1:18" s="313" customFormat="1">
      <c r="A635" s="339"/>
      <c r="B635" s="334" t="s">
        <v>16</v>
      </c>
      <c r="C635" s="334" t="s">
        <v>257</v>
      </c>
      <c r="D635" s="334" t="s">
        <v>257</v>
      </c>
      <c r="E635" s="335">
        <v>77</v>
      </c>
      <c r="F635" s="336">
        <v>4494.5667800000001</v>
      </c>
      <c r="G635" s="337">
        <v>54.570489999999999</v>
      </c>
      <c r="H635" s="337">
        <v>4549.1372699999993</v>
      </c>
      <c r="I635" s="337">
        <v>39101.018060000002</v>
      </c>
      <c r="J635" s="337">
        <v>13596.76425</v>
      </c>
      <c r="K635" s="337">
        <v>52697.782310000002</v>
      </c>
      <c r="L635" s="337">
        <v>34593.765079999997</v>
      </c>
      <c r="M635" s="337">
        <v>13030.552830000001</v>
      </c>
      <c r="N635" s="337">
        <v>47624.317909999998</v>
      </c>
      <c r="O635" s="337">
        <v>104871.23749</v>
      </c>
      <c r="P635" s="337">
        <v>39364.651520000007</v>
      </c>
      <c r="Q635" s="337">
        <v>864.60818999999992</v>
      </c>
      <c r="R635" s="338">
        <v>40229.259709999998</v>
      </c>
    </row>
    <row r="636" spans="1:18" s="313" customFormat="1">
      <c r="A636" s="339"/>
      <c r="B636" s="339"/>
      <c r="C636" s="334" t="s">
        <v>258</v>
      </c>
      <c r="D636" s="334" t="s">
        <v>261</v>
      </c>
      <c r="E636" s="335">
        <v>72</v>
      </c>
      <c r="F636" s="336">
        <v>5366.7211299999999</v>
      </c>
      <c r="G636" s="337">
        <v>396.78104999999999</v>
      </c>
      <c r="H636" s="337">
        <v>5763.5021799999995</v>
      </c>
      <c r="I636" s="337">
        <v>19044.260190000001</v>
      </c>
      <c r="J636" s="337">
        <v>7891.0465400000003</v>
      </c>
      <c r="K636" s="337">
        <v>26935.30673</v>
      </c>
      <c r="L636" s="337">
        <v>14486.35655</v>
      </c>
      <c r="M636" s="337">
        <v>6421.3244199999999</v>
      </c>
      <c r="N636" s="337">
        <v>20907.680969999998</v>
      </c>
      <c r="O636" s="337">
        <v>53606.489880000001</v>
      </c>
      <c r="P636" s="337">
        <v>47520.81007</v>
      </c>
      <c r="Q636" s="337">
        <v>1752.9580600000002</v>
      </c>
      <c r="R636" s="338">
        <v>49273.768130000004</v>
      </c>
    </row>
    <row r="637" spans="1:18" s="313" customFormat="1">
      <c r="A637" s="339"/>
      <c r="B637" s="339"/>
      <c r="C637" s="334" t="s">
        <v>263</v>
      </c>
      <c r="D637" s="334" t="s">
        <v>263</v>
      </c>
      <c r="E637" s="335">
        <v>75</v>
      </c>
      <c r="F637" s="336">
        <v>9171.74028</v>
      </c>
      <c r="G637" s="337">
        <v>3918.94355</v>
      </c>
      <c r="H637" s="337">
        <v>13090.68383</v>
      </c>
      <c r="I637" s="337">
        <v>24028.987089999999</v>
      </c>
      <c r="J637" s="337">
        <v>13059.430859999999</v>
      </c>
      <c r="K637" s="337">
        <v>37088.417950000003</v>
      </c>
      <c r="L637" s="337">
        <v>39488.621549999996</v>
      </c>
      <c r="M637" s="337">
        <v>20801.864109999999</v>
      </c>
      <c r="N637" s="337">
        <v>60290.485659999998</v>
      </c>
      <c r="O637" s="337">
        <v>110469.58744</v>
      </c>
      <c r="P637" s="337">
        <v>45959.71989</v>
      </c>
      <c r="Q637" s="337">
        <v>476.41291999999999</v>
      </c>
      <c r="R637" s="338">
        <v>46436.132810000003</v>
      </c>
    </row>
    <row r="638" spans="1:18" s="313" customFormat="1">
      <c r="A638" s="339"/>
      <c r="B638" s="339"/>
      <c r="C638" s="339"/>
      <c r="D638" s="334" t="s">
        <v>264</v>
      </c>
      <c r="E638" s="335">
        <v>503</v>
      </c>
      <c r="F638" s="336">
        <v>378.8648</v>
      </c>
      <c r="G638" s="337">
        <v>101.55947</v>
      </c>
      <c r="H638" s="337">
        <v>480.42427000000004</v>
      </c>
      <c r="I638" s="337">
        <v>15418.896449999998</v>
      </c>
      <c r="J638" s="337">
        <v>3575.8404500000001</v>
      </c>
      <c r="K638" s="337">
        <v>18994.7369</v>
      </c>
      <c r="L638" s="337">
        <v>16117.375390000001</v>
      </c>
      <c r="M638" s="337">
        <v>3821.5192099999999</v>
      </c>
      <c r="N638" s="337">
        <v>19938.894600000003</v>
      </c>
      <c r="O638" s="337">
        <v>39414.055770000006</v>
      </c>
      <c r="P638" s="337">
        <v>11239.75476</v>
      </c>
      <c r="Q638" s="337">
        <v>1322.89123</v>
      </c>
      <c r="R638" s="338">
        <v>12562.645990000001</v>
      </c>
    </row>
    <row r="639" spans="1:18" s="313" customFormat="1">
      <c r="A639" s="339"/>
      <c r="B639" s="339"/>
      <c r="C639" s="334" t="s">
        <v>265</v>
      </c>
      <c r="D639" s="334" t="s">
        <v>266</v>
      </c>
      <c r="E639" s="335">
        <v>402</v>
      </c>
      <c r="F639" s="336">
        <v>7267.9767000000002</v>
      </c>
      <c r="G639" s="337">
        <v>4971.26091</v>
      </c>
      <c r="H639" s="337">
        <v>12239.23761</v>
      </c>
      <c r="I639" s="337">
        <v>43956.142380000005</v>
      </c>
      <c r="J639" s="337">
        <v>13520.548490000001</v>
      </c>
      <c r="K639" s="337">
        <v>57476.690869999999</v>
      </c>
      <c r="L639" s="337">
        <v>28368.955850000002</v>
      </c>
      <c r="M639" s="337">
        <v>5132.6260400000001</v>
      </c>
      <c r="N639" s="337">
        <v>33501.581890000001</v>
      </c>
      <c r="O639" s="337">
        <v>103217.51037</v>
      </c>
      <c r="P639" s="337">
        <v>86434.138470000005</v>
      </c>
      <c r="Q639" s="337">
        <v>542.42651000000001</v>
      </c>
      <c r="R639" s="338">
        <v>86976.56498000001</v>
      </c>
    </row>
    <row r="640" spans="1:18" s="313" customFormat="1">
      <c r="A640" s="339"/>
      <c r="B640" s="339"/>
      <c r="C640" s="334" t="s">
        <v>16</v>
      </c>
      <c r="D640" s="334" t="s">
        <v>267</v>
      </c>
      <c r="E640" s="335">
        <v>408</v>
      </c>
      <c r="F640" s="336">
        <v>883.55858999999998</v>
      </c>
      <c r="G640" s="337">
        <v>196.58049</v>
      </c>
      <c r="H640" s="337">
        <v>1080.1390800000001</v>
      </c>
      <c r="I640" s="337">
        <v>37340.848989999999</v>
      </c>
      <c r="J640" s="337">
        <v>17376.313429999998</v>
      </c>
      <c r="K640" s="337">
        <v>54717.162420000001</v>
      </c>
      <c r="L640" s="337">
        <v>16985.331440000002</v>
      </c>
      <c r="M640" s="337">
        <v>3864.5757599999997</v>
      </c>
      <c r="N640" s="337">
        <v>20849.907199999998</v>
      </c>
      <c r="O640" s="337">
        <v>76647.208700000003</v>
      </c>
      <c r="P640" s="337">
        <v>10947.35145</v>
      </c>
      <c r="Q640" s="337">
        <v>355.94450000000001</v>
      </c>
      <c r="R640" s="338">
        <v>11303.29595</v>
      </c>
    </row>
    <row r="641" spans="1:18" s="313" customFormat="1">
      <c r="A641" s="339"/>
      <c r="B641" s="339"/>
      <c r="C641" s="339"/>
      <c r="D641" s="339"/>
      <c r="E641" s="340">
        <v>567</v>
      </c>
      <c r="F641" s="341">
        <v>6861.4991799999998</v>
      </c>
      <c r="G641" s="342">
        <v>118.86396000000001</v>
      </c>
      <c r="H641" s="342">
        <v>6980.3631399999995</v>
      </c>
      <c r="I641" s="342">
        <v>14920.392529999999</v>
      </c>
      <c r="J641" s="342">
        <v>7221.3499900000006</v>
      </c>
      <c r="K641" s="342">
        <v>22141.74252</v>
      </c>
      <c r="L641" s="342">
        <v>21009.222519999999</v>
      </c>
      <c r="M641" s="342">
        <v>6653.3034500000003</v>
      </c>
      <c r="N641" s="342">
        <v>27662.525969999999</v>
      </c>
      <c r="O641" s="342">
        <v>56784.631630000003</v>
      </c>
      <c r="P641" s="342">
        <v>15033.80888</v>
      </c>
      <c r="Q641" s="342">
        <v>228.95553000000001</v>
      </c>
      <c r="R641" s="343">
        <v>15262.76441</v>
      </c>
    </row>
    <row r="642" spans="1:18" s="313" customFormat="1">
      <c r="A642" s="339"/>
      <c r="B642" s="339"/>
      <c r="C642" s="339"/>
      <c r="D642" s="339"/>
      <c r="E642" s="340">
        <v>318</v>
      </c>
      <c r="F642" s="341">
        <v>19.85266</v>
      </c>
      <c r="G642" s="342">
        <v>0</v>
      </c>
      <c r="H642" s="342">
        <v>19.85266</v>
      </c>
      <c r="I642" s="342">
        <v>18234.19859</v>
      </c>
      <c r="J642" s="342">
        <v>16163.951869999999</v>
      </c>
      <c r="K642" s="342">
        <v>34398.150460000004</v>
      </c>
      <c r="L642" s="342">
        <v>10915.82301</v>
      </c>
      <c r="M642" s="342">
        <v>7694.9640199999994</v>
      </c>
      <c r="N642" s="342">
        <v>18610.78703</v>
      </c>
      <c r="O642" s="342">
        <v>53028.790150000001</v>
      </c>
      <c r="P642" s="342">
        <v>7483.4980599999999</v>
      </c>
      <c r="Q642" s="342">
        <v>535.02159999999992</v>
      </c>
      <c r="R642" s="343">
        <v>8018.5196599999999</v>
      </c>
    </row>
    <row r="643" spans="1:18" s="313" customFormat="1">
      <c r="A643" s="339"/>
      <c r="B643" s="339"/>
      <c r="C643" s="339"/>
      <c r="D643" s="339"/>
      <c r="E643" s="340">
        <v>457</v>
      </c>
      <c r="F643" s="341">
        <v>2514.3360400000001</v>
      </c>
      <c r="G643" s="342">
        <v>1285.0558600000002</v>
      </c>
      <c r="H643" s="342">
        <v>3799.3919000000001</v>
      </c>
      <c r="I643" s="342">
        <v>34906.79997</v>
      </c>
      <c r="J643" s="342">
        <v>21949.105909999998</v>
      </c>
      <c r="K643" s="342">
        <v>56855.905880000006</v>
      </c>
      <c r="L643" s="342">
        <v>28089.010760000001</v>
      </c>
      <c r="M643" s="342">
        <v>7024.4123799999998</v>
      </c>
      <c r="N643" s="342">
        <v>35113.423139999999</v>
      </c>
      <c r="O643" s="342">
        <v>95768.720920000007</v>
      </c>
      <c r="P643" s="342">
        <v>25375.741190000001</v>
      </c>
      <c r="Q643" s="342">
        <v>1632.5215800000001</v>
      </c>
      <c r="R643" s="343">
        <v>27008.262770000001</v>
      </c>
    </row>
    <row r="644" spans="1:18" s="313" customFormat="1">
      <c r="A644" s="339"/>
      <c r="B644" s="339"/>
      <c r="C644" s="339"/>
      <c r="D644" s="334" t="s">
        <v>74</v>
      </c>
      <c r="E644" s="335">
        <v>547</v>
      </c>
      <c r="F644" s="336">
        <v>584.59424000000001</v>
      </c>
      <c r="G644" s="337">
        <v>802.22295999999994</v>
      </c>
      <c r="H644" s="337">
        <v>1386.8172</v>
      </c>
      <c r="I644" s="337">
        <v>20018.145570000001</v>
      </c>
      <c r="J644" s="337">
        <v>12909.73789</v>
      </c>
      <c r="K644" s="337">
        <v>32927.883459999997</v>
      </c>
      <c r="L644" s="337">
        <v>17286.031870000003</v>
      </c>
      <c r="M644" s="337">
        <v>7292.6344100000006</v>
      </c>
      <c r="N644" s="337">
        <v>24578.666280000001</v>
      </c>
      <c r="O644" s="337">
        <v>58893.36694</v>
      </c>
      <c r="P644" s="337">
        <v>15542.214470000001</v>
      </c>
      <c r="Q644" s="337">
        <v>316.23797999999999</v>
      </c>
      <c r="R644" s="338">
        <v>15858.452449999999</v>
      </c>
    </row>
    <row r="645" spans="1:18" s="313" customFormat="1">
      <c r="A645" s="339"/>
      <c r="B645" s="339"/>
      <c r="C645" s="339"/>
      <c r="D645" s="334" t="s">
        <v>73</v>
      </c>
      <c r="E645" s="335">
        <v>348</v>
      </c>
      <c r="F645" s="336">
        <v>140.13754999999998</v>
      </c>
      <c r="G645" s="337">
        <v>0</v>
      </c>
      <c r="H645" s="337">
        <v>140.13754999999998</v>
      </c>
      <c r="I645" s="337">
        <v>10053.13607</v>
      </c>
      <c r="J645" s="337">
        <v>13243.66646</v>
      </c>
      <c r="K645" s="337">
        <v>23296.802530000001</v>
      </c>
      <c r="L645" s="337">
        <v>2956.8703799999998</v>
      </c>
      <c r="M645" s="337">
        <v>13756.475410000001</v>
      </c>
      <c r="N645" s="337">
        <v>16713.345789999999</v>
      </c>
      <c r="O645" s="337">
        <v>40150.28587</v>
      </c>
      <c r="P645" s="337">
        <v>6953.2254999999996</v>
      </c>
      <c r="Q645" s="337">
        <v>251.99294</v>
      </c>
      <c r="R645" s="338">
        <v>7205.2184400000006</v>
      </c>
    </row>
    <row r="646" spans="1:18" s="313" customFormat="1">
      <c r="A646" s="339"/>
      <c r="B646" s="339"/>
      <c r="C646" s="339"/>
      <c r="D646" s="339"/>
      <c r="E646" s="340">
        <v>292</v>
      </c>
      <c r="F646" s="341">
        <v>1541.3871200000001</v>
      </c>
      <c r="G646" s="342">
        <v>1336.5878400000001</v>
      </c>
      <c r="H646" s="342">
        <v>2877.97496</v>
      </c>
      <c r="I646" s="342">
        <v>30292.161499999998</v>
      </c>
      <c r="J646" s="342">
        <v>23000.658230000001</v>
      </c>
      <c r="K646" s="342">
        <v>53292.819729999996</v>
      </c>
      <c r="L646" s="342">
        <v>31611.002219999998</v>
      </c>
      <c r="M646" s="342">
        <v>10793.944109999999</v>
      </c>
      <c r="N646" s="342">
        <v>42404.946329999999</v>
      </c>
      <c r="O646" s="342">
        <v>98575.741020000001</v>
      </c>
      <c r="P646" s="342">
        <v>19360.654829999999</v>
      </c>
      <c r="Q646" s="342">
        <v>752.98640999999998</v>
      </c>
      <c r="R646" s="343">
        <v>20113.641239999997</v>
      </c>
    </row>
    <row r="647" spans="1:18" s="313" customFormat="1">
      <c r="A647" s="339"/>
      <c r="B647" s="339"/>
      <c r="C647" s="339"/>
      <c r="D647" s="334" t="s">
        <v>268</v>
      </c>
      <c r="E647" s="335">
        <v>176</v>
      </c>
      <c r="F647" s="336">
        <v>4712.0848699999997</v>
      </c>
      <c r="G647" s="337">
        <v>2612.6866</v>
      </c>
      <c r="H647" s="337">
        <v>7324.7714699999997</v>
      </c>
      <c r="I647" s="337">
        <v>60785.67755</v>
      </c>
      <c r="J647" s="337">
        <v>63728.872049999998</v>
      </c>
      <c r="K647" s="337">
        <v>124514.5496</v>
      </c>
      <c r="L647" s="337">
        <v>71657.060230000003</v>
      </c>
      <c r="M647" s="337">
        <v>52514.628100000002</v>
      </c>
      <c r="N647" s="337">
        <v>124171.68833</v>
      </c>
      <c r="O647" s="337">
        <v>256011.00940000001</v>
      </c>
      <c r="P647" s="337">
        <v>72765.756180000011</v>
      </c>
      <c r="Q647" s="337">
        <v>3576.0705400000002</v>
      </c>
      <c r="R647" s="338">
        <v>76341.826719999997</v>
      </c>
    </row>
    <row r="648" spans="1:18" s="313" customFormat="1">
      <c r="A648" s="339"/>
      <c r="B648" s="339"/>
      <c r="C648" s="339"/>
      <c r="D648" s="339"/>
      <c r="E648" s="340">
        <v>541</v>
      </c>
      <c r="F648" s="341">
        <v>2130.4313399999996</v>
      </c>
      <c r="G648" s="342">
        <v>3073.7482</v>
      </c>
      <c r="H648" s="342">
        <v>5204.1795400000001</v>
      </c>
      <c r="I648" s="342">
        <v>43385.618999999999</v>
      </c>
      <c r="J648" s="342">
        <v>39755.207179999998</v>
      </c>
      <c r="K648" s="342">
        <v>83140.826180000004</v>
      </c>
      <c r="L648" s="342">
        <v>44099.30689</v>
      </c>
      <c r="M648" s="342">
        <v>43213.477509999997</v>
      </c>
      <c r="N648" s="342">
        <v>87312.784400000004</v>
      </c>
      <c r="O648" s="342">
        <v>175657.79011999999</v>
      </c>
      <c r="P648" s="342">
        <v>44900.210450000006</v>
      </c>
      <c r="Q648" s="342">
        <v>3690.02988</v>
      </c>
      <c r="R648" s="343">
        <v>48590.240330000001</v>
      </c>
    </row>
    <row r="649" spans="1:18" s="313" customFormat="1">
      <c r="A649" s="339"/>
      <c r="B649" s="339"/>
      <c r="C649" s="339"/>
      <c r="D649" s="339"/>
      <c r="E649" s="340">
        <v>273</v>
      </c>
      <c r="F649" s="341">
        <v>3.0291700000000001</v>
      </c>
      <c r="G649" s="342">
        <v>0</v>
      </c>
      <c r="H649" s="342">
        <v>3.0291700000000001</v>
      </c>
      <c r="I649" s="342">
        <v>11348.229019999999</v>
      </c>
      <c r="J649" s="342">
        <v>3886.7031499999998</v>
      </c>
      <c r="K649" s="342">
        <v>15234.93217</v>
      </c>
      <c r="L649" s="342">
        <v>4618.4055399999997</v>
      </c>
      <c r="M649" s="342">
        <v>125.00443</v>
      </c>
      <c r="N649" s="342">
        <v>4743.4099699999997</v>
      </c>
      <c r="O649" s="342">
        <v>19981.371309999999</v>
      </c>
      <c r="P649" s="342">
        <v>7484.5934600000001</v>
      </c>
      <c r="Q649" s="342">
        <v>965.00621000000001</v>
      </c>
      <c r="R649" s="343">
        <v>8449.5996699999996</v>
      </c>
    </row>
    <row r="650" spans="1:18" s="313" customFormat="1">
      <c r="A650" s="339"/>
      <c r="B650" s="339"/>
      <c r="C650" s="339"/>
      <c r="D650" s="334" t="s">
        <v>78</v>
      </c>
      <c r="E650" s="335">
        <v>539</v>
      </c>
      <c r="F650" s="336">
        <v>2181.875</v>
      </c>
      <c r="G650" s="337">
        <v>3712.4855499999999</v>
      </c>
      <c r="H650" s="337">
        <v>5894.3605499999994</v>
      </c>
      <c r="I650" s="337">
        <v>33494.18793</v>
      </c>
      <c r="J650" s="337">
        <v>47654.353880000002</v>
      </c>
      <c r="K650" s="337">
        <v>81148.541809999995</v>
      </c>
      <c r="L650" s="337">
        <v>56127.62558</v>
      </c>
      <c r="M650" s="337">
        <v>36565.781310000006</v>
      </c>
      <c r="N650" s="337">
        <v>92693.406889999998</v>
      </c>
      <c r="O650" s="337">
        <v>179736.30924999999</v>
      </c>
      <c r="P650" s="337">
        <v>42280.27893</v>
      </c>
      <c r="Q650" s="337">
        <v>4783.5015300000005</v>
      </c>
      <c r="R650" s="338">
        <v>47063.780460000002</v>
      </c>
    </row>
    <row r="651" spans="1:18" s="313" customFormat="1">
      <c r="A651" s="339"/>
      <c r="B651" s="339"/>
      <c r="C651" s="339"/>
      <c r="D651" s="339"/>
      <c r="E651" s="340">
        <v>299</v>
      </c>
      <c r="F651" s="341">
        <v>1200.07645</v>
      </c>
      <c r="G651" s="342">
        <v>1550.9833500000002</v>
      </c>
      <c r="H651" s="342">
        <v>2751.0598</v>
      </c>
      <c r="I651" s="342">
        <v>31848.77576</v>
      </c>
      <c r="J651" s="342">
        <v>46444.2192</v>
      </c>
      <c r="K651" s="342">
        <v>78292.994959999996</v>
      </c>
      <c r="L651" s="342">
        <v>44332.207829999999</v>
      </c>
      <c r="M651" s="342">
        <v>38551.186289999998</v>
      </c>
      <c r="N651" s="342">
        <v>82883.394120000012</v>
      </c>
      <c r="O651" s="342">
        <v>163927.44887999998</v>
      </c>
      <c r="P651" s="342">
        <v>24860.247820000001</v>
      </c>
      <c r="Q651" s="342">
        <v>3645.72343</v>
      </c>
      <c r="R651" s="343">
        <v>28505.971249999999</v>
      </c>
    </row>
    <row r="652" spans="1:18" s="313" customFormat="1">
      <c r="A652" s="339"/>
      <c r="B652" s="339"/>
      <c r="C652" s="339"/>
      <c r="D652" s="339"/>
      <c r="E652" s="340">
        <v>322</v>
      </c>
      <c r="F652" s="341">
        <v>1714.8802900000001</v>
      </c>
      <c r="G652" s="342">
        <v>2861.8739399999999</v>
      </c>
      <c r="H652" s="342">
        <v>4576.7542300000005</v>
      </c>
      <c r="I652" s="342">
        <v>31136.86836</v>
      </c>
      <c r="J652" s="342">
        <v>34152.002690000001</v>
      </c>
      <c r="K652" s="342">
        <v>65288.871049999994</v>
      </c>
      <c r="L652" s="342">
        <v>24422.716700000001</v>
      </c>
      <c r="M652" s="342">
        <v>19867.654010000002</v>
      </c>
      <c r="N652" s="342">
        <v>44290.370710000003</v>
      </c>
      <c r="O652" s="342">
        <v>114155.99599</v>
      </c>
      <c r="P652" s="342">
        <v>14532.753570000001</v>
      </c>
      <c r="Q652" s="342">
        <v>1712.8660400000001</v>
      </c>
      <c r="R652" s="343">
        <v>16245.61961</v>
      </c>
    </row>
    <row r="653" spans="1:18" s="313" customFormat="1">
      <c r="A653" s="339"/>
      <c r="B653" s="339"/>
      <c r="C653" s="339"/>
      <c r="D653" s="334" t="s">
        <v>56</v>
      </c>
      <c r="E653" s="335">
        <v>274</v>
      </c>
      <c r="F653" s="336">
        <v>4325676.3483500006</v>
      </c>
      <c r="G653" s="337">
        <v>2914689.0196799999</v>
      </c>
      <c r="H653" s="337">
        <v>7240365.3680299995</v>
      </c>
      <c r="I653" s="337">
        <v>5193455.1922599999</v>
      </c>
      <c r="J653" s="337">
        <v>2520857.3924099999</v>
      </c>
      <c r="K653" s="337">
        <v>7714312.5846699998</v>
      </c>
      <c r="L653" s="337">
        <v>6917006.2591199996</v>
      </c>
      <c r="M653" s="337">
        <v>2249089.5413500001</v>
      </c>
      <c r="N653" s="337">
        <v>9166095.8004700001</v>
      </c>
      <c r="O653" s="337">
        <v>24120773.753169999</v>
      </c>
      <c r="P653" s="337">
        <v>4459262.3240200002</v>
      </c>
      <c r="Q653" s="337">
        <v>2381477.78871</v>
      </c>
      <c r="R653" s="338">
        <v>6840740.1127299992</v>
      </c>
    </row>
    <row r="654" spans="1:18" s="313" customFormat="1">
      <c r="A654" s="339"/>
      <c r="B654" s="339"/>
      <c r="C654" s="339"/>
      <c r="D654" s="339"/>
      <c r="E654" s="340">
        <v>344</v>
      </c>
      <c r="F654" s="341">
        <v>6828.2608399999999</v>
      </c>
      <c r="G654" s="342">
        <v>819.06861000000004</v>
      </c>
      <c r="H654" s="342">
        <v>7647.3294500000002</v>
      </c>
      <c r="I654" s="342">
        <v>24872.543670000003</v>
      </c>
      <c r="J654" s="342">
        <v>14399.66144</v>
      </c>
      <c r="K654" s="342">
        <v>39272.205110000003</v>
      </c>
      <c r="L654" s="342">
        <v>33803.620869999999</v>
      </c>
      <c r="M654" s="342">
        <v>11412.63933</v>
      </c>
      <c r="N654" s="342">
        <v>45216.260200000004</v>
      </c>
      <c r="O654" s="342">
        <v>92135.794760000004</v>
      </c>
      <c r="P654" s="342">
        <v>81159.881500000003</v>
      </c>
      <c r="Q654" s="342">
        <v>2757.3417200000004</v>
      </c>
      <c r="R654" s="343">
        <v>83917.22322</v>
      </c>
    </row>
    <row r="655" spans="1:18" s="313" customFormat="1">
      <c r="A655" s="339"/>
      <c r="B655" s="339"/>
      <c r="C655" s="339"/>
      <c r="D655" s="334" t="s">
        <v>16</v>
      </c>
      <c r="E655" s="335">
        <v>111</v>
      </c>
      <c r="F655" s="336">
        <v>1113775.44309</v>
      </c>
      <c r="G655" s="337">
        <v>591328.24536000006</v>
      </c>
      <c r="H655" s="337">
        <v>1705103.68845</v>
      </c>
      <c r="I655" s="337">
        <v>102505.56506000001</v>
      </c>
      <c r="J655" s="337">
        <v>83179.157609999995</v>
      </c>
      <c r="K655" s="337">
        <v>185684.72266999999</v>
      </c>
      <c r="L655" s="337">
        <v>263402.60697000002</v>
      </c>
      <c r="M655" s="337">
        <v>84768.258060000007</v>
      </c>
      <c r="N655" s="337">
        <v>348170.86502999999</v>
      </c>
      <c r="O655" s="337">
        <v>2238959.2761500003</v>
      </c>
      <c r="P655" s="337">
        <v>12708922.753180001</v>
      </c>
      <c r="Q655" s="337">
        <v>8753958.17368</v>
      </c>
      <c r="R655" s="338">
        <v>21462880.926860001</v>
      </c>
    </row>
    <row r="656" spans="1:18" s="313" customFormat="1">
      <c r="A656" s="339"/>
      <c r="B656" s="339"/>
      <c r="C656" s="339"/>
      <c r="D656" s="339"/>
      <c r="E656" s="340">
        <v>120</v>
      </c>
      <c r="F656" s="341">
        <v>9309.433939999999</v>
      </c>
      <c r="G656" s="342">
        <v>1695.9354900000001</v>
      </c>
      <c r="H656" s="342">
        <v>11005.369429999999</v>
      </c>
      <c r="I656" s="342">
        <v>35044.683770000003</v>
      </c>
      <c r="J656" s="342">
        <v>25134.106600000003</v>
      </c>
      <c r="K656" s="342">
        <v>60178.790369999995</v>
      </c>
      <c r="L656" s="342">
        <v>35221.534090000001</v>
      </c>
      <c r="M656" s="342">
        <v>16357.75719</v>
      </c>
      <c r="N656" s="342">
        <v>51579.291279999998</v>
      </c>
      <c r="O656" s="342">
        <v>122763.45108</v>
      </c>
      <c r="P656" s="342">
        <v>33558.38276</v>
      </c>
      <c r="Q656" s="342">
        <v>1732.46066</v>
      </c>
      <c r="R656" s="343">
        <v>35290.843420000005</v>
      </c>
    </row>
    <row r="657" spans="1:18" s="313" customFormat="1">
      <c r="A657" s="339"/>
      <c r="B657" s="339"/>
      <c r="C657" s="339"/>
      <c r="D657" s="339"/>
      <c r="E657" s="340">
        <v>465</v>
      </c>
      <c r="F657" s="341">
        <v>4364.9575999999997</v>
      </c>
      <c r="G657" s="342">
        <v>885.38871999999992</v>
      </c>
      <c r="H657" s="342">
        <v>5250.3463200000006</v>
      </c>
      <c r="I657" s="342">
        <v>45120.936119999998</v>
      </c>
      <c r="J657" s="342">
        <v>25317.481520000001</v>
      </c>
      <c r="K657" s="342">
        <v>70438.41764</v>
      </c>
      <c r="L657" s="342">
        <v>34831.32458</v>
      </c>
      <c r="M657" s="342">
        <v>14548.02994</v>
      </c>
      <c r="N657" s="342">
        <v>49379.354520000001</v>
      </c>
      <c r="O657" s="342">
        <v>125068.11848</v>
      </c>
      <c r="P657" s="342">
        <v>221632.21919999999</v>
      </c>
      <c r="Q657" s="342">
        <v>2965.9089599999998</v>
      </c>
      <c r="R657" s="343">
        <v>224598.12815999999</v>
      </c>
    </row>
    <row r="658" spans="1:18" s="313" customFormat="1">
      <c r="A658" s="339"/>
      <c r="B658" s="339"/>
      <c r="C658" s="339"/>
      <c r="D658" s="339"/>
      <c r="E658" s="340">
        <v>468</v>
      </c>
      <c r="F658" s="341">
        <v>517.66443000000004</v>
      </c>
      <c r="G658" s="342">
        <v>86.031850000000006</v>
      </c>
      <c r="H658" s="342">
        <v>603.69628</v>
      </c>
      <c r="I658" s="342">
        <v>12752.036330000001</v>
      </c>
      <c r="J658" s="342">
        <v>6623.9126699999997</v>
      </c>
      <c r="K658" s="342">
        <v>19375.949000000001</v>
      </c>
      <c r="L658" s="342">
        <v>1067.0281699999998</v>
      </c>
      <c r="M658" s="342">
        <v>177.92242000000002</v>
      </c>
      <c r="N658" s="342">
        <v>1244.9505900000001</v>
      </c>
      <c r="O658" s="342">
        <v>21224.595870000001</v>
      </c>
      <c r="P658" s="342">
        <v>6315.7820999999994</v>
      </c>
      <c r="Q658" s="342">
        <v>666.91224999999997</v>
      </c>
      <c r="R658" s="343">
        <v>6982.6943499999998</v>
      </c>
    </row>
    <row r="659" spans="1:18" s="313" customFormat="1">
      <c r="A659" s="339"/>
      <c r="B659" s="339"/>
      <c r="C659" s="339"/>
      <c r="D659" s="339"/>
      <c r="E659" s="340">
        <v>281</v>
      </c>
      <c r="F659" s="341">
        <v>13867.12299</v>
      </c>
      <c r="G659" s="342">
        <v>1725.14194</v>
      </c>
      <c r="H659" s="342">
        <v>15592.264929999999</v>
      </c>
      <c r="I659" s="342">
        <v>23248.542920000004</v>
      </c>
      <c r="J659" s="342">
        <v>99403.558489999996</v>
      </c>
      <c r="K659" s="342">
        <v>122652.10141</v>
      </c>
      <c r="L659" s="342">
        <v>10868.56266</v>
      </c>
      <c r="M659" s="342">
        <v>25195.967780000003</v>
      </c>
      <c r="N659" s="342">
        <v>36064.530439999995</v>
      </c>
      <c r="O659" s="342">
        <v>174308.89678000001</v>
      </c>
      <c r="P659" s="342">
        <v>24415.96862</v>
      </c>
      <c r="Q659" s="342">
        <v>60967.901330000001</v>
      </c>
      <c r="R659" s="343">
        <v>85383.869950000008</v>
      </c>
    </row>
    <row r="660" spans="1:18" s="313" customFormat="1">
      <c r="A660" s="339"/>
      <c r="B660" s="339"/>
      <c r="C660" s="339"/>
      <c r="D660" s="334" t="s">
        <v>57</v>
      </c>
      <c r="E660" s="335">
        <v>137</v>
      </c>
      <c r="F660" s="336">
        <v>7135.5536199999997</v>
      </c>
      <c r="G660" s="337">
        <v>1011.68146</v>
      </c>
      <c r="H660" s="337">
        <v>8147.2350800000004</v>
      </c>
      <c r="I660" s="337">
        <v>29940.58567</v>
      </c>
      <c r="J660" s="337">
        <v>32066.547420000003</v>
      </c>
      <c r="K660" s="337">
        <v>62007.133090000003</v>
      </c>
      <c r="L660" s="337">
        <v>30774.44498</v>
      </c>
      <c r="M660" s="337">
        <v>14949.61009</v>
      </c>
      <c r="N660" s="337">
        <v>45724.055070000002</v>
      </c>
      <c r="O660" s="337">
        <v>115878.42323999999</v>
      </c>
      <c r="P660" s="337">
        <v>33813.477169999998</v>
      </c>
      <c r="Q660" s="337">
        <v>2301.6668999999997</v>
      </c>
      <c r="R660" s="338">
        <v>36115.144070000002</v>
      </c>
    </row>
    <row r="661" spans="1:18" s="313" customFormat="1">
      <c r="A661" s="339"/>
      <c r="B661" s="339"/>
      <c r="C661" s="339"/>
      <c r="D661" s="339"/>
      <c r="E661" s="340">
        <v>334</v>
      </c>
      <c r="F661" s="341">
        <v>0.53658000000000006</v>
      </c>
      <c r="G661" s="342">
        <v>0</v>
      </c>
      <c r="H661" s="342">
        <v>0.53658000000000006</v>
      </c>
      <c r="I661" s="342">
        <v>15906.403289999998</v>
      </c>
      <c r="J661" s="342">
        <v>14854.41034</v>
      </c>
      <c r="K661" s="342">
        <v>30760.813630000001</v>
      </c>
      <c r="L661" s="342">
        <v>7194.0807300000006</v>
      </c>
      <c r="M661" s="342">
        <v>2413.67335</v>
      </c>
      <c r="N661" s="342">
        <v>9607.7540800000006</v>
      </c>
      <c r="O661" s="342">
        <v>40369.104289999996</v>
      </c>
      <c r="P661" s="342">
        <v>13006.56458</v>
      </c>
      <c r="Q661" s="342">
        <v>1004.3868100000001</v>
      </c>
      <c r="R661" s="343">
        <v>14010.95139</v>
      </c>
    </row>
    <row r="662" spans="1:18" s="313" customFormat="1">
      <c r="A662" s="339"/>
      <c r="B662" s="339"/>
      <c r="C662" s="339"/>
      <c r="D662" s="334" t="s">
        <v>58</v>
      </c>
      <c r="E662" s="335">
        <v>317</v>
      </c>
      <c r="F662" s="336">
        <v>3.47729</v>
      </c>
      <c r="G662" s="337">
        <v>0</v>
      </c>
      <c r="H662" s="337">
        <v>3.47729</v>
      </c>
      <c r="I662" s="337">
        <v>20786.254250000002</v>
      </c>
      <c r="J662" s="337">
        <v>15409.12393</v>
      </c>
      <c r="K662" s="337">
        <v>36195.37818</v>
      </c>
      <c r="L662" s="337">
        <v>12872.522660000001</v>
      </c>
      <c r="M662" s="337">
        <v>4049.3617899999999</v>
      </c>
      <c r="N662" s="337">
        <v>16921.884449999998</v>
      </c>
      <c r="O662" s="337">
        <v>53120.73992</v>
      </c>
      <c r="P662" s="337">
        <v>8935.8004499999988</v>
      </c>
      <c r="Q662" s="337">
        <v>795.59273999999994</v>
      </c>
      <c r="R662" s="338">
        <v>9731.3931899999989</v>
      </c>
    </row>
    <row r="663" spans="1:18" s="313" customFormat="1">
      <c r="A663" s="339"/>
      <c r="B663" s="339"/>
      <c r="C663" s="339"/>
      <c r="D663" s="339"/>
      <c r="E663" s="340">
        <v>393</v>
      </c>
      <c r="F663" s="341">
        <v>8308.5855900000006</v>
      </c>
      <c r="G663" s="342">
        <v>2016.7947099999999</v>
      </c>
      <c r="H663" s="342">
        <v>10325.380300000001</v>
      </c>
      <c r="I663" s="342">
        <v>36887.242939999996</v>
      </c>
      <c r="J663" s="342">
        <v>31409.26196</v>
      </c>
      <c r="K663" s="342">
        <v>68296.5049</v>
      </c>
      <c r="L663" s="342">
        <v>29200.251629999999</v>
      </c>
      <c r="M663" s="342">
        <v>19318.962390000001</v>
      </c>
      <c r="N663" s="342">
        <v>48519.214020000007</v>
      </c>
      <c r="O663" s="342">
        <v>127141.09922</v>
      </c>
      <c r="P663" s="342">
        <v>113348.90045999999</v>
      </c>
      <c r="Q663" s="342">
        <v>1945.2463500000001</v>
      </c>
      <c r="R663" s="343">
        <v>115294.14681000001</v>
      </c>
    </row>
    <row r="664" spans="1:18" s="313" customFormat="1">
      <c r="A664" s="339"/>
      <c r="B664" s="339"/>
      <c r="C664" s="339"/>
      <c r="D664" s="339"/>
      <c r="E664" s="340">
        <v>428</v>
      </c>
      <c r="F664" s="341">
        <v>1912.64796</v>
      </c>
      <c r="G664" s="342">
        <v>567.73440000000005</v>
      </c>
      <c r="H664" s="342">
        <v>2480.3823600000001</v>
      </c>
      <c r="I664" s="342">
        <v>27317.632989999998</v>
      </c>
      <c r="J664" s="342">
        <v>14396.14878</v>
      </c>
      <c r="K664" s="342">
        <v>41713.781770000001</v>
      </c>
      <c r="L664" s="342">
        <v>26319.84463</v>
      </c>
      <c r="M664" s="342">
        <v>13589.86672</v>
      </c>
      <c r="N664" s="342">
        <v>39909.711350000005</v>
      </c>
      <c r="O664" s="342">
        <v>84103.875480000002</v>
      </c>
      <c r="P664" s="342">
        <v>17428.265739999999</v>
      </c>
      <c r="Q664" s="342">
        <v>789.35137999999995</v>
      </c>
      <c r="R664" s="343">
        <v>18217.617120000003</v>
      </c>
    </row>
    <row r="665" spans="1:18" s="313" customFormat="1">
      <c r="A665" s="339"/>
      <c r="B665" s="339"/>
      <c r="C665" s="339"/>
      <c r="D665" s="334" t="s">
        <v>269</v>
      </c>
      <c r="E665" s="335">
        <v>474</v>
      </c>
      <c r="F665" s="336">
        <v>3493.2361499999997</v>
      </c>
      <c r="G665" s="337">
        <v>353.89395000000002</v>
      </c>
      <c r="H665" s="337">
        <v>3847.1301000000003</v>
      </c>
      <c r="I665" s="337">
        <v>16312.014999999999</v>
      </c>
      <c r="J665" s="337">
        <v>11630.98135</v>
      </c>
      <c r="K665" s="337">
        <v>27942.996350000001</v>
      </c>
      <c r="L665" s="337">
        <v>18821.989989999998</v>
      </c>
      <c r="M665" s="337">
        <v>8473.6957600000005</v>
      </c>
      <c r="N665" s="337">
        <v>27295.685750000001</v>
      </c>
      <c r="O665" s="337">
        <v>59085.8122</v>
      </c>
      <c r="P665" s="337">
        <v>7583.0663099999992</v>
      </c>
      <c r="Q665" s="337">
        <v>786.29958999999997</v>
      </c>
      <c r="R665" s="338">
        <v>8369.3659000000007</v>
      </c>
    </row>
    <row r="666" spans="1:18" s="313" customFormat="1">
      <c r="A666" s="339"/>
      <c r="B666" s="339"/>
      <c r="C666" s="339"/>
      <c r="D666" s="334" t="s">
        <v>270</v>
      </c>
      <c r="E666" s="335">
        <v>367</v>
      </c>
      <c r="F666" s="336">
        <v>2680.7338</v>
      </c>
      <c r="G666" s="337">
        <v>808.03102000000001</v>
      </c>
      <c r="H666" s="337">
        <v>3488.7648199999999</v>
      </c>
      <c r="I666" s="337">
        <v>25896.886190000001</v>
      </c>
      <c r="J666" s="337">
        <v>13580.848480000001</v>
      </c>
      <c r="K666" s="337">
        <v>39477.734670000005</v>
      </c>
      <c r="L666" s="337">
        <v>28022.661010000003</v>
      </c>
      <c r="M666" s="337">
        <v>13064.349340000001</v>
      </c>
      <c r="N666" s="337">
        <v>41087.010350000004</v>
      </c>
      <c r="O666" s="337">
        <v>84053.509839999999</v>
      </c>
      <c r="P666" s="337">
        <v>15694.28318</v>
      </c>
      <c r="Q666" s="337">
        <v>2264.0389</v>
      </c>
      <c r="R666" s="338">
        <v>17958.322079999998</v>
      </c>
    </row>
    <row r="667" spans="1:18" s="313" customFormat="1">
      <c r="A667" s="339"/>
      <c r="B667" s="339"/>
      <c r="C667" s="339"/>
      <c r="D667" s="334" t="s">
        <v>271</v>
      </c>
      <c r="E667" s="335">
        <v>412</v>
      </c>
      <c r="F667" s="336">
        <v>0.26902999999999999</v>
      </c>
      <c r="G667" s="337">
        <v>113.74607</v>
      </c>
      <c r="H667" s="337">
        <v>114.0151</v>
      </c>
      <c r="I667" s="337">
        <v>13791.432699999999</v>
      </c>
      <c r="J667" s="337">
        <v>17173.54983</v>
      </c>
      <c r="K667" s="337">
        <v>30964.982530000001</v>
      </c>
      <c r="L667" s="337">
        <v>10033.019960000001</v>
      </c>
      <c r="M667" s="337">
        <v>14078.687599999999</v>
      </c>
      <c r="N667" s="337">
        <v>24111.707559999999</v>
      </c>
      <c r="O667" s="337">
        <v>55190.705190000001</v>
      </c>
      <c r="P667" s="337">
        <v>15073.11332</v>
      </c>
      <c r="Q667" s="337">
        <v>2128.6695499999996</v>
      </c>
      <c r="R667" s="338">
        <v>17201.782870000003</v>
      </c>
    </row>
    <row r="668" spans="1:18" s="313" customFormat="1">
      <c r="A668" s="339"/>
      <c r="B668" s="339"/>
      <c r="C668" s="339"/>
      <c r="D668" s="339"/>
      <c r="E668" s="340">
        <v>420</v>
      </c>
      <c r="F668" s="341">
        <v>1477.5173</v>
      </c>
      <c r="G668" s="342">
        <v>531.57382999999993</v>
      </c>
      <c r="H668" s="342">
        <v>2009.0911299999998</v>
      </c>
      <c r="I668" s="342">
        <v>33806.293149999998</v>
      </c>
      <c r="J668" s="342">
        <v>40065.044399999999</v>
      </c>
      <c r="K668" s="342">
        <v>73871.337549999997</v>
      </c>
      <c r="L668" s="342">
        <v>29713.193039999998</v>
      </c>
      <c r="M668" s="342">
        <v>15365.45901</v>
      </c>
      <c r="N668" s="342">
        <v>45078.652049999997</v>
      </c>
      <c r="O668" s="342">
        <v>120959.08073</v>
      </c>
      <c r="P668" s="342">
        <v>30072.35096</v>
      </c>
      <c r="Q668" s="342">
        <v>1528.67858</v>
      </c>
      <c r="R668" s="343">
        <v>31601.02954</v>
      </c>
    </row>
    <row r="669" spans="1:18" s="313" customFormat="1">
      <c r="A669" s="339"/>
      <c r="B669" s="339"/>
      <c r="C669" s="339"/>
      <c r="D669" s="334" t="s">
        <v>60</v>
      </c>
      <c r="E669" s="335">
        <v>142</v>
      </c>
      <c r="F669" s="336">
        <v>41799.976740000006</v>
      </c>
      <c r="G669" s="337">
        <v>26946.44658</v>
      </c>
      <c r="H669" s="337">
        <v>68746.423319999987</v>
      </c>
      <c r="I669" s="337">
        <v>58988.66358</v>
      </c>
      <c r="J669" s="337">
        <v>77529.313180000012</v>
      </c>
      <c r="K669" s="337">
        <v>136517.97675999999</v>
      </c>
      <c r="L669" s="337">
        <v>47571.334820000004</v>
      </c>
      <c r="M669" s="337">
        <v>54989.294880000001</v>
      </c>
      <c r="N669" s="337">
        <v>102560.6297</v>
      </c>
      <c r="O669" s="337">
        <v>307825.02977999998</v>
      </c>
      <c r="P669" s="337">
        <v>161480.47946</v>
      </c>
      <c r="Q669" s="337">
        <v>63689.428520000001</v>
      </c>
      <c r="R669" s="338">
        <v>225169.90797999999</v>
      </c>
    </row>
    <row r="670" spans="1:18" s="313" customFormat="1">
      <c r="A670" s="339"/>
      <c r="B670" s="339"/>
      <c r="C670" s="339"/>
      <c r="D670" s="339"/>
      <c r="E670" s="340">
        <v>146</v>
      </c>
      <c r="F670" s="341">
        <v>12516.788140000001</v>
      </c>
      <c r="G670" s="342">
        <v>12439.894</v>
      </c>
      <c r="H670" s="342">
        <v>24956.682140000001</v>
      </c>
      <c r="I670" s="342">
        <v>46833.34042</v>
      </c>
      <c r="J670" s="342">
        <v>71241.761169999998</v>
      </c>
      <c r="K670" s="342">
        <v>118075.10159000001</v>
      </c>
      <c r="L670" s="342">
        <v>34497.245229999993</v>
      </c>
      <c r="M670" s="342">
        <v>44232.596100000002</v>
      </c>
      <c r="N670" s="342">
        <v>78729.841329999996</v>
      </c>
      <c r="O670" s="342">
        <v>221761.62505999999</v>
      </c>
      <c r="P670" s="342">
        <v>50056.281159999999</v>
      </c>
      <c r="Q670" s="342">
        <v>10839.80773</v>
      </c>
      <c r="R670" s="343">
        <v>60896.088889999999</v>
      </c>
    </row>
    <row r="671" spans="1:18" s="313" customFormat="1">
      <c r="A671" s="339"/>
      <c r="B671" s="339"/>
      <c r="C671" s="339"/>
      <c r="D671" s="339"/>
      <c r="E671" s="340">
        <v>293</v>
      </c>
      <c r="F671" s="341">
        <v>6299.6109699999997</v>
      </c>
      <c r="G671" s="342">
        <v>3742.6426299999998</v>
      </c>
      <c r="H671" s="342">
        <v>10042.2536</v>
      </c>
      <c r="I671" s="342">
        <v>38388.281459999998</v>
      </c>
      <c r="J671" s="342">
        <v>76191.251499999998</v>
      </c>
      <c r="K671" s="342">
        <v>114579.53296</v>
      </c>
      <c r="L671" s="342">
        <v>42944.868670000003</v>
      </c>
      <c r="M671" s="342">
        <v>47955.325240000006</v>
      </c>
      <c r="N671" s="342">
        <v>90900.193910000002</v>
      </c>
      <c r="O671" s="342">
        <v>215521.98047000001</v>
      </c>
      <c r="P671" s="342">
        <v>61258.210020000006</v>
      </c>
      <c r="Q671" s="342">
        <v>6855.0525499999994</v>
      </c>
      <c r="R671" s="343">
        <v>68113.262569999992</v>
      </c>
    </row>
    <row r="672" spans="1:18" s="313" customFormat="1">
      <c r="A672" s="339"/>
      <c r="B672" s="339"/>
      <c r="C672" s="339"/>
      <c r="D672" s="339"/>
      <c r="E672" s="340">
        <v>332</v>
      </c>
      <c r="F672" s="341">
        <v>0</v>
      </c>
      <c r="G672" s="342">
        <v>0</v>
      </c>
      <c r="H672" s="342">
        <v>0</v>
      </c>
      <c r="I672" s="342">
        <v>10190.54125</v>
      </c>
      <c r="J672" s="342">
        <v>15971.9666</v>
      </c>
      <c r="K672" s="342">
        <v>26162.507850000002</v>
      </c>
      <c r="L672" s="342">
        <v>5583.1797500000002</v>
      </c>
      <c r="M672" s="342">
        <v>6644.5669400000006</v>
      </c>
      <c r="N672" s="342">
        <v>12227.74669</v>
      </c>
      <c r="O672" s="342">
        <v>38390.254540000002</v>
      </c>
      <c r="P672" s="342">
        <v>10675.91965</v>
      </c>
      <c r="Q672" s="342">
        <v>1039.8328000000001</v>
      </c>
      <c r="R672" s="343">
        <v>11715.75245</v>
      </c>
    </row>
    <row r="673" spans="1:18" s="313" customFormat="1">
      <c r="A673" s="339"/>
      <c r="B673" s="339"/>
      <c r="C673" s="339"/>
      <c r="D673" s="339"/>
      <c r="E673" s="340">
        <v>438</v>
      </c>
      <c r="F673" s="341">
        <v>62669.65105</v>
      </c>
      <c r="G673" s="342">
        <v>75752.416299999997</v>
      </c>
      <c r="H673" s="342">
        <v>138422.06735</v>
      </c>
      <c r="I673" s="342">
        <v>28983.50359</v>
      </c>
      <c r="J673" s="342">
        <v>30979.141649999998</v>
      </c>
      <c r="K673" s="342">
        <v>59962.645240000005</v>
      </c>
      <c r="L673" s="342">
        <v>41861.196950000005</v>
      </c>
      <c r="M673" s="342">
        <v>33030.370820000004</v>
      </c>
      <c r="N673" s="342">
        <v>74891.567769999994</v>
      </c>
      <c r="O673" s="342">
        <v>273276.28036000003</v>
      </c>
      <c r="P673" s="342">
        <v>61651.179710000004</v>
      </c>
      <c r="Q673" s="342">
        <v>28167.392350000002</v>
      </c>
      <c r="R673" s="343">
        <v>89818.572060000006</v>
      </c>
    </row>
    <row r="674" spans="1:18" s="313" customFormat="1">
      <c r="A674" s="339"/>
      <c r="B674" s="339"/>
      <c r="C674" s="339"/>
      <c r="D674" s="334" t="s">
        <v>82</v>
      </c>
      <c r="E674" s="335">
        <v>366</v>
      </c>
      <c r="F674" s="336">
        <v>2302.3564200000001</v>
      </c>
      <c r="G674" s="337">
        <v>437.08512000000002</v>
      </c>
      <c r="H674" s="337">
        <v>2739.4415400000003</v>
      </c>
      <c r="I674" s="337">
        <v>34027.079549999995</v>
      </c>
      <c r="J674" s="337">
        <v>14712.074289999999</v>
      </c>
      <c r="K674" s="337">
        <v>48739.153840000006</v>
      </c>
      <c r="L674" s="337">
        <v>28574.557539999998</v>
      </c>
      <c r="M674" s="337">
        <v>7935.01278</v>
      </c>
      <c r="N674" s="337">
        <v>36509.570319999999</v>
      </c>
      <c r="O674" s="337">
        <v>87988.165699999998</v>
      </c>
      <c r="P674" s="337">
        <v>23540.648430000001</v>
      </c>
      <c r="Q674" s="337">
        <v>393.85520000000002</v>
      </c>
      <c r="R674" s="338">
        <v>23934.503629999999</v>
      </c>
    </row>
    <row r="675" spans="1:18" s="313" customFormat="1">
      <c r="A675" s="339"/>
      <c r="B675" s="339"/>
      <c r="C675" s="339"/>
      <c r="D675" s="334" t="s">
        <v>67</v>
      </c>
      <c r="E675" s="335">
        <v>550</v>
      </c>
      <c r="F675" s="336">
        <v>2796.3574199999998</v>
      </c>
      <c r="G675" s="337">
        <v>2206.9480600000002</v>
      </c>
      <c r="H675" s="337">
        <v>5003.3054800000009</v>
      </c>
      <c r="I675" s="337">
        <v>34898.237829999998</v>
      </c>
      <c r="J675" s="337">
        <v>56432.750030000003</v>
      </c>
      <c r="K675" s="337">
        <v>91330.987859999994</v>
      </c>
      <c r="L675" s="337">
        <v>62538.923759999998</v>
      </c>
      <c r="M675" s="337">
        <v>47510.433360000003</v>
      </c>
      <c r="N675" s="337">
        <v>110049.35712</v>
      </c>
      <c r="O675" s="337">
        <v>206383.65046</v>
      </c>
      <c r="P675" s="337">
        <v>39653.243130000003</v>
      </c>
      <c r="Q675" s="337">
        <v>2542.3462300000001</v>
      </c>
      <c r="R675" s="338">
        <v>42195.589359999998</v>
      </c>
    </row>
    <row r="676" spans="1:18" s="313" customFormat="1">
      <c r="A676" s="339"/>
      <c r="B676" s="339"/>
      <c r="C676" s="339"/>
      <c r="D676" s="339"/>
      <c r="E676" s="340">
        <v>394</v>
      </c>
      <c r="F676" s="341">
        <v>613.01177000000007</v>
      </c>
      <c r="G676" s="342">
        <v>0</v>
      </c>
      <c r="H676" s="342">
        <v>613.01177000000007</v>
      </c>
      <c r="I676" s="342">
        <v>10041.03808</v>
      </c>
      <c r="J676" s="342">
        <v>5104.36402</v>
      </c>
      <c r="K676" s="342">
        <v>15145.402099999999</v>
      </c>
      <c r="L676" s="342">
        <v>7427.3123399999995</v>
      </c>
      <c r="M676" s="342">
        <v>3920.2808599999998</v>
      </c>
      <c r="N676" s="342">
        <v>11347.593199999999</v>
      </c>
      <c r="O676" s="342">
        <v>27106.00707</v>
      </c>
      <c r="P676" s="342">
        <v>185600.26972000001</v>
      </c>
      <c r="Q676" s="342">
        <v>479.54679999999996</v>
      </c>
      <c r="R676" s="343">
        <v>186079.81652000002</v>
      </c>
    </row>
    <row r="677" spans="1:18" s="313" customFormat="1">
      <c r="A677" s="339"/>
      <c r="B677" s="339"/>
      <c r="C677" s="339"/>
      <c r="D677" s="339"/>
      <c r="E677" s="340">
        <v>407</v>
      </c>
      <c r="F677" s="341">
        <v>1.0500000000000002E-3</v>
      </c>
      <c r="G677" s="342">
        <v>0</v>
      </c>
      <c r="H677" s="342">
        <v>1.0500000000000002E-3</v>
      </c>
      <c r="I677" s="342">
        <v>8816.8477500000008</v>
      </c>
      <c r="J677" s="342">
        <v>14813.81208</v>
      </c>
      <c r="K677" s="342">
        <v>23630.659829999997</v>
      </c>
      <c r="L677" s="342">
        <v>8975.2692200000001</v>
      </c>
      <c r="M677" s="342">
        <v>4898.0909299999994</v>
      </c>
      <c r="N677" s="342">
        <v>13873.36015</v>
      </c>
      <c r="O677" s="342">
        <v>37504.021030000004</v>
      </c>
      <c r="P677" s="342">
        <v>5229.7442300000002</v>
      </c>
      <c r="Q677" s="342">
        <v>593.18368000000009</v>
      </c>
      <c r="R677" s="343">
        <v>5822.9279100000003</v>
      </c>
    </row>
    <row r="678" spans="1:18" s="313" customFormat="1">
      <c r="A678" s="339"/>
      <c r="B678" s="339"/>
      <c r="C678" s="339"/>
      <c r="D678" s="339"/>
      <c r="E678" s="340">
        <v>552</v>
      </c>
      <c r="F678" s="341">
        <v>1802.7173899999998</v>
      </c>
      <c r="G678" s="342">
        <v>951.79737999999998</v>
      </c>
      <c r="H678" s="342">
        <v>2754.5147700000002</v>
      </c>
      <c r="I678" s="342">
        <v>40254.027450000001</v>
      </c>
      <c r="J678" s="342">
        <v>47586.601340000001</v>
      </c>
      <c r="K678" s="342">
        <v>87840.628790000002</v>
      </c>
      <c r="L678" s="342">
        <v>67290.734079999995</v>
      </c>
      <c r="M678" s="342">
        <v>42266.350700000003</v>
      </c>
      <c r="N678" s="342">
        <v>109557.08478</v>
      </c>
      <c r="O678" s="342">
        <v>200152.22834</v>
      </c>
      <c r="P678" s="342">
        <v>35486.179450000003</v>
      </c>
      <c r="Q678" s="342">
        <v>2288.3104199999998</v>
      </c>
      <c r="R678" s="343">
        <v>37774.489869999998</v>
      </c>
    </row>
    <row r="679" spans="1:18" s="313" customFormat="1">
      <c r="A679" s="339"/>
      <c r="B679" s="339"/>
      <c r="C679" s="339"/>
      <c r="D679" s="339"/>
      <c r="E679" s="340">
        <v>266</v>
      </c>
      <c r="F679" s="341">
        <v>0.19252</v>
      </c>
      <c r="G679" s="342">
        <v>0</v>
      </c>
      <c r="H679" s="342">
        <v>0.19252</v>
      </c>
      <c r="I679" s="342">
        <v>7363.7906199999998</v>
      </c>
      <c r="J679" s="342">
        <v>1388.5980099999999</v>
      </c>
      <c r="K679" s="342">
        <v>8752.3886300000013</v>
      </c>
      <c r="L679" s="342">
        <v>135.50129000000001</v>
      </c>
      <c r="M679" s="342">
        <v>223.15107</v>
      </c>
      <c r="N679" s="342">
        <v>358.65235999999999</v>
      </c>
      <c r="O679" s="342">
        <v>9111.23351</v>
      </c>
      <c r="P679" s="342">
        <v>5857.4840400000003</v>
      </c>
      <c r="Q679" s="342">
        <v>886.80045999999993</v>
      </c>
      <c r="R679" s="343">
        <v>6744.2844999999998</v>
      </c>
    </row>
    <row r="680" spans="1:18" s="313" customFormat="1">
      <c r="A680" s="339"/>
      <c r="B680" s="339"/>
      <c r="C680" s="339"/>
      <c r="D680" s="339"/>
      <c r="E680" s="340">
        <v>359</v>
      </c>
      <c r="F680" s="341">
        <v>3844.06934</v>
      </c>
      <c r="G680" s="342">
        <v>5693.4966900000009</v>
      </c>
      <c r="H680" s="342">
        <v>9537.56603</v>
      </c>
      <c r="I680" s="342">
        <v>56084.131970000002</v>
      </c>
      <c r="J680" s="342">
        <v>59144.738090000006</v>
      </c>
      <c r="K680" s="342">
        <v>115228.87006</v>
      </c>
      <c r="L680" s="342">
        <v>58525.019399999997</v>
      </c>
      <c r="M680" s="342">
        <v>44314.375570000004</v>
      </c>
      <c r="N680" s="342">
        <v>102839.39496999999</v>
      </c>
      <c r="O680" s="342">
        <v>227605.83106</v>
      </c>
      <c r="P680" s="342">
        <v>86916.231540000008</v>
      </c>
      <c r="Q680" s="342">
        <v>6887.1350000000002</v>
      </c>
      <c r="R680" s="343">
        <v>93803.366540000003</v>
      </c>
    </row>
    <row r="681" spans="1:18" s="313" customFormat="1">
      <c r="A681" s="339"/>
      <c r="B681" s="339"/>
      <c r="C681" s="339"/>
      <c r="D681" s="334" t="s">
        <v>63</v>
      </c>
      <c r="E681" s="335">
        <v>151</v>
      </c>
      <c r="F681" s="336">
        <v>23346.66922</v>
      </c>
      <c r="G681" s="337">
        <v>38690.469259999998</v>
      </c>
      <c r="H681" s="337">
        <v>62037.138479999994</v>
      </c>
      <c r="I681" s="337">
        <v>26164.393940000002</v>
      </c>
      <c r="J681" s="337">
        <v>73506.601760000005</v>
      </c>
      <c r="K681" s="337">
        <v>99670.995699999999</v>
      </c>
      <c r="L681" s="337">
        <v>24425.23976</v>
      </c>
      <c r="M681" s="337">
        <v>45305.447420000004</v>
      </c>
      <c r="N681" s="337">
        <v>69730.687180000008</v>
      </c>
      <c r="O681" s="337">
        <v>231438.82136</v>
      </c>
      <c r="P681" s="337">
        <v>108693.94082999999</v>
      </c>
      <c r="Q681" s="337">
        <v>7817.8327399999998</v>
      </c>
      <c r="R681" s="338">
        <v>116511.77356999999</v>
      </c>
    </row>
    <row r="682" spans="1:18" s="313" customFormat="1">
      <c r="A682" s="339"/>
      <c r="B682" s="339"/>
      <c r="C682" s="339"/>
      <c r="D682" s="339"/>
      <c r="E682" s="340">
        <v>154</v>
      </c>
      <c r="F682" s="341">
        <v>181064.45338999998</v>
      </c>
      <c r="G682" s="342">
        <v>164949.61877</v>
      </c>
      <c r="H682" s="342">
        <v>346014.07216000004</v>
      </c>
      <c r="I682" s="342">
        <v>149219.13383999999</v>
      </c>
      <c r="J682" s="342">
        <v>89246.262599999987</v>
      </c>
      <c r="K682" s="342">
        <v>238465.39644000001</v>
      </c>
      <c r="L682" s="342">
        <v>191163.77863999997</v>
      </c>
      <c r="M682" s="342">
        <v>84882.426500000001</v>
      </c>
      <c r="N682" s="342">
        <v>276046.20513999998</v>
      </c>
      <c r="O682" s="342">
        <v>860525.67374</v>
      </c>
      <c r="P682" s="342">
        <v>5745364.47272</v>
      </c>
      <c r="Q682" s="342">
        <v>540363.17629999993</v>
      </c>
      <c r="R682" s="343">
        <v>6285727.6490200004</v>
      </c>
    </row>
    <row r="683" spans="1:18" s="313" customFormat="1">
      <c r="A683" s="339"/>
      <c r="B683" s="339"/>
      <c r="C683" s="339"/>
      <c r="D683" s="339"/>
      <c r="E683" s="340">
        <v>294</v>
      </c>
      <c r="F683" s="341">
        <v>1535.00845</v>
      </c>
      <c r="G683" s="342">
        <v>3363.9566099999997</v>
      </c>
      <c r="H683" s="342">
        <v>4898.9650599999995</v>
      </c>
      <c r="I683" s="342">
        <v>36676.018579999996</v>
      </c>
      <c r="J683" s="342">
        <v>59071.968209999999</v>
      </c>
      <c r="K683" s="342">
        <v>95747.98679000001</v>
      </c>
      <c r="L683" s="342">
        <v>33556.296020000002</v>
      </c>
      <c r="M683" s="342">
        <v>44897.046159999998</v>
      </c>
      <c r="N683" s="342">
        <v>78453.342180000007</v>
      </c>
      <c r="O683" s="342">
        <v>179100.29402999999</v>
      </c>
      <c r="P683" s="342">
        <v>31870.77548</v>
      </c>
      <c r="Q683" s="342">
        <v>4090.4320699999998</v>
      </c>
      <c r="R683" s="343">
        <v>35961.207549999999</v>
      </c>
    </row>
    <row r="684" spans="1:18" s="313" customFormat="1">
      <c r="A684" s="339"/>
      <c r="B684" s="339"/>
      <c r="C684" s="339"/>
      <c r="D684" s="339"/>
      <c r="E684" s="340">
        <v>382</v>
      </c>
      <c r="F684" s="341">
        <v>2.5139099999999996</v>
      </c>
      <c r="G684" s="342">
        <v>148.54454000000001</v>
      </c>
      <c r="H684" s="342">
        <v>151.05845000000002</v>
      </c>
      <c r="I684" s="342">
        <v>8446.577949999999</v>
      </c>
      <c r="J684" s="342">
        <v>15071.474619999999</v>
      </c>
      <c r="K684" s="342">
        <v>23518.05257</v>
      </c>
      <c r="L684" s="342">
        <v>4129.3661700000002</v>
      </c>
      <c r="M684" s="342">
        <v>12145.00352</v>
      </c>
      <c r="N684" s="342">
        <v>16274.36969</v>
      </c>
      <c r="O684" s="342">
        <v>39943.480710000003</v>
      </c>
      <c r="P684" s="342">
        <v>7966.9269800000002</v>
      </c>
      <c r="Q684" s="342">
        <v>1700.3697400000001</v>
      </c>
      <c r="R684" s="343">
        <v>9667.2967200000003</v>
      </c>
    </row>
    <row r="685" spans="1:18" s="313" customFormat="1">
      <c r="A685" s="339"/>
      <c r="B685" s="339"/>
      <c r="C685" s="339"/>
      <c r="D685" s="339"/>
      <c r="E685" s="340">
        <v>469</v>
      </c>
      <c r="F685" s="341">
        <v>914.12883999999997</v>
      </c>
      <c r="G685" s="342">
        <v>2018.97813</v>
      </c>
      <c r="H685" s="342">
        <v>2933.1069700000003</v>
      </c>
      <c r="I685" s="342">
        <v>9399.9545399999988</v>
      </c>
      <c r="J685" s="342">
        <v>22956.151730000001</v>
      </c>
      <c r="K685" s="342">
        <v>32356.10627</v>
      </c>
      <c r="L685" s="342">
        <v>5957.9006900000004</v>
      </c>
      <c r="M685" s="342">
        <v>13130.376759999999</v>
      </c>
      <c r="N685" s="342">
        <v>19088.277449999998</v>
      </c>
      <c r="O685" s="342">
        <v>54377.490689999999</v>
      </c>
      <c r="P685" s="342">
        <v>6289.0228999999999</v>
      </c>
      <c r="Q685" s="342">
        <v>2899.3487700000001</v>
      </c>
      <c r="R685" s="343">
        <v>9188.3716700000004</v>
      </c>
    </row>
    <row r="686" spans="1:18" s="313" customFormat="1">
      <c r="A686" s="339"/>
      <c r="B686" s="339"/>
      <c r="C686" s="339"/>
      <c r="D686" s="339"/>
      <c r="E686" s="340">
        <v>360</v>
      </c>
      <c r="F686" s="341">
        <v>5422.29259</v>
      </c>
      <c r="G686" s="342">
        <v>2550.7259700000004</v>
      </c>
      <c r="H686" s="342">
        <v>7973.0185599999995</v>
      </c>
      <c r="I686" s="342">
        <v>48985.806830000001</v>
      </c>
      <c r="J686" s="342">
        <v>42731.940439999998</v>
      </c>
      <c r="K686" s="342">
        <v>91717.747269999993</v>
      </c>
      <c r="L686" s="342">
        <v>59291.97625</v>
      </c>
      <c r="M686" s="342">
        <v>37359.240619999997</v>
      </c>
      <c r="N686" s="342">
        <v>96651.216870000004</v>
      </c>
      <c r="O686" s="342">
        <v>196341.98269999999</v>
      </c>
      <c r="P686" s="342">
        <v>60097.861790000003</v>
      </c>
      <c r="Q686" s="342">
        <v>15405.38047</v>
      </c>
      <c r="R686" s="343">
        <v>75503.242259999999</v>
      </c>
    </row>
    <row r="687" spans="1:18" s="313" customFormat="1">
      <c r="A687" s="339"/>
      <c r="B687" s="339"/>
      <c r="C687" s="339"/>
      <c r="D687" s="334" t="s">
        <v>64</v>
      </c>
      <c r="E687" s="335">
        <v>301</v>
      </c>
      <c r="F687" s="336">
        <v>5917.4593299999997</v>
      </c>
      <c r="G687" s="337">
        <v>876.98891000000003</v>
      </c>
      <c r="H687" s="337">
        <v>6794.4482400000006</v>
      </c>
      <c r="I687" s="337">
        <v>46246.464169999999</v>
      </c>
      <c r="J687" s="337">
        <v>30107.614389999999</v>
      </c>
      <c r="K687" s="337">
        <v>76354.078560000009</v>
      </c>
      <c r="L687" s="337">
        <v>34653.848989999999</v>
      </c>
      <c r="M687" s="337">
        <v>11581.419260000001</v>
      </c>
      <c r="N687" s="337">
        <v>46235.268250000001</v>
      </c>
      <c r="O687" s="337">
        <v>129383.79505</v>
      </c>
      <c r="P687" s="337">
        <v>129712.03923000001</v>
      </c>
      <c r="Q687" s="337">
        <v>1592.5488799999998</v>
      </c>
      <c r="R687" s="338">
        <v>131304.58811000001</v>
      </c>
    </row>
    <row r="688" spans="1:18" s="313" customFormat="1">
      <c r="A688" s="339"/>
      <c r="B688" s="339"/>
      <c r="C688" s="339"/>
      <c r="D688" s="339"/>
      <c r="E688" s="340">
        <v>362</v>
      </c>
      <c r="F688" s="341">
        <v>2246.0895699999996</v>
      </c>
      <c r="G688" s="342">
        <v>1042.94715</v>
      </c>
      <c r="H688" s="342">
        <v>3289.0367200000001</v>
      </c>
      <c r="I688" s="342">
        <v>32887.849629999997</v>
      </c>
      <c r="J688" s="342">
        <v>24138.797760000001</v>
      </c>
      <c r="K688" s="342">
        <v>57026.647389999998</v>
      </c>
      <c r="L688" s="342">
        <v>30030.613920000003</v>
      </c>
      <c r="M688" s="342">
        <v>13923.686830000001</v>
      </c>
      <c r="N688" s="342">
        <v>43954.300750000002</v>
      </c>
      <c r="O688" s="342">
        <v>104269.98486</v>
      </c>
      <c r="P688" s="342">
        <v>31741.552</v>
      </c>
      <c r="Q688" s="342">
        <v>636.68499999999995</v>
      </c>
      <c r="R688" s="343">
        <v>32378.237000000001</v>
      </c>
    </row>
    <row r="689" spans="1:18" s="313" customFormat="1">
      <c r="A689" s="339"/>
      <c r="B689" s="339"/>
      <c r="C689" s="339"/>
      <c r="D689" s="339"/>
      <c r="E689" s="340">
        <v>519</v>
      </c>
      <c r="F689" s="341">
        <v>2216.1660099999999</v>
      </c>
      <c r="G689" s="342">
        <v>627.32186000000002</v>
      </c>
      <c r="H689" s="342">
        <v>2843.4878699999999</v>
      </c>
      <c r="I689" s="342">
        <v>25474.844730000001</v>
      </c>
      <c r="J689" s="342">
        <v>10948.190769999999</v>
      </c>
      <c r="K689" s="342">
        <v>36423.035499999998</v>
      </c>
      <c r="L689" s="342">
        <v>28185.31062</v>
      </c>
      <c r="M689" s="342">
        <v>8382.6815100000003</v>
      </c>
      <c r="N689" s="342">
        <v>36567.992130000006</v>
      </c>
      <c r="O689" s="342">
        <v>75834.515499999994</v>
      </c>
      <c r="P689" s="342">
        <v>18025.99784</v>
      </c>
      <c r="Q689" s="342">
        <v>957.34956000000011</v>
      </c>
      <c r="R689" s="343">
        <v>18983.347399999999</v>
      </c>
    </row>
    <row r="690" spans="1:18" s="313" customFormat="1">
      <c r="A690" s="339"/>
      <c r="B690" s="339"/>
      <c r="C690" s="339"/>
      <c r="D690" s="334" t="s">
        <v>84</v>
      </c>
      <c r="E690" s="335">
        <v>350</v>
      </c>
      <c r="F690" s="336">
        <v>353.43468999999999</v>
      </c>
      <c r="G690" s="337">
        <v>1.0562100000000001</v>
      </c>
      <c r="H690" s="337">
        <v>354.49090000000001</v>
      </c>
      <c r="I690" s="337">
        <v>25335.15136</v>
      </c>
      <c r="J690" s="337">
        <v>15454.73761</v>
      </c>
      <c r="K690" s="337">
        <v>40789.88897</v>
      </c>
      <c r="L690" s="337">
        <v>13563.027259999999</v>
      </c>
      <c r="M690" s="337">
        <v>5544.6264600000004</v>
      </c>
      <c r="N690" s="337">
        <v>19107.653719999998</v>
      </c>
      <c r="O690" s="337">
        <v>60252.033590000006</v>
      </c>
      <c r="P690" s="337">
        <v>17902.389809999997</v>
      </c>
      <c r="Q690" s="337">
        <v>825.80358999999999</v>
      </c>
      <c r="R690" s="338">
        <v>18728.1934</v>
      </c>
    </row>
    <row r="691" spans="1:18" s="313" customFormat="1">
      <c r="A691" s="339"/>
      <c r="B691" s="339"/>
      <c r="C691" s="339"/>
      <c r="D691" s="339"/>
      <c r="E691" s="340">
        <v>357</v>
      </c>
      <c r="F691" s="341">
        <v>5944.0380400000004</v>
      </c>
      <c r="G691" s="342">
        <v>7628.2043099999992</v>
      </c>
      <c r="H691" s="342">
        <v>13572.24235</v>
      </c>
      <c r="I691" s="342">
        <v>27197.857230000001</v>
      </c>
      <c r="J691" s="342">
        <v>13409.98336</v>
      </c>
      <c r="K691" s="342">
        <v>40607.840590000007</v>
      </c>
      <c r="L691" s="342">
        <v>25894.378219999999</v>
      </c>
      <c r="M691" s="342">
        <v>7541.3147800000006</v>
      </c>
      <c r="N691" s="342">
        <v>33435.692999999999</v>
      </c>
      <c r="O691" s="342">
        <v>87615.775939999992</v>
      </c>
      <c r="P691" s="342">
        <v>80813.955809999999</v>
      </c>
      <c r="Q691" s="342">
        <v>3754.2100699999996</v>
      </c>
      <c r="R691" s="343">
        <v>84568.16588</v>
      </c>
    </row>
    <row r="692" spans="1:18" s="313" customFormat="1">
      <c r="A692" s="339"/>
      <c r="B692" s="339"/>
      <c r="C692" s="339"/>
      <c r="D692" s="339"/>
      <c r="E692" s="340">
        <v>568</v>
      </c>
      <c r="F692" s="341">
        <v>1293.00755</v>
      </c>
      <c r="G692" s="342">
        <v>568.05174999999997</v>
      </c>
      <c r="H692" s="342">
        <v>1861.0593000000001</v>
      </c>
      <c r="I692" s="342">
        <v>31519.433539999998</v>
      </c>
      <c r="J692" s="342">
        <v>18777.107110000001</v>
      </c>
      <c r="K692" s="342">
        <v>50296.540649999995</v>
      </c>
      <c r="L692" s="342">
        <v>35561.552859999996</v>
      </c>
      <c r="M692" s="342">
        <v>11922.44074</v>
      </c>
      <c r="N692" s="342">
        <v>47483.993600000002</v>
      </c>
      <c r="O692" s="342">
        <v>99641.593549999991</v>
      </c>
      <c r="P692" s="342">
        <v>51407.056649999999</v>
      </c>
      <c r="Q692" s="342">
        <v>603.94826</v>
      </c>
      <c r="R692" s="343">
        <v>52011.004909999996</v>
      </c>
    </row>
    <row r="693" spans="1:18" s="313" customFormat="1">
      <c r="A693" s="339"/>
      <c r="B693" s="339"/>
      <c r="C693" s="339"/>
      <c r="D693" s="334" t="s">
        <v>272</v>
      </c>
      <c r="E693" s="335">
        <v>168</v>
      </c>
      <c r="F693" s="336">
        <v>4391.3103300000002</v>
      </c>
      <c r="G693" s="337">
        <v>1876.49019</v>
      </c>
      <c r="H693" s="337">
        <v>6267.8005199999998</v>
      </c>
      <c r="I693" s="337">
        <v>31273.130450000001</v>
      </c>
      <c r="J693" s="337">
        <v>21014.4372</v>
      </c>
      <c r="K693" s="337">
        <v>52287.567649999997</v>
      </c>
      <c r="L693" s="337">
        <v>37821.25215</v>
      </c>
      <c r="M693" s="337">
        <v>9532.5516199999984</v>
      </c>
      <c r="N693" s="337">
        <v>47353.803770000006</v>
      </c>
      <c r="O693" s="337">
        <v>105909.17194</v>
      </c>
      <c r="P693" s="337">
        <v>25107.228289999999</v>
      </c>
      <c r="Q693" s="337">
        <v>1750.0382</v>
      </c>
      <c r="R693" s="338">
        <v>26857.266489999998</v>
      </c>
    </row>
    <row r="694" spans="1:18" s="313" customFormat="1">
      <c r="A694" s="339"/>
      <c r="B694" s="339"/>
      <c r="C694" s="339"/>
      <c r="D694" s="339"/>
      <c r="E694" s="340">
        <v>411</v>
      </c>
      <c r="F694" s="341">
        <v>2678.1283199999998</v>
      </c>
      <c r="G694" s="342">
        <v>2741.9768399999998</v>
      </c>
      <c r="H694" s="342">
        <v>5420.1051600000001</v>
      </c>
      <c r="I694" s="342">
        <v>34219.752200000003</v>
      </c>
      <c r="J694" s="342">
        <v>25670.769640000002</v>
      </c>
      <c r="K694" s="342">
        <v>59890.521840000001</v>
      </c>
      <c r="L694" s="342">
        <v>31045.29304</v>
      </c>
      <c r="M694" s="342">
        <v>12700.69391</v>
      </c>
      <c r="N694" s="342">
        <v>43745.986950000006</v>
      </c>
      <c r="O694" s="342">
        <v>109056.61395</v>
      </c>
      <c r="P694" s="342">
        <v>29382.852010000002</v>
      </c>
      <c r="Q694" s="342">
        <v>1456.1904</v>
      </c>
      <c r="R694" s="343">
        <v>30839.042410000002</v>
      </c>
    </row>
    <row r="695" spans="1:18" s="313" customFormat="1">
      <c r="A695" s="339"/>
      <c r="B695" s="339"/>
      <c r="C695" s="339"/>
      <c r="D695" s="339"/>
      <c r="E695" s="340">
        <v>346</v>
      </c>
      <c r="F695" s="341">
        <v>2213.0306399999999</v>
      </c>
      <c r="G695" s="342">
        <v>726.10996999999998</v>
      </c>
      <c r="H695" s="342">
        <v>2939.1406099999999</v>
      </c>
      <c r="I695" s="342">
        <v>30920.29205</v>
      </c>
      <c r="J695" s="342">
        <v>23186.265829999997</v>
      </c>
      <c r="K695" s="342">
        <v>54106.55788</v>
      </c>
      <c r="L695" s="342">
        <v>29993.227760000002</v>
      </c>
      <c r="M695" s="342">
        <v>9545.0463199999995</v>
      </c>
      <c r="N695" s="342">
        <v>39538.274079999996</v>
      </c>
      <c r="O695" s="342">
        <v>96583.972569999998</v>
      </c>
      <c r="P695" s="342">
        <v>21239.6702</v>
      </c>
      <c r="Q695" s="342">
        <v>791.13606000000004</v>
      </c>
      <c r="R695" s="343">
        <v>22030.806260000001</v>
      </c>
    </row>
    <row r="696" spans="1:18" s="313" customFormat="1">
      <c r="A696" s="339"/>
      <c r="B696" s="339"/>
      <c r="C696" s="339"/>
      <c r="D696" s="334" t="s">
        <v>68</v>
      </c>
      <c r="E696" s="335">
        <v>157</v>
      </c>
      <c r="F696" s="336">
        <v>11369.14767</v>
      </c>
      <c r="G696" s="337">
        <v>5271.6493700000001</v>
      </c>
      <c r="H696" s="337">
        <v>16640.797039999998</v>
      </c>
      <c r="I696" s="337">
        <v>43119.536820000001</v>
      </c>
      <c r="J696" s="337">
        <v>45422.142490000006</v>
      </c>
      <c r="K696" s="337">
        <v>88541.679310000007</v>
      </c>
      <c r="L696" s="337">
        <v>42734.405890000002</v>
      </c>
      <c r="M696" s="337">
        <v>29461.764870000003</v>
      </c>
      <c r="N696" s="337">
        <v>72196.170760000008</v>
      </c>
      <c r="O696" s="337">
        <v>177378.64711000002</v>
      </c>
      <c r="P696" s="337">
        <v>54778.355329999999</v>
      </c>
      <c r="Q696" s="337">
        <v>7343.9207200000001</v>
      </c>
      <c r="R696" s="338">
        <v>62122.27605</v>
      </c>
    </row>
    <row r="697" spans="1:18" s="313" customFormat="1">
      <c r="A697" s="339"/>
      <c r="B697" s="339"/>
      <c r="C697" s="339"/>
      <c r="D697" s="339"/>
      <c r="E697" s="340">
        <v>329</v>
      </c>
      <c r="F697" s="341">
        <v>2328.7847900000002</v>
      </c>
      <c r="G697" s="342">
        <v>4501.2947599999998</v>
      </c>
      <c r="H697" s="342">
        <v>6830.0795499999995</v>
      </c>
      <c r="I697" s="342">
        <v>66255.546300000002</v>
      </c>
      <c r="J697" s="342">
        <v>64198.622810000001</v>
      </c>
      <c r="K697" s="342">
        <v>130454.16911</v>
      </c>
      <c r="L697" s="342">
        <v>67524.193220000001</v>
      </c>
      <c r="M697" s="342">
        <v>47658.886859999999</v>
      </c>
      <c r="N697" s="342">
        <v>115183.08008</v>
      </c>
      <c r="O697" s="342">
        <v>252467.32874</v>
      </c>
      <c r="P697" s="342">
        <v>71949.299719999995</v>
      </c>
      <c r="Q697" s="342">
        <v>10229.05877</v>
      </c>
      <c r="R697" s="343">
        <v>82178.358489999999</v>
      </c>
    </row>
    <row r="698" spans="1:18" s="313" customFormat="1">
      <c r="A698" s="339"/>
      <c r="B698" s="339"/>
      <c r="C698" s="339"/>
      <c r="D698" s="334" t="s">
        <v>83</v>
      </c>
      <c r="E698" s="335">
        <v>124</v>
      </c>
      <c r="F698" s="336">
        <v>17848.146239999998</v>
      </c>
      <c r="G698" s="337">
        <v>5076.7624900000001</v>
      </c>
      <c r="H698" s="337">
        <v>22924.908729999999</v>
      </c>
      <c r="I698" s="337">
        <v>57623.859259999997</v>
      </c>
      <c r="J698" s="337">
        <v>27645.61046</v>
      </c>
      <c r="K698" s="337">
        <v>85269.469719999994</v>
      </c>
      <c r="L698" s="337">
        <v>50580.810659999996</v>
      </c>
      <c r="M698" s="337">
        <v>23506.89918</v>
      </c>
      <c r="N698" s="337">
        <v>74087.70984000001</v>
      </c>
      <c r="O698" s="337">
        <v>182282.08828999999</v>
      </c>
      <c r="P698" s="337">
        <v>109480.85884</v>
      </c>
      <c r="Q698" s="337">
        <v>22766.797649999997</v>
      </c>
      <c r="R698" s="338">
        <v>132247.65648999999</v>
      </c>
    </row>
    <row r="699" spans="1:18" s="313" customFormat="1">
      <c r="A699" s="339"/>
      <c r="B699" s="339"/>
      <c r="C699" s="339"/>
      <c r="D699" s="334" t="s">
        <v>69</v>
      </c>
      <c r="E699" s="335">
        <v>160</v>
      </c>
      <c r="F699" s="336">
        <v>24923.487789999999</v>
      </c>
      <c r="G699" s="337">
        <v>36538.186820000003</v>
      </c>
      <c r="H699" s="337">
        <v>61461.674610000002</v>
      </c>
      <c r="I699" s="337">
        <v>66595.04393</v>
      </c>
      <c r="J699" s="337">
        <v>142317.62699000002</v>
      </c>
      <c r="K699" s="337">
        <v>208912.67091999998</v>
      </c>
      <c r="L699" s="337">
        <v>103409.52733</v>
      </c>
      <c r="M699" s="337">
        <v>98591.937569999995</v>
      </c>
      <c r="N699" s="337">
        <v>202001.46489999999</v>
      </c>
      <c r="O699" s="337">
        <v>472375.81043000001</v>
      </c>
      <c r="P699" s="337">
        <v>81423.181489999988</v>
      </c>
      <c r="Q699" s="337">
        <v>89282.747319999995</v>
      </c>
      <c r="R699" s="338">
        <v>170705.92881000001</v>
      </c>
    </row>
    <row r="700" spans="1:18" s="313" customFormat="1">
      <c r="A700" s="339"/>
      <c r="B700" s="339"/>
      <c r="C700" s="339"/>
      <c r="D700" s="339"/>
      <c r="E700" s="340">
        <v>161</v>
      </c>
      <c r="F700" s="341">
        <v>6784.8576700000003</v>
      </c>
      <c r="G700" s="342">
        <v>13183.463949999999</v>
      </c>
      <c r="H700" s="342">
        <v>19968.321620000002</v>
      </c>
      <c r="I700" s="342">
        <v>38651.658799999997</v>
      </c>
      <c r="J700" s="342">
        <v>77457.756970000002</v>
      </c>
      <c r="K700" s="342">
        <v>116109.41576999999</v>
      </c>
      <c r="L700" s="342">
        <v>54810.503270000001</v>
      </c>
      <c r="M700" s="342">
        <v>65898.271090000009</v>
      </c>
      <c r="N700" s="342">
        <v>120708.77436</v>
      </c>
      <c r="O700" s="342">
        <v>256786.51175000001</v>
      </c>
      <c r="P700" s="342">
        <v>73336.695219999994</v>
      </c>
      <c r="Q700" s="342">
        <v>7643.5590199999997</v>
      </c>
      <c r="R700" s="343">
        <v>80980.254239999995</v>
      </c>
    </row>
    <row r="701" spans="1:18" s="313" customFormat="1">
      <c r="A701" s="339"/>
      <c r="B701" s="339"/>
      <c r="C701" s="339"/>
      <c r="D701" s="339"/>
      <c r="E701" s="340">
        <v>243</v>
      </c>
      <c r="F701" s="341">
        <v>601.92906999999991</v>
      </c>
      <c r="G701" s="342">
        <v>1514.8112599999999</v>
      </c>
      <c r="H701" s="342">
        <v>2116.7403300000001</v>
      </c>
      <c r="I701" s="342">
        <v>52175.045880000005</v>
      </c>
      <c r="J701" s="342">
        <v>75618.704769999997</v>
      </c>
      <c r="K701" s="342">
        <v>127793.75065</v>
      </c>
      <c r="L701" s="342">
        <v>42604.234619999996</v>
      </c>
      <c r="M701" s="342">
        <v>33412.616609999997</v>
      </c>
      <c r="N701" s="342">
        <v>76016.85123</v>
      </c>
      <c r="O701" s="342">
        <v>205927.34221</v>
      </c>
      <c r="P701" s="342">
        <v>101284.19459999999</v>
      </c>
      <c r="Q701" s="342">
        <v>3310.3260499999997</v>
      </c>
      <c r="R701" s="343">
        <v>104594.52065000001</v>
      </c>
    </row>
    <row r="702" spans="1:18" s="313" customFormat="1">
      <c r="A702" s="339"/>
      <c r="B702" s="339"/>
      <c r="C702" s="339"/>
      <c r="D702" s="339"/>
      <c r="E702" s="340">
        <v>254</v>
      </c>
      <c r="F702" s="341">
        <v>8666.082550000001</v>
      </c>
      <c r="G702" s="342">
        <v>5427.2859500000004</v>
      </c>
      <c r="H702" s="342">
        <v>14093.3685</v>
      </c>
      <c r="I702" s="342">
        <v>76209.558709999998</v>
      </c>
      <c r="J702" s="342">
        <v>87156.821219999998</v>
      </c>
      <c r="K702" s="342">
        <v>163366.37993</v>
      </c>
      <c r="L702" s="342">
        <v>65142.896729999993</v>
      </c>
      <c r="M702" s="342">
        <v>65023.919700000006</v>
      </c>
      <c r="N702" s="342">
        <v>130166.81643000001</v>
      </c>
      <c r="O702" s="342">
        <v>307626.56486000004</v>
      </c>
      <c r="P702" s="342">
        <v>67507.336639999994</v>
      </c>
      <c r="Q702" s="342">
        <v>7203.7325199999996</v>
      </c>
      <c r="R702" s="343">
        <v>74711.069159999999</v>
      </c>
    </row>
    <row r="703" spans="1:18" s="313" customFormat="1">
      <c r="A703" s="339"/>
      <c r="B703" s="339"/>
      <c r="C703" s="339"/>
      <c r="D703" s="339"/>
      <c r="E703" s="340">
        <v>338</v>
      </c>
      <c r="F703" s="341">
        <v>6.6149199999999997</v>
      </c>
      <c r="G703" s="342">
        <v>110.94923</v>
      </c>
      <c r="H703" s="342">
        <v>117.56415</v>
      </c>
      <c r="I703" s="342">
        <v>15367.033150000001</v>
      </c>
      <c r="J703" s="342">
        <v>21682.039710000001</v>
      </c>
      <c r="K703" s="342">
        <v>37049.07286</v>
      </c>
      <c r="L703" s="342">
        <v>10550.359189999999</v>
      </c>
      <c r="M703" s="342">
        <v>6369.3708099999994</v>
      </c>
      <c r="N703" s="342">
        <v>16919.73</v>
      </c>
      <c r="O703" s="342">
        <v>54086.367009999994</v>
      </c>
      <c r="P703" s="342">
        <v>7481.5620599999993</v>
      </c>
      <c r="Q703" s="342">
        <v>1110.4743899999999</v>
      </c>
      <c r="R703" s="343">
        <v>8592.0364499999996</v>
      </c>
    </row>
    <row r="704" spans="1:18" s="313" customFormat="1">
      <c r="A704" s="339"/>
      <c r="B704" s="339"/>
      <c r="C704" s="339"/>
      <c r="D704" s="339"/>
      <c r="E704" s="340">
        <v>381</v>
      </c>
      <c r="F704" s="341">
        <v>5533.6335399999998</v>
      </c>
      <c r="G704" s="342">
        <v>4151.7796099999996</v>
      </c>
      <c r="H704" s="342">
        <v>9685.4131500000003</v>
      </c>
      <c r="I704" s="342">
        <v>21822.88118</v>
      </c>
      <c r="J704" s="342">
        <v>17254.860629999999</v>
      </c>
      <c r="K704" s="342">
        <v>39077.74181</v>
      </c>
      <c r="L704" s="342">
        <v>14467.7724</v>
      </c>
      <c r="M704" s="342">
        <v>15391.12485</v>
      </c>
      <c r="N704" s="342">
        <v>29858.897250000002</v>
      </c>
      <c r="O704" s="342">
        <v>78622.052209999994</v>
      </c>
      <c r="P704" s="342">
        <v>23027.231929999998</v>
      </c>
      <c r="Q704" s="342">
        <v>2764.2140099999997</v>
      </c>
      <c r="R704" s="343">
        <v>25791.445940000001</v>
      </c>
    </row>
    <row r="705" spans="1:18" s="313" customFormat="1">
      <c r="A705" s="339"/>
      <c r="B705" s="339"/>
      <c r="C705" s="339"/>
      <c r="D705" s="339"/>
      <c r="E705" s="340">
        <v>308</v>
      </c>
      <c r="F705" s="341">
        <v>4628.5177899999999</v>
      </c>
      <c r="G705" s="342">
        <v>9482.5404899999994</v>
      </c>
      <c r="H705" s="342">
        <v>14111.058279999999</v>
      </c>
      <c r="I705" s="342">
        <v>35100.665200000003</v>
      </c>
      <c r="J705" s="342">
        <v>40954.862990000001</v>
      </c>
      <c r="K705" s="342">
        <v>76055.528189999997</v>
      </c>
      <c r="L705" s="342">
        <v>28486.96272</v>
      </c>
      <c r="M705" s="342">
        <v>18909.79177</v>
      </c>
      <c r="N705" s="342">
        <v>47396.754489999999</v>
      </c>
      <c r="O705" s="342">
        <v>137563.34096</v>
      </c>
      <c r="P705" s="342">
        <v>24956.130819999998</v>
      </c>
      <c r="Q705" s="342">
        <v>2929.5148399999998</v>
      </c>
      <c r="R705" s="343">
        <v>27885.645660000002</v>
      </c>
    </row>
    <row r="706" spans="1:18" s="313" customFormat="1">
      <c r="A706" s="339"/>
      <c r="B706" s="339"/>
      <c r="C706" s="339"/>
      <c r="D706" s="339"/>
      <c r="E706" s="340">
        <v>312</v>
      </c>
      <c r="F706" s="341">
        <v>4.3178299999999998</v>
      </c>
      <c r="G706" s="342">
        <v>1.48E-3</v>
      </c>
      <c r="H706" s="342">
        <v>4.3193100000000006</v>
      </c>
      <c r="I706" s="342">
        <v>20443.61508</v>
      </c>
      <c r="J706" s="342">
        <v>16350.883810000001</v>
      </c>
      <c r="K706" s="342">
        <v>36794.498890000003</v>
      </c>
      <c r="L706" s="342">
        <v>17575.926390000001</v>
      </c>
      <c r="M706" s="342">
        <v>5442.98326</v>
      </c>
      <c r="N706" s="342">
        <v>23018.909649999998</v>
      </c>
      <c r="O706" s="342">
        <v>59817.727850000003</v>
      </c>
      <c r="P706" s="342">
        <v>17411.045859999998</v>
      </c>
      <c r="Q706" s="342">
        <v>1117.90453</v>
      </c>
      <c r="R706" s="343">
        <v>18528.950390000002</v>
      </c>
    </row>
    <row r="707" spans="1:18" s="313" customFormat="1">
      <c r="A707" s="339"/>
      <c r="B707" s="339"/>
      <c r="C707" s="339"/>
      <c r="D707" s="334" t="s">
        <v>86</v>
      </c>
      <c r="E707" s="335">
        <v>435</v>
      </c>
      <c r="F707" s="336">
        <v>1956.95343</v>
      </c>
      <c r="G707" s="337">
        <v>373.83285999999998</v>
      </c>
      <c r="H707" s="337">
        <v>2330.78629</v>
      </c>
      <c r="I707" s="337">
        <v>41210.089380000005</v>
      </c>
      <c r="J707" s="337">
        <v>16445.08625</v>
      </c>
      <c r="K707" s="337">
        <v>57655.175630000005</v>
      </c>
      <c r="L707" s="337">
        <v>28110.111100000002</v>
      </c>
      <c r="M707" s="337">
        <v>7496.4524099999999</v>
      </c>
      <c r="N707" s="337">
        <v>35606.56351</v>
      </c>
      <c r="O707" s="337">
        <v>95592.525430000009</v>
      </c>
      <c r="P707" s="337">
        <v>33154.995089999997</v>
      </c>
      <c r="Q707" s="337">
        <v>1028.3827900000001</v>
      </c>
      <c r="R707" s="338">
        <v>34183.37788</v>
      </c>
    </row>
    <row r="708" spans="1:18" s="313" customFormat="1">
      <c r="A708" s="339"/>
      <c r="B708" s="339"/>
      <c r="C708" s="339"/>
      <c r="D708" s="334" t="s">
        <v>77</v>
      </c>
      <c r="E708" s="335">
        <v>285</v>
      </c>
      <c r="F708" s="336">
        <v>2713.9789000000001</v>
      </c>
      <c r="G708" s="337">
        <v>780.05946999999992</v>
      </c>
      <c r="H708" s="337">
        <v>3494.0383700000002</v>
      </c>
      <c r="I708" s="337">
        <v>60420.609079999995</v>
      </c>
      <c r="J708" s="337">
        <v>38690.423000000003</v>
      </c>
      <c r="K708" s="337">
        <v>99111.032080000004</v>
      </c>
      <c r="L708" s="337">
        <v>63901.935149999998</v>
      </c>
      <c r="M708" s="337">
        <v>24699.460719999999</v>
      </c>
      <c r="N708" s="337">
        <v>88601.395870000008</v>
      </c>
      <c r="O708" s="337">
        <v>191206.46632000001</v>
      </c>
      <c r="P708" s="337">
        <v>41948.719619999996</v>
      </c>
      <c r="Q708" s="337">
        <v>6520.2809800000005</v>
      </c>
      <c r="R708" s="338">
        <v>48469.000599999999</v>
      </c>
    </row>
    <row r="709" spans="1:18" s="313" customFormat="1">
      <c r="A709" s="339"/>
      <c r="B709" s="339"/>
      <c r="C709" s="339"/>
      <c r="D709" s="339"/>
      <c r="E709" s="340">
        <v>505</v>
      </c>
      <c r="F709" s="341">
        <v>3035.4512799999998</v>
      </c>
      <c r="G709" s="342">
        <v>1279.6708899999999</v>
      </c>
      <c r="H709" s="342">
        <v>4315.1221699999996</v>
      </c>
      <c r="I709" s="342">
        <v>51623.1103</v>
      </c>
      <c r="J709" s="342">
        <v>33532.153709999999</v>
      </c>
      <c r="K709" s="342">
        <v>85155.264009999999</v>
      </c>
      <c r="L709" s="342">
        <v>50262.778270000003</v>
      </c>
      <c r="M709" s="342">
        <v>18367.31711</v>
      </c>
      <c r="N709" s="342">
        <v>68630.095379999999</v>
      </c>
      <c r="O709" s="342">
        <v>158100.48156000001</v>
      </c>
      <c r="P709" s="342">
        <v>45227.05154</v>
      </c>
      <c r="Q709" s="342">
        <v>2918.0232099999998</v>
      </c>
      <c r="R709" s="343">
        <v>48145.07475</v>
      </c>
    </row>
    <row r="710" spans="1:18" s="313" customFormat="1">
      <c r="A710" s="339"/>
      <c r="B710" s="339"/>
      <c r="C710" s="339"/>
      <c r="D710" s="339"/>
      <c r="E710" s="340">
        <v>423</v>
      </c>
      <c r="F710" s="341">
        <v>409.37277</v>
      </c>
      <c r="G710" s="342">
        <v>1208.5856799999999</v>
      </c>
      <c r="H710" s="342">
        <v>1617.9584499999999</v>
      </c>
      <c r="I710" s="342">
        <v>16964.485679999998</v>
      </c>
      <c r="J710" s="342">
        <v>11718.645199999999</v>
      </c>
      <c r="K710" s="342">
        <v>28683.130880000001</v>
      </c>
      <c r="L710" s="342">
        <v>5901.4936200000002</v>
      </c>
      <c r="M710" s="342">
        <v>1786.2914699999999</v>
      </c>
      <c r="N710" s="342">
        <v>7687.7850899999994</v>
      </c>
      <c r="O710" s="342">
        <v>37988.87442</v>
      </c>
      <c r="P710" s="342">
        <v>8085.5459099999998</v>
      </c>
      <c r="Q710" s="342">
        <v>1009.92438</v>
      </c>
      <c r="R710" s="343">
        <v>9095.4702899999993</v>
      </c>
    </row>
    <row r="711" spans="1:18" s="313" customFormat="1">
      <c r="A711" s="339"/>
      <c r="B711" s="339"/>
      <c r="C711" s="339"/>
      <c r="D711" s="334" t="s">
        <v>53</v>
      </c>
      <c r="E711" s="335">
        <v>208</v>
      </c>
      <c r="F711" s="336">
        <v>28797.74841</v>
      </c>
      <c r="G711" s="337">
        <v>1163.3002200000001</v>
      </c>
      <c r="H711" s="337">
        <v>29961.048629999998</v>
      </c>
      <c r="I711" s="337">
        <v>28696.668320000001</v>
      </c>
      <c r="J711" s="337">
        <v>25187.054199999999</v>
      </c>
      <c r="K711" s="337">
        <v>53883.722520000003</v>
      </c>
      <c r="L711" s="337">
        <v>25091.873780000002</v>
      </c>
      <c r="M711" s="337">
        <v>13097.893239999999</v>
      </c>
      <c r="N711" s="337">
        <v>38189.767020000007</v>
      </c>
      <c r="O711" s="337">
        <v>122034.53817</v>
      </c>
      <c r="P711" s="337">
        <v>28132.694729999999</v>
      </c>
      <c r="Q711" s="337">
        <v>6365.4026699999995</v>
      </c>
      <c r="R711" s="338">
        <v>34498.097399999999</v>
      </c>
    </row>
    <row r="712" spans="1:18" s="313" customFormat="1">
      <c r="A712" s="339"/>
      <c r="B712" s="339"/>
      <c r="C712" s="339"/>
      <c r="D712" s="339"/>
      <c r="E712" s="340">
        <v>444</v>
      </c>
      <c r="F712" s="341">
        <v>2286.9068500000003</v>
      </c>
      <c r="G712" s="342">
        <v>1367.3804399999999</v>
      </c>
      <c r="H712" s="342">
        <v>3654.2872900000002</v>
      </c>
      <c r="I712" s="342">
        <v>19741.986129999998</v>
      </c>
      <c r="J712" s="342">
        <v>11002.55168</v>
      </c>
      <c r="K712" s="342">
        <v>30744.537809999998</v>
      </c>
      <c r="L712" s="342">
        <v>17842.720890000001</v>
      </c>
      <c r="M712" s="342">
        <v>5421.38609</v>
      </c>
      <c r="N712" s="342">
        <v>23264.10698</v>
      </c>
      <c r="O712" s="342">
        <v>57662.932079999999</v>
      </c>
      <c r="P712" s="342">
        <v>14025.710779999999</v>
      </c>
      <c r="Q712" s="342">
        <v>954.21368999999993</v>
      </c>
      <c r="R712" s="343">
        <v>14979.92447</v>
      </c>
    </row>
    <row r="713" spans="1:18" s="313" customFormat="1">
      <c r="A713" s="339"/>
      <c r="B713" s="339"/>
      <c r="C713" s="339"/>
      <c r="D713" s="339"/>
      <c r="E713" s="340">
        <v>551</v>
      </c>
      <c r="F713" s="341">
        <v>1459.2393400000001</v>
      </c>
      <c r="G713" s="342">
        <v>402.03289000000001</v>
      </c>
      <c r="H713" s="342">
        <v>1861.27223</v>
      </c>
      <c r="I713" s="342">
        <v>33728.23803</v>
      </c>
      <c r="J713" s="342">
        <v>23071.388320000002</v>
      </c>
      <c r="K713" s="342">
        <v>56799.626349999999</v>
      </c>
      <c r="L713" s="342">
        <v>42677.886829999996</v>
      </c>
      <c r="M713" s="342">
        <v>14501.340119999999</v>
      </c>
      <c r="N713" s="342">
        <v>57179.226950000004</v>
      </c>
      <c r="O713" s="342">
        <v>115840.12553</v>
      </c>
      <c r="P713" s="342">
        <v>32735.516090000001</v>
      </c>
      <c r="Q713" s="342">
        <v>1268.4860100000001</v>
      </c>
      <c r="R713" s="343">
        <v>34004.002099999998</v>
      </c>
    </row>
    <row r="714" spans="1:18" s="313" customFormat="1">
      <c r="A714" s="339"/>
      <c r="B714" s="339"/>
      <c r="C714" s="339"/>
      <c r="D714" s="334" t="s">
        <v>274</v>
      </c>
      <c r="E714" s="335">
        <v>188</v>
      </c>
      <c r="F714" s="336">
        <v>3614.3961099999997</v>
      </c>
      <c r="G714" s="337">
        <v>2721.2866300000001</v>
      </c>
      <c r="H714" s="337">
        <v>6335.6827400000002</v>
      </c>
      <c r="I714" s="337">
        <v>43977.368280000002</v>
      </c>
      <c r="J714" s="337">
        <v>46625.21142</v>
      </c>
      <c r="K714" s="337">
        <v>90602.579700000002</v>
      </c>
      <c r="L714" s="337">
        <v>47760.485759999996</v>
      </c>
      <c r="M714" s="337">
        <v>33922.647560000005</v>
      </c>
      <c r="N714" s="337">
        <v>81683.133319999994</v>
      </c>
      <c r="O714" s="337">
        <v>178621.39575999998</v>
      </c>
      <c r="P714" s="337">
        <v>28911.075370000002</v>
      </c>
      <c r="Q714" s="337">
        <v>3129.64473</v>
      </c>
      <c r="R714" s="338">
        <v>32040.720100000002</v>
      </c>
    </row>
    <row r="715" spans="1:18" s="313" customFormat="1">
      <c r="A715" s="339"/>
      <c r="B715" s="339"/>
      <c r="C715" s="339"/>
      <c r="D715" s="334" t="s">
        <v>54</v>
      </c>
      <c r="E715" s="335">
        <v>466</v>
      </c>
      <c r="F715" s="336">
        <v>1885.8446299999998</v>
      </c>
      <c r="G715" s="337">
        <v>1722.0094199999999</v>
      </c>
      <c r="H715" s="337">
        <v>3607.8540499999999</v>
      </c>
      <c r="I715" s="337">
        <v>23076.827010000001</v>
      </c>
      <c r="J715" s="337">
        <v>22449.201499999999</v>
      </c>
      <c r="K715" s="337">
        <v>45526.028509999996</v>
      </c>
      <c r="L715" s="337">
        <v>24962.23516</v>
      </c>
      <c r="M715" s="337">
        <v>9042.3028900000008</v>
      </c>
      <c r="N715" s="337">
        <v>34004.538049999996</v>
      </c>
      <c r="O715" s="337">
        <v>83138.420610000001</v>
      </c>
      <c r="P715" s="337">
        <v>20442.932519999998</v>
      </c>
      <c r="Q715" s="337">
        <v>1201.88447</v>
      </c>
      <c r="R715" s="338">
        <v>21644.816989999999</v>
      </c>
    </row>
    <row r="716" spans="1:18" s="313" customFormat="1">
      <c r="A716" s="339"/>
      <c r="B716" s="339"/>
      <c r="C716" s="339"/>
      <c r="D716" s="339"/>
      <c r="E716" s="340">
        <v>473</v>
      </c>
      <c r="F716" s="341">
        <v>227.62556000000001</v>
      </c>
      <c r="G716" s="342">
        <v>1048.61205</v>
      </c>
      <c r="H716" s="342">
        <v>1276.2376100000001</v>
      </c>
      <c r="I716" s="342">
        <v>31182.943789999998</v>
      </c>
      <c r="J716" s="342">
        <v>25945.80429</v>
      </c>
      <c r="K716" s="342">
        <v>57128.748079999998</v>
      </c>
      <c r="L716" s="342">
        <v>31569.943030000002</v>
      </c>
      <c r="M716" s="342">
        <v>13178.02456</v>
      </c>
      <c r="N716" s="342">
        <v>44747.96759</v>
      </c>
      <c r="O716" s="342">
        <v>103152.95328</v>
      </c>
      <c r="P716" s="342">
        <v>36223.754240000002</v>
      </c>
      <c r="Q716" s="342">
        <v>51575.301890000002</v>
      </c>
      <c r="R716" s="343">
        <v>87799.056129999997</v>
      </c>
    </row>
    <row r="717" spans="1:18" s="313" customFormat="1">
      <c r="A717" s="339"/>
      <c r="B717" s="339"/>
      <c r="C717" s="339"/>
      <c r="D717" s="334" t="s">
        <v>275</v>
      </c>
      <c r="E717" s="335">
        <v>387</v>
      </c>
      <c r="F717" s="336">
        <v>1726.114</v>
      </c>
      <c r="G717" s="337">
        <v>329.54631999999998</v>
      </c>
      <c r="H717" s="337">
        <v>2055.66032</v>
      </c>
      <c r="I717" s="337">
        <v>27727.698579999997</v>
      </c>
      <c r="J717" s="337">
        <v>23349.79854</v>
      </c>
      <c r="K717" s="337">
        <v>51077.49712</v>
      </c>
      <c r="L717" s="337">
        <v>18878.396760000003</v>
      </c>
      <c r="M717" s="337">
        <v>8780.1859999999997</v>
      </c>
      <c r="N717" s="337">
        <v>27658.582760000001</v>
      </c>
      <c r="O717" s="337">
        <v>80791.7402</v>
      </c>
      <c r="P717" s="337">
        <v>23166.805949999998</v>
      </c>
      <c r="Q717" s="337">
        <v>907.63092000000006</v>
      </c>
      <c r="R717" s="338">
        <v>24074.436870000001</v>
      </c>
    </row>
    <row r="718" spans="1:18" s="313" customFormat="1">
      <c r="A718" s="339"/>
      <c r="B718" s="339"/>
      <c r="C718" s="339"/>
      <c r="D718" s="334" t="s">
        <v>52</v>
      </c>
      <c r="E718" s="335">
        <v>309</v>
      </c>
      <c r="F718" s="336">
        <v>58.426010000000005</v>
      </c>
      <c r="G718" s="337">
        <v>43.346290000000003</v>
      </c>
      <c r="H718" s="337">
        <v>101.7723</v>
      </c>
      <c r="I718" s="337">
        <v>17510.512620000001</v>
      </c>
      <c r="J718" s="337">
        <v>25560.509440000002</v>
      </c>
      <c r="K718" s="337">
        <v>43071.022060000003</v>
      </c>
      <c r="L718" s="337">
        <v>21221.048129999999</v>
      </c>
      <c r="M718" s="337">
        <v>21781.9326</v>
      </c>
      <c r="N718" s="337">
        <v>43002.980729999996</v>
      </c>
      <c r="O718" s="337">
        <v>86175.77509000001</v>
      </c>
      <c r="P718" s="337">
        <v>14666.998890000001</v>
      </c>
      <c r="Q718" s="337">
        <v>1451.6072099999999</v>
      </c>
      <c r="R718" s="338">
        <v>16118.606099999999</v>
      </c>
    </row>
    <row r="719" spans="1:18" s="313" customFormat="1">
      <c r="A719" s="339"/>
      <c r="B719" s="334" t="s">
        <v>17</v>
      </c>
      <c r="C719" s="334" t="s">
        <v>279</v>
      </c>
      <c r="D719" s="334" t="s">
        <v>280</v>
      </c>
      <c r="E719" s="335">
        <v>37</v>
      </c>
      <c r="F719" s="336">
        <v>43922.16504</v>
      </c>
      <c r="G719" s="337">
        <v>12682.677599999999</v>
      </c>
      <c r="H719" s="337">
        <v>56604.842640000003</v>
      </c>
      <c r="I719" s="337">
        <v>45066.762409999996</v>
      </c>
      <c r="J719" s="337">
        <v>12212.12981</v>
      </c>
      <c r="K719" s="337">
        <v>57278.892220000002</v>
      </c>
      <c r="L719" s="337">
        <v>28906.38319</v>
      </c>
      <c r="M719" s="337">
        <v>13991.9324</v>
      </c>
      <c r="N719" s="337">
        <v>42898.315590000006</v>
      </c>
      <c r="O719" s="337">
        <v>156782.05044999998</v>
      </c>
      <c r="P719" s="337">
        <v>233886.8389</v>
      </c>
      <c r="Q719" s="337">
        <v>3449.12554</v>
      </c>
      <c r="R719" s="338">
        <v>237335.96444000001</v>
      </c>
    </row>
    <row r="720" spans="1:18" s="313" customFormat="1">
      <c r="A720" s="339"/>
      <c r="B720" s="334" t="s">
        <v>18</v>
      </c>
      <c r="C720" s="334" t="s">
        <v>281</v>
      </c>
      <c r="D720" s="334" t="s">
        <v>281</v>
      </c>
      <c r="E720" s="335">
        <v>375</v>
      </c>
      <c r="F720" s="336">
        <v>33825.809310000004</v>
      </c>
      <c r="G720" s="337">
        <v>2135.5776499999997</v>
      </c>
      <c r="H720" s="337">
        <v>35961.386960000003</v>
      </c>
      <c r="I720" s="337">
        <v>25674.475569999999</v>
      </c>
      <c r="J720" s="337">
        <v>4927.3602699999992</v>
      </c>
      <c r="K720" s="337">
        <v>30601.83584</v>
      </c>
      <c r="L720" s="337">
        <v>12685.13681</v>
      </c>
      <c r="M720" s="337">
        <v>2640.7645299999999</v>
      </c>
      <c r="N720" s="337">
        <v>15325.90134</v>
      </c>
      <c r="O720" s="337">
        <v>81889.12414</v>
      </c>
      <c r="P720" s="337">
        <v>60580.699630000003</v>
      </c>
      <c r="Q720" s="337">
        <v>597.17430000000002</v>
      </c>
      <c r="R720" s="338">
        <v>61177.873930000002</v>
      </c>
    </row>
    <row r="721" spans="1:18" s="313" customFormat="1">
      <c r="A721" s="339"/>
      <c r="B721" s="334" t="s">
        <v>19</v>
      </c>
      <c r="C721" s="334" t="s">
        <v>282</v>
      </c>
      <c r="D721" s="334" t="s">
        <v>282</v>
      </c>
      <c r="E721" s="335">
        <v>100</v>
      </c>
      <c r="F721" s="336">
        <v>5399.3397999999997</v>
      </c>
      <c r="G721" s="337">
        <v>983.39541000000008</v>
      </c>
      <c r="H721" s="337">
        <v>6382.7352099999998</v>
      </c>
      <c r="I721" s="337">
        <v>31068.106199999998</v>
      </c>
      <c r="J721" s="337">
        <v>12947.37623</v>
      </c>
      <c r="K721" s="337">
        <v>44015.482429999996</v>
      </c>
      <c r="L721" s="337">
        <v>50079.015209999998</v>
      </c>
      <c r="M721" s="337">
        <v>11630.86476</v>
      </c>
      <c r="N721" s="337">
        <v>61709.879970000002</v>
      </c>
      <c r="O721" s="337">
        <v>112108.09761</v>
      </c>
      <c r="P721" s="337">
        <v>27642.530030000002</v>
      </c>
      <c r="Q721" s="337">
        <v>406.00628</v>
      </c>
      <c r="R721" s="338">
        <v>28048.53631</v>
      </c>
    </row>
    <row r="722" spans="1:18" s="313" customFormat="1">
      <c r="A722" s="339"/>
      <c r="B722" s="339"/>
      <c r="C722" s="334" t="s">
        <v>283</v>
      </c>
      <c r="D722" s="334" t="s">
        <v>19</v>
      </c>
      <c r="E722" s="335">
        <v>401</v>
      </c>
      <c r="F722" s="336">
        <v>7224.6977400000005</v>
      </c>
      <c r="G722" s="337">
        <v>1698.6598999999999</v>
      </c>
      <c r="H722" s="337">
        <v>8923.3576400000002</v>
      </c>
      <c r="I722" s="337">
        <v>39930.505850000001</v>
      </c>
      <c r="J722" s="337">
        <v>11502.38437</v>
      </c>
      <c r="K722" s="337">
        <v>51432.890220000001</v>
      </c>
      <c r="L722" s="337">
        <v>33029.688780000004</v>
      </c>
      <c r="M722" s="337">
        <v>7464.2972900000004</v>
      </c>
      <c r="N722" s="337">
        <v>40493.986069999999</v>
      </c>
      <c r="O722" s="337">
        <v>100850.23393</v>
      </c>
      <c r="P722" s="337">
        <v>45594.983270000004</v>
      </c>
      <c r="Q722" s="337">
        <v>348.40467999999998</v>
      </c>
      <c r="R722" s="338">
        <v>45943.387950000004</v>
      </c>
    </row>
    <row r="723" spans="1:18" s="313" customFormat="1">
      <c r="A723" s="339"/>
      <c r="B723" s="334" t="s">
        <v>20</v>
      </c>
      <c r="C723" s="334" t="s">
        <v>20</v>
      </c>
      <c r="D723" s="334" t="s">
        <v>286</v>
      </c>
      <c r="E723" s="335">
        <v>80</v>
      </c>
      <c r="F723" s="336">
        <v>3724.6960399999998</v>
      </c>
      <c r="G723" s="337">
        <v>546.93709000000001</v>
      </c>
      <c r="H723" s="337">
        <v>4271.6331300000002</v>
      </c>
      <c r="I723" s="337">
        <v>23580.144600000003</v>
      </c>
      <c r="J723" s="337">
        <v>3084.47957</v>
      </c>
      <c r="K723" s="337">
        <v>26664.624170000003</v>
      </c>
      <c r="L723" s="337">
        <v>17448.744609999998</v>
      </c>
      <c r="M723" s="337">
        <v>2886.9821299999999</v>
      </c>
      <c r="N723" s="337">
        <v>20335.726739999998</v>
      </c>
      <c r="O723" s="337">
        <v>51271.984039999996</v>
      </c>
      <c r="P723" s="337">
        <v>43570.131560000002</v>
      </c>
      <c r="Q723" s="337">
        <v>7795.1440499999999</v>
      </c>
      <c r="R723" s="338">
        <v>51365.275609999997</v>
      </c>
    </row>
    <row r="724" spans="1:18" s="313" customFormat="1">
      <c r="A724" s="339"/>
      <c r="B724" s="334" t="s">
        <v>21</v>
      </c>
      <c r="C724" s="334" t="s">
        <v>289</v>
      </c>
      <c r="D724" s="334" t="s">
        <v>289</v>
      </c>
      <c r="E724" s="335">
        <v>447</v>
      </c>
      <c r="F724" s="336">
        <v>1865.4878799999999</v>
      </c>
      <c r="G724" s="337">
        <v>5980.1091699999997</v>
      </c>
      <c r="H724" s="337">
        <v>7845.5970499999994</v>
      </c>
      <c r="I724" s="337">
        <v>9142.8547799999997</v>
      </c>
      <c r="J724" s="337">
        <v>1914.42401</v>
      </c>
      <c r="K724" s="337">
        <v>11057.278789999998</v>
      </c>
      <c r="L724" s="337">
        <v>3340.3747999999996</v>
      </c>
      <c r="M724" s="337">
        <v>6311.9357900000005</v>
      </c>
      <c r="N724" s="337">
        <v>9652.3105899999991</v>
      </c>
      <c r="O724" s="337">
        <v>28555.186429999998</v>
      </c>
      <c r="P724" s="337">
        <v>23588.565989999999</v>
      </c>
      <c r="Q724" s="337">
        <v>126.08844000000001</v>
      </c>
      <c r="R724" s="338">
        <v>23714.654429999999</v>
      </c>
    </row>
    <row r="725" spans="1:18" s="313" customFormat="1">
      <c r="A725" s="339"/>
      <c r="B725" s="339"/>
      <c r="C725" s="334" t="s">
        <v>21</v>
      </c>
      <c r="D725" s="334" t="s">
        <v>21</v>
      </c>
      <c r="E725" s="335">
        <v>9</v>
      </c>
      <c r="F725" s="336">
        <v>35541.692390000004</v>
      </c>
      <c r="G725" s="337">
        <v>18408.728520000001</v>
      </c>
      <c r="H725" s="337">
        <v>53950.420909999993</v>
      </c>
      <c r="I725" s="337">
        <v>43949.475610000001</v>
      </c>
      <c r="J725" s="337">
        <v>13979.232050000001</v>
      </c>
      <c r="K725" s="337">
        <v>57928.70766</v>
      </c>
      <c r="L725" s="337">
        <v>27837.47883</v>
      </c>
      <c r="M725" s="337">
        <v>13651.524810000001</v>
      </c>
      <c r="N725" s="337">
        <v>41489.003640000003</v>
      </c>
      <c r="O725" s="337">
        <v>153368.13221000001</v>
      </c>
      <c r="P725" s="337">
        <v>396788.44055</v>
      </c>
      <c r="Q725" s="337">
        <v>26360.942600000002</v>
      </c>
      <c r="R725" s="338">
        <v>423149.38314999995</v>
      </c>
    </row>
    <row r="726" spans="1:18" s="313" customFormat="1">
      <c r="A726" s="339"/>
      <c r="B726" s="339"/>
      <c r="C726" s="339"/>
      <c r="D726" s="339"/>
      <c r="E726" s="340">
        <v>493</v>
      </c>
      <c r="F726" s="341">
        <v>452.01033000000001</v>
      </c>
      <c r="G726" s="342">
        <v>1.1471600000000002</v>
      </c>
      <c r="H726" s="342">
        <v>453.15749</v>
      </c>
      <c r="I726" s="342">
        <v>20272.478030000002</v>
      </c>
      <c r="J726" s="342">
        <v>7301.2488099999991</v>
      </c>
      <c r="K726" s="342">
        <v>27573.726839999999</v>
      </c>
      <c r="L726" s="342">
        <v>12155.31234</v>
      </c>
      <c r="M726" s="342">
        <v>2983.43941</v>
      </c>
      <c r="N726" s="342">
        <v>15138.751749999999</v>
      </c>
      <c r="O726" s="342">
        <v>43165.636079999997</v>
      </c>
      <c r="P726" s="342">
        <v>52801.432829999998</v>
      </c>
      <c r="Q726" s="342">
        <v>637.2128100000001</v>
      </c>
      <c r="R726" s="343">
        <v>53438.645640000002</v>
      </c>
    </row>
    <row r="727" spans="1:18" s="313" customFormat="1">
      <c r="A727" s="339"/>
      <c r="B727" s="339"/>
      <c r="C727" s="339"/>
      <c r="D727" s="339"/>
      <c r="E727" s="340">
        <v>553</v>
      </c>
      <c r="F727" s="341">
        <v>582.14679000000001</v>
      </c>
      <c r="G727" s="342">
        <v>152.72648000000001</v>
      </c>
      <c r="H727" s="342">
        <v>734.87327000000005</v>
      </c>
      <c r="I727" s="342">
        <v>12363.64998</v>
      </c>
      <c r="J727" s="342">
        <v>6153.3588099999997</v>
      </c>
      <c r="K727" s="342">
        <v>18517.00879</v>
      </c>
      <c r="L727" s="342">
        <v>17943.812989999999</v>
      </c>
      <c r="M727" s="342">
        <v>10795.94383</v>
      </c>
      <c r="N727" s="342">
        <v>28739.756819999999</v>
      </c>
      <c r="O727" s="342">
        <v>47991.638880000006</v>
      </c>
      <c r="P727" s="342">
        <v>35151.93821</v>
      </c>
      <c r="Q727" s="342">
        <v>4283.6415199999992</v>
      </c>
      <c r="R727" s="343">
        <v>39435.579729999998</v>
      </c>
    </row>
    <row r="728" spans="1:18" s="313" customFormat="1">
      <c r="A728" s="339"/>
      <c r="B728" s="339"/>
      <c r="C728" s="339"/>
      <c r="D728" s="339"/>
      <c r="E728" s="340">
        <v>557</v>
      </c>
      <c r="F728" s="341">
        <v>944.47497999999996</v>
      </c>
      <c r="G728" s="342">
        <v>245.62554</v>
      </c>
      <c r="H728" s="342">
        <v>1190.10052</v>
      </c>
      <c r="I728" s="342">
        <v>7420.26782</v>
      </c>
      <c r="J728" s="342">
        <v>2025.1523500000001</v>
      </c>
      <c r="K728" s="342">
        <v>9445.4201699999994</v>
      </c>
      <c r="L728" s="342">
        <v>4791.4026900000008</v>
      </c>
      <c r="M728" s="342">
        <v>1867.4148899999998</v>
      </c>
      <c r="N728" s="342">
        <v>6658.8175799999999</v>
      </c>
      <c r="O728" s="342">
        <v>17294.33827</v>
      </c>
      <c r="P728" s="342">
        <v>36404.196200000006</v>
      </c>
      <c r="Q728" s="342">
        <v>155.52045000000001</v>
      </c>
      <c r="R728" s="343">
        <v>36559.716650000002</v>
      </c>
    </row>
    <row r="729" spans="1:18" s="313" customFormat="1">
      <c r="A729" s="339"/>
      <c r="B729" s="339"/>
      <c r="C729" s="334" t="s">
        <v>293</v>
      </c>
      <c r="D729" s="334" t="s">
        <v>293</v>
      </c>
      <c r="E729" s="335">
        <v>373</v>
      </c>
      <c r="F729" s="336">
        <v>3766.4138499999999</v>
      </c>
      <c r="G729" s="337">
        <v>3942.7913900000003</v>
      </c>
      <c r="H729" s="337">
        <v>7709.2052400000002</v>
      </c>
      <c r="I729" s="337">
        <v>19864.161010000003</v>
      </c>
      <c r="J729" s="337">
        <v>11139.593429999999</v>
      </c>
      <c r="K729" s="337">
        <v>31003.754440000001</v>
      </c>
      <c r="L729" s="337">
        <v>11778.463740000001</v>
      </c>
      <c r="M729" s="337">
        <v>29201.92381</v>
      </c>
      <c r="N729" s="337">
        <v>40980.387549999999</v>
      </c>
      <c r="O729" s="337">
        <v>79693.347229999999</v>
      </c>
      <c r="P729" s="337">
        <v>74086.248049999995</v>
      </c>
      <c r="Q729" s="337">
        <v>2507.2167799999997</v>
      </c>
      <c r="R729" s="338">
        <v>76593.464829999997</v>
      </c>
    </row>
    <row r="730" spans="1:18" s="313" customFormat="1">
      <c r="A730" s="339"/>
      <c r="B730" s="339"/>
      <c r="C730" s="334" t="s">
        <v>294</v>
      </c>
      <c r="D730" s="334" t="s">
        <v>295</v>
      </c>
      <c r="E730" s="335">
        <v>13</v>
      </c>
      <c r="F730" s="336">
        <v>6508.5492000000004</v>
      </c>
      <c r="G730" s="337">
        <v>176021.07618</v>
      </c>
      <c r="H730" s="337">
        <v>182529.62537999998</v>
      </c>
      <c r="I730" s="337">
        <v>40007.318659999997</v>
      </c>
      <c r="J730" s="337">
        <v>12417.33221</v>
      </c>
      <c r="K730" s="337">
        <v>52424.650869999998</v>
      </c>
      <c r="L730" s="337">
        <v>63822.50243</v>
      </c>
      <c r="M730" s="337">
        <v>23083.528739999998</v>
      </c>
      <c r="N730" s="337">
        <v>86906.031170000002</v>
      </c>
      <c r="O730" s="337">
        <v>321860.30742000003</v>
      </c>
      <c r="P730" s="337">
        <v>27275.264899999998</v>
      </c>
      <c r="Q730" s="337">
        <v>1118.8727900000001</v>
      </c>
      <c r="R730" s="338">
        <v>28394.13769</v>
      </c>
    </row>
    <row r="731" spans="1:18" s="313" customFormat="1">
      <c r="A731" s="339"/>
      <c r="B731" s="334" t="s">
        <v>22</v>
      </c>
      <c r="C731" s="334" t="s">
        <v>22</v>
      </c>
      <c r="D731" s="334" t="s">
        <v>22</v>
      </c>
      <c r="E731" s="335">
        <v>102</v>
      </c>
      <c r="F731" s="336">
        <v>31641.03023</v>
      </c>
      <c r="G731" s="337">
        <v>522.69404999999995</v>
      </c>
      <c r="H731" s="337">
        <v>32163.724280000002</v>
      </c>
      <c r="I731" s="337">
        <v>31158.063850000002</v>
      </c>
      <c r="J731" s="337">
        <v>14730.43908</v>
      </c>
      <c r="K731" s="337">
        <v>45888.502930000002</v>
      </c>
      <c r="L731" s="337">
        <v>23897.805079999998</v>
      </c>
      <c r="M731" s="337">
        <v>9100.7880600000008</v>
      </c>
      <c r="N731" s="337">
        <v>32998.593139999997</v>
      </c>
      <c r="O731" s="337">
        <v>111050.82034999999</v>
      </c>
      <c r="P731" s="337">
        <v>114228.1256</v>
      </c>
      <c r="Q731" s="337">
        <v>769.89862000000005</v>
      </c>
      <c r="R731" s="338">
        <v>114998.02421999999</v>
      </c>
    </row>
    <row r="732" spans="1:18" s="313" customFormat="1">
      <c r="A732" s="339"/>
      <c r="B732" s="339"/>
      <c r="C732" s="334" t="s">
        <v>296</v>
      </c>
      <c r="D732" s="334" t="s">
        <v>297</v>
      </c>
      <c r="E732" s="335">
        <v>487</v>
      </c>
      <c r="F732" s="336">
        <v>905.07183999999995</v>
      </c>
      <c r="G732" s="337">
        <v>255.73785999999998</v>
      </c>
      <c r="H732" s="337">
        <v>1160.8097</v>
      </c>
      <c r="I732" s="337">
        <v>29357.901850000002</v>
      </c>
      <c r="J732" s="337">
        <v>6226.4755400000004</v>
      </c>
      <c r="K732" s="337">
        <v>35584.377390000001</v>
      </c>
      <c r="L732" s="337">
        <v>11026.953880000001</v>
      </c>
      <c r="M732" s="337">
        <v>1791.1647499999999</v>
      </c>
      <c r="N732" s="337">
        <v>12818.118630000001</v>
      </c>
      <c r="O732" s="337">
        <v>49563.305719999997</v>
      </c>
      <c r="P732" s="337">
        <v>19946.76916</v>
      </c>
      <c r="Q732" s="337">
        <v>358.24678999999998</v>
      </c>
      <c r="R732" s="338">
        <v>20305.015950000001</v>
      </c>
    </row>
    <row r="733" spans="1:18" s="313" customFormat="1">
      <c r="A733" s="339"/>
      <c r="B733" s="339"/>
      <c r="C733" s="339"/>
      <c r="D733" s="339"/>
      <c r="E733" s="340">
        <v>278</v>
      </c>
      <c r="F733" s="341">
        <v>10120.73137</v>
      </c>
      <c r="G733" s="342">
        <v>5765.9875999999995</v>
      </c>
      <c r="H733" s="342">
        <v>15886.71897</v>
      </c>
      <c r="I733" s="342">
        <v>34584.668680000002</v>
      </c>
      <c r="J733" s="342">
        <v>7799.0235599999996</v>
      </c>
      <c r="K733" s="342">
        <v>42383.692240000004</v>
      </c>
      <c r="L733" s="342">
        <v>27880.76713</v>
      </c>
      <c r="M733" s="342">
        <v>6251.31142</v>
      </c>
      <c r="N733" s="342">
        <v>34132.078549999998</v>
      </c>
      <c r="O733" s="342">
        <v>92402.489760000011</v>
      </c>
      <c r="P733" s="342">
        <v>145369.93741999997</v>
      </c>
      <c r="Q733" s="342">
        <v>2222.68361</v>
      </c>
      <c r="R733" s="343">
        <v>147592.62103000001</v>
      </c>
    </row>
    <row r="734" spans="1:18" s="313" customFormat="1">
      <c r="A734" s="339"/>
      <c r="B734" s="334" t="s">
        <v>298</v>
      </c>
      <c r="C734" s="334" t="s">
        <v>301</v>
      </c>
      <c r="D734" s="334" t="s">
        <v>301</v>
      </c>
      <c r="E734" s="335">
        <v>419</v>
      </c>
      <c r="F734" s="336">
        <v>2850.3826300000001</v>
      </c>
      <c r="G734" s="337">
        <v>329.35055999999997</v>
      </c>
      <c r="H734" s="337">
        <v>3179.7331899999999</v>
      </c>
      <c r="I734" s="337">
        <v>8919.3317799999986</v>
      </c>
      <c r="J734" s="337">
        <v>2718.1727799999999</v>
      </c>
      <c r="K734" s="337">
        <v>11637.504560000001</v>
      </c>
      <c r="L734" s="337">
        <v>5201.4751699999997</v>
      </c>
      <c r="M734" s="337">
        <v>1859.4013500000001</v>
      </c>
      <c r="N734" s="337">
        <v>7060.8765199999998</v>
      </c>
      <c r="O734" s="337">
        <v>21878.114269999998</v>
      </c>
      <c r="P734" s="337">
        <v>44932.264999999999</v>
      </c>
      <c r="Q734" s="337">
        <v>2099.1613600000001</v>
      </c>
      <c r="R734" s="338">
        <v>47031.426359999998</v>
      </c>
    </row>
    <row r="735" spans="1:18" s="313" customFormat="1">
      <c r="A735" s="339"/>
      <c r="B735" s="339"/>
      <c r="C735" s="334" t="s">
        <v>298</v>
      </c>
      <c r="D735" s="334" t="s">
        <v>304</v>
      </c>
      <c r="E735" s="335">
        <v>45</v>
      </c>
      <c r="F735" s="336">
        <v>9378.308070000001</v>
      </c>
      <c r="G735" s="337">
        <v>397.60146999999995</v>
      </c>
      <c r="H735" s="337">
        <v>9775.9095399999987</v>
      </c>
      <c r="I735" s="337">
        <v>33139.141739999999</v>
      </c>
      <c r="J735" s="337">
        <v>13396.99222</v>
      </c>
      <c r="K735" s="337">
        <v>46536.133959999999</v>
      </c>
      <c r="L735" s="337">
        <v>15603.544470000001</v>
      </c>
      <c r="M735" s="337">
        <v>6835.3567599999997</v>
      </c>
      <c r="N735" s="337">
        <v>22438.901229999999</v>
      </c>
      <c r="O735" s="337">
        <v>78750.944730000003</v>
      </c>
      <c r="P735" s="337">
        <v>272694.88497000001</v>
      </c>
      <c r="Q735" s="337">
        <v>5996.0785900000001</v>
      </c>
      <c r="R735" s="338">
        <v>278690.96356</v>
      </c>
    </row>
    <row r="736" spans="1:18" s="313" customFormat="1">
      <c r="A736" s="339"/>
      <c r="B736" s="334" t="s">
        <v>24</v>
      </c>
      <c r="C736" s="334" t="s">
        <v>24</v>
      </c>
      <c r="D736" s="334" t="s">
        <v>24</v>
      </c>
      <c r="E736" s="335">
        <v>101</v>
      </c>
      <c r="F736" s="336">
        <v>68112.594360000003</v>
      </c>
      <c r="G736" s="337">
        <v>10936.03376</v>
      </c>
      <c r="H736" s="337">
        <v>79048.628120000008</v>
      </c>
      <c r="I736" s="337">
        <v>66094.728759999998</v>
      </c>
      <c r="J736" s="337">
        <v>72286.890520000001</v>
      </c>
      <c r="K736" s="337">
        <v>138381.61928000001</v>
      </c>
      <c r="L736" s="337">
        <v>67938.530939999997</v>
      </c>
      <c r="M736" s="337">
        <v>24535.193429999999</v>
      </c>
      <c r="N736" s="337">
        <v>92473.724370000011</v>
      </c>
      <c r="O736" s="337">
        <v>309903.97177</v>
      </c>
      <c r="P736" s="337">
        <v>212634.55743000002</v>
      </c>
      <c r="Q736" s="337">
        <v>29814.602190000001</v>
      </c>
      <c r="R736" s="338">
        <v>242449.15961999999</v>
      </c>
    </row>
    <row r="737" spans="1:18" s="313" customFormat="1">
      <c r="A737" s="339"/>
      <c r="B737" s="339"/>
      <c r="C737" s="339"/>
      <c r="D737" s="339"/>
      <c r="E737" s="340">
        <v>485</v>
      </c>
      <c r="F737" s="341">
        <v>12.06222</v>
      </c>
      <c r="G737" s="342">
        <v>3.85202</v>
      </c>
      <c r="H737" s="342">
        <v>15.914239999999999</v>
      </c>
      <c r="I737" s="342">
        <v>9796.1386600000005</v>
      </c>
      <c r="J737" s="342">
        <v>6998.6053300000003</v>
      </c>
      <c r="K737" s="342">
        <v>16794.743989999999</v>
      </c>
      <c r="L737" s="342">
        <v>6167.45759</v>
      </c>
      <c r="M737" s="342">
        <v>3598.2851299999998</v>
      </c>
      <c r="N737" s="342">
        <v>9765.7427200000002</v>
      </c>
      <c r="O737" s="342">
        <v>26576.400949999999</v>
      </c>
      <c r="P737" s="342">
        <v>10688.790449999999</v>
      </c>
      <c r="Q737" s="342">
        <v>384.82271999999995</v>
      </c>
      <c r="R737" s="343">
        <v>11073.613170000001</v>
      </c>
    </row>
    <row r="738" spans="1:18" s="313" customFormat="1">
      <c r="A738" s="339"/>
      <c r="B738" s="334" t="s">
        <v>25</v>
      </c>
      <c r="C738" s="334" t="s">
        <v>25</v>
      </c>
      <c r="D738" s="334" t="s">
        <v>25</v>
      </c>
      <c r="E738" s="335">
        <v>372</v>
      </c>
      <c r="F738" s="336">
        <v>3616.27466</v>
      </c>
      <c r="G738" s="337">
        <v>1745.9548799999998</v>
      </c>
      <c r="H738" s="337">
        <v>5362.2295400000003</v>
      </c>
      <c r="I738" s="337">
        <v>11612.495989999999</v>
      </c>
      <c r="J738" s="337">
        <v>4342.8015099999993</v>
      </c>
      <c r="K738" s="337">
        <v>15955.297500000001</v>
      </c>
      <c r="L738" s="337">
        <v>8373.3858799999998</v>
      </c>
      <c r="M738" s="337">
        <v>1449.32096</v>
      </c>
      <c r="N738" s="337">
        <v>9822.7068400000007</v>
      </c>
      <c r="O738" s="337">
        <v>31140.23388</v>
      </c>
      <c r="P738" s="337">
        <v>80236.333350000001</v>
      </c>
      <c r="Q738" s="337">
        <v>742.23295999999993</v>
      </c>
      <c r="R738" s="338">
        <v>80978.566310000009</v>
      </c>
    </row>
    <row r="739" spans="1:18" s="313" customFormat="1">
      <c r="A739" s="339"/>
      <c r="B739" s="334" t="s">
        <v>26</v>
      </c>
      <c r="C739" s="334" t="s">
        <v>307</v>
      </c>
      <c r="D739" s="334" t="s">
        <v>308</v>
      </c>
      <c r="E739" s="335">
        <v>49</v>
      </c>
      <c r="F739" s="336">
        <v>19455.95491</v>
      </c>
      <c r="G739" s="337">
        <v>4086.8247799999999</v>
      </c>
      <c r="H739" s="337">
        <v>23542.779690000003</v>
      </c>
      <c r="I739" s="337">
        <v>22439.120999999999</v>
      </c>
      <c r="J739" s="337">
        <v>5343.5090499999997</v>
      </c>
      <c r="K739" s="337">
        <v>27782.63005</v>
      </c>
      <c r="L739" s="337">
        <v>14626.49236</v>
      </c>
      <c r="M739" s="337">
        <v>4741.9892599999994</v>
      </c>
      <c r="N739" s="337">
        <v>19368.481620000002</v>
      </c>
      <c r="O739" s="337">
        <v>70693.891359999994</v>
      </c>
      <c r="P739" s="337">
        <v>142374.15651</v>
      </c>
      <c r="Q739" s="337">
        <v>1562.04802</v>
      </c>
      <c r="R739" s="338">
        <v>143936.20452999999</v>
      </c>
    </row>
    <row r="740" spans="1:18" s="313" customFormat="1">
      <c r="A740" s="339"/>
      <c r="B740" s="339"/>
      <c r="C740" s="339"/>
      <c r="D740" s="339"/>
      <c r="E740" s="340">
        <v>566</v>
      </c>
      <c r="F740" s="341">
        <v>505.59449999999998</v>
      </c>
      <c r="G740" s="342">
        <v>144.00078999999999</v>
      </c>
      <c r="H740" s="342">
        <v>649.59529000000009</v>
      </c>
      <c r="I740" s="342">
        <v>9696.8713200000002</v>
      </c>
      <c r="J740" s="342">
        <v>2765.8813700000001</v>
      </c>
      <c r="K740" s="342">
        <v>12462.752689999999</v>
      </c>
      <c r="L740" s="342">
        <v>5440.8110999999999</v>
      </c>
      <c r="M740" s="342">
        <v>1568.9644099999998</v>
      </c>
      <c r="N740" s="342">
        <v>7009.7755099999995</v>
      </c>
      <c r="O740" s="342">
        <v>20122.123489999998</v>
      </c>
      <c r="P740" s="342">
        <v>27458.06451</v>
      </c>
      <c r="Q740" s="342">
        <v>438.65098999999998</v>
      </c>
      <c r="R740" s="343">
        <v>27896.715499999998</v>
      </c>
    </row>
    <row r="741" spans="1:18" s="313" customFormat="1">
      <c r="A741" s="334" t="s">
        <v>323</v>
      </c>
      <c r="B741" s="334" t="s">
        <v>2</v>
      </c>
      <c r="C741" s="334" t="s">
        <v>192</v>
      </c>
      <c r="D741" s="334" t="s">
        <v>192</v>
      </c>
      <c r="E741" s="335">
        <v>398</v>
      </c>
      <c r="F741" s="336">
        <v>0</v>
      </c>
      <c r="G741" s="337">
        <v>0</v>
      </c>
      <c r="H741" s="337">
        <v>0</v>
      </c>
      <c r="I741" s="337">
        <v>1338.3279</v>
      </c>
      <c r="J741" s="337">
        <v>2.6962600000000001</v>
      </c>
      <c r="K741" s="337">
        <v>1341.0241599999999</v>
      </c>
      <c r="L741" s="337">
        <v>773.95316000000003</v>
      </c>
      <c r="M741" s="337">
        <v>0</v>
      </c>
      <c r="N741" s="337">
        <v>773.95316000000003</v>
      </c>
      <c r="O741" s="337">
        <v>2114.97732</v>
      </c>
      <c r="P741" s="337">
        <v>28444.083160000002</v>
      </c>
      <c r="Q741" s="337">
        <v>0</v>
      </c>
      <c r="R741" s="338">
        <v>28444.083160000002</v>
      </c>
    </row>
    <row r="742" spans="1:18" s="313" customFormat="1">
      <c r="A742" s="339"/>
      <c r="B742" s="339"/>
      <c r="C742" s="334" t="s">
        <v>193</v>
      </c>
      <c r="D742" s="334" t="s">
        <v>193</v>
      </c>
      <c r="E742" s="335">
        <v>371</v>
      </c>
      <c r="F742" s="336">
        <v>1.7812999999999999</v>
      </c>
      <c r="G742" s="337">
        <v>0</v>
      </c>
      <c r="H742" s="337">
        <v>1.7812999999999999</v>
      </c>
      <c r="I742" s="337">
        <v>2361.6324</v>
      </c>
      <c r="J742" s="337">
        <v>140.1069</v>
      </c>
      <c r="K742" s="337">
        <v>2501.7392999999997</v>
      </c>
      <c r="L742" s="337">
        <v>4307.1900900000001</v>
      </c>
      <c r="M742" s="337">
        <v>32.238979999999998</v>
      </c>
      <c r="N742" s="337">
        <v>4339.4290700000001</v>
      </c>
      <c r="O742" s="337">
        <v>6842.94967</v>
      </c>
      <c r="P742" s="337">
        <v>59302.885909999997</v>
      </c>
      <c r="Q742" s="337">
        <v>0</v>
      </c>
      <c r="R742" s="338">
        <v>59302.885909999997</v>
      </c>
    </row>
    <row r="743" spans="1:18" s="313" customFormat="1">
      <c r="A743" s="339"/>
      <c r="B743" s="339"/>
      <c r="C743" s="334" t="s">
        <v>194</v>
      </c>
      <c r="D743" s="334" t="s">
        <v>195</v>
      </c>
      <c r="E743" s="335">
        <v>362</v>
      </c>
      <c r="F743" s="336">
        <v>2.48115</v>
      </c>
      <c r="G743" s="337">
        <v>0</v>
      </c>
      <c r="H743" s="337">
        <v>2.48115</v>
      </c>
      <c r="I743" s="337">
        <v>1327.1051699999998</v>
      </c>
      <c r="J743" s="337">
        <v>1.17784</v>
      </c>
      <c r="K743" s="337">
        <v>1328.2830100000001</v>
      </c>
      <c r="L743" s="337">
        <v>2098.7967599999997</v>
      </c>
      <c r="M743" s="337">
        <v>0</v>
      </c>
      <c r="N743" s="337">
        <v>2098.7967599999997</v>
      </c>
      <c r="O743" s="337">
        <v>3429.5609199999999</v>
      </c>
      <c r="P743" s="337">
        <v>30820.420050000001</v>
      </c>
      <c r="Q743" s="337">
        <v>0</v>
      </c>
      <c r="R743" s="338">
        <v>30820.420050000001</v>
      </c>
    </row>
    <row r="744" spans="1:18" s="313" customFormat="1">
      <c r="A744" s="339"/>
      <c r="B744" s="334" t="s">
        <v>3</v>
      </c>
      <c r="C744" s="334" t="s">
        <v>196</v>
      </c>
      <c r="D744" s="334" t="s">
        <v>196</v>
      </c>
      <c r="E744" s="335">
        <v>152</v>
      </c>
      <c r="F744" s="336">
        <v>3.9E-2</v>
      </c>
      <c r="G744" s="337">
        <v>0</v>
      </c>
      <c r="H744" s="337">
        <v>3.9E-2</v>
      </c>
      <c r="I744" s="337">
        <v>2633.3529600000002</v>
      </c>
      <c r="J744" s="337">
        <v>176.22152</v>
      </c>
      <c r="K744" s="337">
        <v>2809.5744799999998</v>
      </c>
      <c r="L744" s="337">
        <v>2268.8691200000003</v>
      </c>
      <c r="M744" s="337">
        <v>0.52503</v>
      </c>
      <c r="N744" s="337">
        <v>2269.3941500000001</v>
      </c>
      <c r="O744" s="337">
        <v>5079.0076300000001</v>
      </c>
      <c r="P744" s="337">
        <v>32419.472100000003</v>
      </c>
      <c r="Q744" s="337">
        <v>0</v>
      </c>
      <c r="R744" s="338">
        <v>32419.472100000003</v>
      </c>
    </row>
    <row r="745" spans="1:18" s="313" customFormat="1">
      <c r="A745" s="339"/>
      <c r="B745" s="339"/>
      <c r="C745" s="334" t="s">
        <v>197</v>
      </c>
      <c r="D745" s="334" t="s">
        <v>197</v>
      </c>
      <c r="E745" s="335">
        <v>68</v>
      </c>
      <c r="F745" s="336">
        <v>203.44854999999998</v>
      </c>
      <c r="G745" s="337">
        <v>0</v>
      </c>
      <c r="H745" s="337">
        <v>203.44854999999998</v>
      </c>
      <c r="I745" s="337">
        <v>10836.22638</v>
      </c>
      <c r="J745" s="337">
        <v>926.54403000000002</v>
      </c>
      <c r="K745" s="337">
        <v>11762.770410000001</v>
      </c>
      <c r="L745" s="337">
        <v>48862.103920000001</v>
      </c>
      <c r="M745" s="337">
        <v>652.53953000000001</v>
      </c>
      <c r="N745" s="337">
        <v>49514.643450000003</v>
      </c>
      <c r="O745" s="337">
        <v>61480.862409999994</v>
      </c>
      <c r="P745" s="337">
        <v>82749.665599999993</v>
      </c>
      <c r="Q745" s="337">
        <v>0</v>
      </c>
      <c r="R745" s="338">
        <v>82749.665599999993</v>
      </c>
    </row>
    <row r="746" spans="1:18" s="313" customFormat="1">
      <c r="A746" s="339"/>
      <c r="B746" s="339"/>
      <c r="C746" s="339"/>
      <c r="D746" s="339"/>
      <c r="E746" s="340">
        <v>141</v>
      </c>
      <c r="F746" s="341">
        <v>21.202390000000001</v>
      </c>
      <c r="G746" s="342">
        <v>0.47032999999999997</v>
      </c>
      <c r="H746" s="342">
        <v>21.672720000000002</v>
      </c>
      <c r="I746" s="342">
        <v>5138.1598300000005</v>
      </c>
      <c r="J746" s="342">
        <v>76.498619999999988</v>
      </c>
      <c r="K746" s="342">
        <v>5214.6584499999999</v>
      </c>
      <c r="L746" s="342">
        <v>14339.62758</v>
      </c>
      <c r="M746" s="342">
        <v>44.030199999999994</v>
      </c>
      <c r="N746" s="342">
        <v>14383.65778</v>
      </c>
      <c r="O746" s="342">
        <v>19619.988949999999</v>
      </c>
      <c r="P746" s="342">
        <v>88811.220060000007</v>
      </c>
      <c r="Q746" s="342">
        <v>0</v>
      </c>
      <c r="R746" s="343">
        <v>88811.220060000007</v>
      </c>
    </row>
    <row r="747" spans="1:18" s="313" customFormat="1">
      <c r="A747" s="339"/>
      <c r="B747" s="339"/>
      <c r="C747" s="334" t="s">
        <v>324</v>
      </c>
      <c r="D747" s="334" t="s">
        <v>324</v>
      </c>
      <c r="E747" s="335">
        <v>253</v>
      </c>
      <c r="F747" s="336">
        <v>0.13763</v>
      </c>
      <c r="G747" s="337">
        <v>0</v>
      </c>
      <c r="H747" s="337">
        <v>0.13763</v>
      </c>
      <c r="I747" s="337">
        <v>3798.1283199999998</v>
      </c>
      <c r="J747" s="337">
        <v>560.46037000000001</v>
      </c>
      <c r="K747" s="337">
        <v>4358.5886900000005</v>
      </c>
      <c r="L747" s="337">
        <v>3137.9015899999999</v>
      </c>
      <c r="M747" s="337">
        <v>0</v>
      </c>
      <c r="N747" s="337">
        <v>3137.9015899999999</v>
      </c>
      <c r="O747" s="337">
        <v>7496.6279100000002</v>
      </c>
      <c r="P747" s="337">
        <v>19538.9918</v>
      </c>
      <c r="Q747" s="337">
        <v>3.4980900000000004</v>
      </c>
      <c r="R747" s="338">
        <v>19542.489890000001</v>
      </c>
    </row>
    <row r="748" spans="1:18" s="313" customFormat="1">
      <c r="A748" s="339"/>
      <c r="B748" s="339"/>
      <c r="C748" s="334" t="s">
        <v>198</v>
      </c>
      <c r="D748" s="334" t="s">
        <v>199</v>
      </c>
      <c r="E748" s="335">
        <v>150</v>
      </c>
      <c r="F748" s="336">
        <v>0</v>
      </c>
      <c r="G748" s="337">
        <v>0</v>
      </c>
      <c r="H748" s="337">
        <v>0</v>
      </c>
      <c r="I748" s="337">
        <v>1433.38815</v>
      </c>
      <c r="J748" s="337">
        <v>30.880759999999999</v>
      </c>
      <c r="K748" s="337">
        <v>1464.26891</v>
      </c>
      <c r="L748" s="337">
        <v>2896.58871</v>
      </c>
      <c r="M748" s="337">
        <v>11.43093</v>
      </c>
      <c r="N748" s="337">
        <v>2908.01964</v>
      </c>
      <c r="O748" s="337">
        <v>4372.2885500000002</v>
      </c>
      <c r="P748" s="337">
        <v>41141.54982</v>
      </c>
      <c r="Q748" s="337">
        <v>0</v>
      </c>
      <c r="R748" s="338">
        <v>41141.54982</v>
      </c>
    </row>
    <row r="749" spans="1:18" s="313" customFormat="1">
      <c r="A749" s="339"/>
      <c r="B749" s="339"/>
      <c r="C749" s="334" t="s">
        <v>200</v>
      </c>
      <c r="D749" s="334" t="s">
        <v>201</v>
      </c>
      <c r="E749" s="335">
        <v>62</v>
      </c>
      <c r="F749" s="336">
        <v>90.933619999999991</v>
      </c>
      <c r="G749" s="337">
        <v>3.9229999999999994E-2</v>
      </c>
      <c r="H749" s="337">
        <v>90.972850000000008</v>
      </c>
      <c r="I749" s="337">
        <v>8101.77927</v>
      </c>
      <c r="J749" s="337">
        <v>1736.59213</v>
      </c>
      <c r="K749" s="337">
        <v>9838.3714</v>
      </c>
      <c r="L749" s="337">
        <v>33277.0821</v>
      </c>
      <c r="M749" s="337">
        <v>1464.5744099999999</v>
      </c>
      <c r="N749" s="337">
        <v>34741.656510000001</v>
      </c>
      <c r="O749" s="337">
        <v>44671.000759999995</v>
      </c>
      <c r="P749" s="337">
        <v>99293.67270000001</v>
      </c>
      <c r="Q749" s="337">
        <v>0</v>
      </c>
      <c r="R749" s="338">
        <v>99293.67270000001</v>
      </c>
    </row>
    <row r="750" spans="1:18" s="313" customFormat="1">
      <c r="A750" s="339"/>
      <c r="B750" s="339"/>
      <c r="C750" s="339"/>
      <c r="D750" s="334" t="s">
        <v>313</v>
      </c>
      <c r="E750" s="335">
        <v>355</v>
      </c>
      <c r="F750" s="336">
        <v>0.14524000000000001</v>
      </c>
      <c r="G750" s="337">
        <v>0</v>
      </c>
      <c r="H750" s="337">
        <v>0.14524000000000001</v>
      </c>
      <c r="I750" s="337">
        <v>6731.6399700000002</v>
      </c>
      <c r="J750" s="337">
        <v>668.78426999999999</v>
      </c>
      <c r="K750" s="337">
        <v>7400.4242400000003</v>
      </c>
      <c r="L750" s="337">
        <v>20151.35368</v>
      </c>
      <c r="M750" s="337">
        <v>589.54701</v>
      </c>
      <c r="N750" s="337">
        <v>20740.900690000002</v>
      </c>
      <c r="O750" s="337">
        <v>28141.470170000001</v>
      </c>
      <c r="P750" s="337">
        <v>64443.893100000001</v>
      </c>
      <c r="Q750" s="337">
        <v>0</v>
      </c>
      <c r="R750" s="338">
        <v>64443.893100000001</v>
      </c>
    </row>
    <row r="751" spans="1:18" s="313" customFormat="1">
      <c r="A751" s="339"/>
      <c r="B751" s="339"/>
      <c r="C751" s="339"/>
      <c r="D751" s="334" t="s">
        <v>200</v>
      </c>
      <c r="E751" s="335">
        <v>297</v>
      </c>
      <c r="F751" s="336">
        <v>5.2749999999999998E-2</v>
      </c>
      <c r="G751" s="337">
        <v>0</v>
      </c>
      <c r="H751" s="337">
        <v>5.2749999999999998E-2</v>
      </c>
      <c r="I751" s="337">
        <v>3596.5184599999998</v>
      </c>
      <c r="J751" s="337">
        <v>21.756509999999999</v>
      </c>
      <c r="K751" s="337">
        <v>3618.2749700000004</v>
      </c>
      <c r="L751" s="337">
        <v>2334.1657400000004</v>
      </c>
      <c r="M751" s="337">
        <v>0</v>
      </c>
      <c r="N751" s="337">
        <v>2334.1657400000004</v>
      </c>
      <c r="O751" s="337">
        <v>5952.4934599999997</v>
      </c>
      <c r="P751" s="337">
        <v>46128.984840000005</v>
      </c>
      <c r="Q751" s="337">
        <v>0</v>
      </c>
      <c r="R751" s="338">
        <v>46128.984840000005</v>
      </c>
    </row>
    <row r="752" spans="1:18" s="313" customFormat="1">
      <c r="A752" s="339"/>
      <c r="B752" s="339"/>
      <c r="C752" s="339"/>
      <c r="D752" s="334" t="s">
        <v>325</v>
      </c>
      <c r="E752" s="335">
        <v>293</v>
      </c>
      <c r="F752" s="336">
        <v>0</v>
      </c>
      <c r="G752" s="337">
        <v>0</v>
      </c>
      <c r="H752" s="337">
        <v>0</v>
      </c>
      <c r="I752" s="337">
        <v>371.32357000000002</v>
      </c>
      <c r="J752" s="337">
        <v>7.1160000000000001E-2</v>
      </c>
      <c r="K752" s="337">
        <v>371.39472999999998</v>
      </c>
      <c r="L752" s="337">
        <v>189.55</v>
      </c>
      <c r="M752" s="337">
        <v>0</v>
      </c>
      <c r="N752" s="337">
        <v>189.55</v>
      </c>
      <c r="O752" s="337">
        <v>560.94472999999994</v>
      </c>
      <c r="P752" s="337">
        <v>16520.5527</v>
      </c>
      <c r="Q752" s="337">
        <v>0</v>
      </c>
      <c r="R752" s="338">
        <v>16520.5527</v>
      </c>
    </row>
    <row r="753" spans="1:18" s="313" customFormat="1">
      <c r="A753" s="339"/>
      <c r="B753" s="339"/>
      <c r="C753" s="334" t="s">
        <v>326</v>
      </c>
      <c r="D753" s="334" t="s">
        <v>326</v>
      </c>
      <c r="E753" s="335">
        <v>216</v>
      </c>
      <c r="F753" s="336">
        <v>0</v>
      </c>
      <c r="G753" s="337">
        <v>0</v>
      </c>
      <c r="H753" s="337">
        <v>0</v>
      </c>
      <c r="I753" s="337">
        <v>1477.9785200000001</v>
      </c>
      <c r="J753" s="337">
        <v>222.77391</v>
      </c>
      <c r="K753" s="337">
        <v>1700.75243</v>
      </c>
      <c r="L753" s="337">
        <v>2372.1603599999999</v>
      </c>
      <c r="M753" s="337">
        <v>0</v>
      </c>
      <c r="N753" s="337">
        <v>2372.1603599999999</v>
      </c>
      <c r="O753" s="337">
        <v>4072.9127899999999</v>
      </c>
      <c r="P753" s="337">
        <v>23215.65122</v>
      </c>
      <c r="Q753" s="337">
        <v>0</v>
      </c>
      <c r="R753" s="338">
        <v>23215.65122</v>
      </c>
    </row>
    <row r="754" spans="1:18" s="313" customFormat="1">
      <c r="A754" s="339"/>
      <c r="B754" s="339"/>
      <c r="C754" s="339"/>
      <c r="D754" s="334" t="s">
        <v>327</v>
      </c>
      <c r="E754" s="335">
        <v>178</v>
      </c>
      <c r="F754" s="336">
        <v>0</v>
      </c>
      <c r="G754" s="337">
        <v>0</v>
      </c>
      <c r="H754" s="337">
        <v>0</v>
      </c>
      <c r="I754" s="337">
        <v>120.25393</v>
      </c>
      <c r="J754" s="337">
        <v>7.687999999999999E-2</v>
      </c>
      <c r="K754" s="337">
        <v>120.33081</v>
      </c>
      <c r="L754" s="337">
        <v>182.63417999999999</v>
      </c>
      <c r="M754" s="337">
        <v>0</v>
      </c>
      <c r="N754" s="337">
        <v>182.63417999999999</v>
      </c>
      <c r="O754" s="337">
        <v>302.96499</v>
      </c>
      <c r="P754" s="337">
        <v>9804.0941600000006</v>
      </c>
      <c r="Q754" s="337">
        <v>0</v>
      </c>
      <c r="R754" s="338">
        <v>9804.0941600000006</v>
      </c>
    </row>
    <row r="755" spans="1:18" s="313" customFormat="1">
      <c r="A755" s="339"/>
      <c r="B755" s="339"/>
      <c r="C755" s="334" t="s">
        <v>328</v>
      </c>
      <c r="D755" s="334" t="s">
        <v>328</v>
      </c>
      <c r="E755" s="335">
        <v>205</v>
      </c>
      <c r="F755" s="336">
        <v>0</v>
      </c>
      <c r="G755" s="337">
        <v>0</v>
      </c>
      <c r="H755" s="337">
        <v>0</v>
      </c>
      <c r="I755" s="337">
        <v>3179.7032100000001</v>
      </c>
      <c r="J755" s="337">
        <v>15.671299999999999</v>
      </c>
      <c r="K755" s="337">
        <v>3195.3745099999996</v>
      </c>
      <c r="L755" s="337">
        <v>4828.5003499999993</v>
      </c>
      <c r="M755" s="337">
        <v>193.70251000000002</v>
      </c>
      <c r="N755" s="337">
        <v>5022.2028600000003</v>
      </c>
      <c r="O755" s="337">
        <v>8217.5773700000009</v>
      </c>
      <c r="P755" s="337">
        <v>45314.001369999998</v>
      </c>
      <c r="Q755" s="337">
        <v>0</v>
      </c>
      <c r="R755" s="338">
        <v>45314.001369999998</v>
      </c>
    </row>
    <row r="756" spans="1:18" s="313" customFormat="1">
      <c r="A756" s="339"/>
      <c r="B756" s="339"/>
      <c r="C756" s="334" t="s">
        <v>329</v>
      </c>
      <c r="D756" s="334" t="s">
        <v>329</v>
      </c>
      <c r="E756" s="335">
        <v>249</v>
      </c>
      <c r="F756" s="336">
        <v>0</v>
      </c>
      <c r="G756" s="337">
        <v>0</v>
      </c>
      <c r="H756" s="337">
        <v>0</v>
      </c>
      <c r="I756" s="337">
        <v>1984.7856399999998</v>
      </c>
      <c r="J756" s="337">
        <v>8.1040899999999993</v>
      </c>
      <c r="K756" s="337">
        <v>1992.8897299999999</v>
      </c>
      <c r="L756" s="337">
        <v>3610.1425800000002</v>
      </c>
      <c r="M756" s="337">
        <v>0</v>
      </c>
      <c r="N756" s="337">
        <v>3610.1425800000002</v>
      </c>
      <c r="O756" s="337">
        <v>5603.0323099999996</v>
      </c>
      <c r="P756" s="337">
        <v>34229.971850000002</v>
      </c>
      <c r="Q756" s="337">
        <v>0</v>
      </c>
      <c r="R756" s="338">
        <v>34229.971850000002</v>
      </c>
    </row>
    <row r="757" spans="1:18" s="313" customFormat="1">
      <c r="A757" s="339"/>
      <c r="B757" s="339"/>
      <c r="C757" s="334" t="s">
        <v>330</v>
      </c>
      <c r="D757" s="334" t="s">
        <v>330</v>
      </c>
      <c r="E757" s="335">
        <v>197</v>
      </c>
      <c r="F757" s="336">
        <v>0</v>
      </c>
      <c r="G757" s="337">
        <v>0</v>
      </c>
      <c r="H757" s="337">
        <v>0</v>
      </c>
      <c r="I757" s="337">
        <v>192.91974999999999</v>
      </c>
      <c r="J757" s="337">
        <v>6.0810000000000003E-2</v>
      </c>
      <c r="K757" s="337">
        <v>192.98056</v>
      </c>
      <c r="L757" s="337">
        <v>462.68521000000004</v>
      </c>
      <c r="M757" s="337">
        <v>0</v>
      </c>
      <c r="N757" s="337">
        <v>462.68521000000004</v>
      </c>
      <c r="O757" s="337">
        <v>655.66577000000007</v>
      </c>
      <c r="P757" s="337">
        <v>11678.244429999999</v>
      </c>
      <c r="Q757" s="337">
        <v>0</v>
      </c>
      <c r="R757" s="338">
        <v>11678.244429999999</v>
      </c>
    </row>
    <row r="758" spans="1:18" s="313" customFormat="1">
      <c r="A758" s="339"/>
      <c r="B758" s="339"/>
      <c r="C758" s="334" t="s">
        <v>331</v>
      </c>
      <c r="D758" s="334" t="s">
        <v>331</v>
      </c>
      <c r="E758" s="335">
        <v>357</v>
      </c>
      <c r="F758" s="336">
        <v>3.94414</v>
      </c>
      <c r="G758" s="337">
        <v>0</v>
      </c>
      <c r="H758" s="337">
        <v>3.94414</v>
      </c>
      <c r="I758" s="337">
        <v>1018.6811899999999</v>
      </c>
      <c r="J758" s="337">
        <v>2.1433499999999999</v>
      </c>
      <c r="K758" s="337">
        <v>1020.8245400000001</v>
      </c>
      <c r="L758" s="337">
        <v>1935.53223</v>
      </c>
      <c r="M758" s="337">
        <v>0</v>
      </c>
      <c r="N758" s="337">
        <v>1935.53223</v>
      </c>
      <c r="O758" s="337">
        <v>2960.3009099999999</v>
      </c>
      <c r="P758" s="337">
        <v>19146.92338</v>
      </c>
      <c r="Q758" s="337">
        <v>0</v>
      </c>
      <c r="R758" s="338">
        <v>19146.92338</v>
      </c>
    </row>
    <row r="759" spans="1:18" s="313" customFormat="1">
      <c r="A759" s="339"/>
      <c r="B759" s="339"/>
      <c r="C759" s="334" t="s">
        <v>332</v>
      </c>
      <c r="D759" s="334" t="s">
        <v>333</v>
      </c>
      <c r="E759" s="335">
        <v>263</v>
      </c>
      <c r="F759" s="336">
        <v>0</v>
      </c>
      <c r="G759" s="337">
        <v>0</v>
      </c>
      <c r="H759" s="337">
        <v>0</v>
      </c>
      <c r="I759" s="337">
        <v>6.7034700000000003</v>
      </c>
      <c r="J759" s="337">
        <v>6.4900000000000001E-3</v>
      </c>
      <c r="K759" s="337">
        <v>6.7099599999999997</v>
      </c>
      <c r="L759" s="337">
        <v>17</v>
      </c>
      <c r="M759" s="337">
        <v>0</v>
      </c>
      <c r="N759" s="337">
        <v>17</v>
      </c>
      <c r="O759" s="337">
        <v>23.709959999999999</v>
      </c>
      <c r="P759" s="337">
        <v>5314.7872100000004</v>
      </c>
      <c r="Q759" s="337">
        <v>0</v>
      </c>
      <c r="R759" s="338">
        <v>5314.7872100000004</v>
      </c>
    </row>
    <row r="760" spans="1:18" s="313" customFormat="1">
      <c r="A760" s="339"/>
      <c r="B760" s="339"/>
      <c r="C760" s="334" t="s">
        <v>334</v>
      </c>
      <c r="D760" s="334" t="s">
        <v>334</v>
      </c>
      <c r="E760" s="335">
        <v>294</v>
      </c>
      <c r="F760" s="336">
        <v>0</v>
      </c>
      <c r="G760" s="337">
        <v>0</v>
      </c>
      <c r="H760" s="337">
        <v>0</v>
      </c>
      <c r="I760" s="337">
        <v>4.9210699999999994</v>
      </c>
      <c r="J760" s="337">
        <v>2.0505</v>
      </c>
      <c r="K760" s="337">
        <v>6.9715699999999998</v>
      </c>
      <c r="L760" s="337">
        <v>5.4</v>
      </c>
      <c r="M760" s="337">
        <v>0</v>
      </c>
      <c r="N760" s="337">
        <v>5.4</v>
      </c>
      <c r="O760" s="337">
        <v>12.37157</v>
      </c>
      <c r="P760" s="337">
        <v>3319.3030400000002</v>
      </c>
      <c r="Q760" s="337">
        <v>0</v>
      </c>
      <c r="R760" s="338">
        <v>3319.3030400000002</v>
      </c>
    </row>
    <row r="761" spans="1:18" s="313" customFormat="1">
      <c r="A761" s="339"/>
      <c r="B761" s="334" t="s">
        <v>202</v>
      </c>
      <c r="C761" s="334" t="s">
        <v>203</v>
      </c>
      <c r="D761" s="334" t="s">
        <v>203</v>
      </c>
      <c r="E761" s="335">
        <v>259</v>
      </c>
      <c r="F761" s="336">
        <v>0</v>
      </c>
      <c r="G761" s="337">
        <v>0</v>
      </c>
      <c r="H761" s="337">
        <v>0</v>
      </c>
      <c r="I761" s="337">
        <v>1627.29971</v>
      </c>
      <c r="J761" s="337">
        <v>21.383759999999999</v>
      </c>
      <c r="K761" s="337">
        <v>1648.6834699999999</v>
      </c>
      <c r="L761" s="337">
        <v>2736.1807999999996</v>
      </c>
      <c r="M761" s="337">
        <v>0</v>
      </c>
      <c r="N761" s="337">
        <v>2736.1807999999996</v>
      </c>
      <c r="O761" s="337">
        <v>4384.8642699999991</v>
      </c>
      <c r="P761" s="337">
        <v>36763.213029999999</v>
      </c>
      <c r="Q761" s="337">
        <v>0</v>
      </c>
      <c r="R761" s="338">
        <v>36763.213029999999</v>
      </c>
    </row>
    <row r="762" spans="1:18" s="313" customFormat="1">
      <c r="A762" s="339"/>
      <c r="B762" s="339"/>
      <c r="C762" s="339"/>
      <c r="D762" s="334" t="s">
        <v>335</v>
      </c>
      <c r="E762" s="335">
        <v>198</v>
      </c>
      <c r="F762" s="336">
        <v>0</v>
      </c>
      <c r="G762" s="337">
        <v>0</v>
      </c>
      <c r="H762" s="337">
        <v>0</v>
      </c>
      <c r="I762" s="337">
        <v>6.9469099999999999</v>
      </c>
      <c r="J762" s="337">
        <v>0</v>
      </c>
      <c r="K762" s="337">
        <v>6.9469099999999999</v>
      </c>
      <c r="L762" s="337">
        <v>3</v>
      </c>
      <c r="M762" s="337">
        <v>0</v>
      </c>
      <c r="N762" s="337">
        <v>3</v>
      </c>
      <c r="O762" s="337">
        <v>9.946909999999999</v>
      </c>
      <c r="P762" s="337">
        <v>2565.0607200000004</v>
      </c>
      <c r="Q762" s="337">
        <v>0</v>
      </c>
      <c r="R762" s="338">
        <v>2565.0607200000004</v>
      </c>
    </row>
    <row r="763" spans="1:18" s="313" customFormat="1">
      <c r="A763" s="339"/>
      <c r="B763" s="339"/>
      <c r="C763" s="334" t="s">
        <v>204</v>
      </c>
      <c r="D763" s="334" t="s">
        <v>204</v>
      </c>
      <c r="E763" s="335">
        <v>312</v>
      </c>
      <c r="F763" s="336">
        <v>0</v>
      </c>
      <c r="G763" s="337">
        <v>0</v>
      </c>
      <c r="H763" s="337">
        <v>0</v>
      </c>
      <c r="I763" s="337">
        <v>1545.63462</v>
      </c>
      <c r="J763" s="337">
        <v>2.786</v>
      </c>
      <c r="K763" s="337">
        <v>1548.4206200000001</v>
      </c>
      <c r="L763" s="337">
        <v>2349.1612999999998</v>
      </c>
      <c r="M763" s="337">
        <v>7.5897899999999998</v>
      </c>
      <c r="N763" s="337">
        <v>2356.7510899999997</v>
      </c>
      <c r="O763" s="337">
        <v>3905.1717100000001</v>
      </c>
      <c r="P763" s="337">
        <v>40379.64688</v>
      </c>
      <c r="Q763" s="337">
        <v>0</v>
      </c>
      <c r="R763" s="338">
        <v>40379.64688</v>
      </c>
    </row>
    <row r="764" spans="1:18" s="313" customFormat="1">
      <c r="A764" s="339"/>
      <c r="B764" s="339"/>
      <c r="C764" s="339"/>
      <c r="D764" s="334" t="s">
        <v>336</v>
      </c>
      <c r="E764" s="335">
        <v>269</v>
      </c>
      <c r="F764" s="336">
        <v>0</v>
      </c>
      <c r="G764" s="337">
        <v>0</v>
      </c>
      <c r="H764" s="337">
        <v>0</v>
      </c>
      <c r="I764" s="337">
        <v>10.49344</v>
      </c>
      <c r="J764" s="337">
        <v>0</v>
      </c>
      <c r="K764" s="337">
        <v>10.49344</v>
      </c>
      <c r="L764" s="337">
        <v>0</v>
      </c>
      <c r="M764" s="337">
        <v>0</v>
      </c>
      <c r="N764" s="337">
        <v>0</v>
      </c>
      <c r="O764" s="337">
        <v>10.49344</v>
      </c>
      <c r="P764" s="337">
        <v>1028.86286</v>
      </c>
      <c r="Q764" s="337">
        <v>0</v>
      </c>
      <c r="R764" s="338">
        <v>1028.86286</v>
      </c>
    </row>
    <row r="765" spans="1:18" s="313" customFormat="1">
      <c r="A765" s="339"/>
      <c r="B765" s="334" t="s">
        <v>5</v>
      </c>
      <c r="C765" s="334" t="s">
        <v>5</v>
      </c>
      <c r="D765" s="334" t="s">
        <v>5</v>
      </c>
      <c r="E765" s="335">
        <v>302</v>
      </c>
      <c r="F765" s="336">
        <v>4.5628400000000005</v>
      </c>
      <c r="G765" s="337">
        <v>2.9199999999999999E-3</v>
      </c>
      <c r="H765" s="337">
        <v>4.56576</v>
      </c>
      <c r="I765" s="337">
        <v>5132.4695099999999</v>
      </c>
      <c r="J765" s="337">
        <v>2537.47192</v>
      </c>
      <c r="K765" s="337">
        <v>7669.9414299999999</v>
      </c>
      <c r="L765" s="337">
        <v>26834.279469999998</v>
      </c>
      <c r="M765" s="337">
        <v>1460.9419599999999</v>
      </c>
      <c r="N765" s="337">
        <v>28295.221430000001</v>
      </c>
      <c r="O765" s="337">
        <v>35969.728619999994</v>
      </c>
      <c r="P765" s="337">
        <v>68244.465150000004</v>
      </c>
      <c r="Q765" s="337">
        <v>607.37570999999991</v>
      </c>
      <c r="R765" s="338">
        <v>68851.840859999997</v>
      </c>
    </row>
    <row r="766" spans="1:18" s="313" customFormat="1">
      <c r="A766" s="339"/>
      <c r="B766" s="339"/>
      <c r="C766" s="339"/>
      <c r="D766" s="334" t="s">
        <v>205</v>
      </c>
      <c r="E766" s="335">
        <v>338</v>
      </c>
      <c r="F766" s="336">
        <v>0</v>
      </c>
      <c r="G766" s="337">
        <v>0</v>
      </c>
      <c r="H766" s="337">
        <v>0</v>
      </c>
      <c r="I766" s="337">
        <v>1482.5215000000001</v>
      </c>
      <c r="J766" s="337">
        <v>81.781990000000008</v>
      </c>
      <c r="K766" s="337">
        <v>1564.30349</v>
      </c>
      <c r="L766" s="337">
        <v>2229.7271700000001</v>
      </c>
      <c r="M766" s="337">
        <v>38.29083</v>
      </c>
      <c r="N766" s="337">
        <v>2268.018</v>
      </c>
      <c r="O766" s="337">
        <v>3832.3214900000003</v>
      </c>
      <c r="P766" s="337">
        <v>43501.07576</v>
      </c>
      <c r="Q766" s="337">
        <v>33.717419999999997</v>
      </c>
      <c r="R766" s="338">
        <v>43534.793180000001</v>
      </c>
    </row>
    <row r="767" spans="1:18" s="313" customFormat="1">
      <c r="A767" s="339"/>
      <c r="B767" s="339"/>
      <c r="C767" s="339"/>
      <c r="D767" s="334" t="s">
        <v>206</v>
      </c>
      <c r="E767" s="335">
        <v>154</v>
      </c>
      <c r="F767" s="336">
        <v>16.102399999999999</v>
      </c>
      <c r="G767" s="337">
        <v>56.789209999999997</v>
      </c>
      <c r="H767" s="337">
        <v>72.89161</v>
      </c>
      <c r="I767" s="337">
        <v>4333.2656799999995</v>
      </c>
      <c r="J767" s="337">
        <v>746.80718000000002</v>
      </c>
      <c r="K767" s="337">
        <v>5080.0728600000002</v>
      </c>
      <c r="L767" s="337">
        <v>19544.693640000001</v>
      </c>
      <c r="M767" s="337">
        <v>1084.5954899999999</v>
      </c>
      <c r="N767" s="337">
        <v>20629.289129999997</v>
      </c>
      <c r="O767" s="337">
        <v>25782.2536</v>
      </c>
      <c r="P767" s="337">
        <v>52341.239869999998</v>
      </c>
      <c r="Q767" s="337">
        <v>208.60429999999999</v>
      </c>
      <c r="R767" s="338">
        <v>52549.844170000004</v>
      </c>
    </row>
    <row r="768" spans="1:18" s="313" customFormat="1">
      <c r="A768" s="339"/>
      <c r="B768" s="339"/>
      <c r="C768" s="339"/>
      <c r="D768" s="339"/>
      <c r="E768" s="340">
        <v>291</v>
      </c>
      <c r="F768" s="341">
        <v>0</v>
      </c>
      <c r="G768" s="342">
        <v>0</v>
      </c>
      <c r="H768" s="342">
        <v>0</v>
      </c>
      <c r="I768" s="342">
        <v>1780.76424</v>
      </c>
      <c r="J768" s="342">
        <v>25.387830000000001</v>
      </c>
      <c r="K768" s="342">
        <v>1806.1520700000001</v>
      </c>
      <c r="L768" s="342">
        <v>2253.7765800000002</v>
      </c>
      <c r="M768" s="342">
        <v>20.123759999999997</v>
      </c>
      <c r="N768" s="342">
        <v>2273.9003399999997</v>
      </c>
      <c r="O768" s="342">
        <v>4080.0524100000002</v>
      </c>
      <c r="P768" s="342">
        <v>74007.311060000007</v>
      </c>
      <c r="Q768" s="342">
        <v>42.36318</v>
      </c>
      <c r="R768" s="343">
        <v>74049.674239999993</v>
      </c>
    </row>
    <row r="769" spans="1:18" s="313" customFormat="1">
      <c r="A769" s="339"/>
      <c r="B769" s="339"/>
      <c r="C769" s="339"/>
      <c r="D769" s="339"/>
      <c r="E769" s="340">
        <v>358</v>
      </c>
      <c r="F769" s="341">
        <v>0</v>
      </c>
      <c r="G769" s="342">
        <v>0</v>
      </c>
      <c r="H769" s="342">
        <v>0</v>
      </c>
      <c r="I769" s="342">
        <v>707.90776000000005</v>
      </c>
      <c r="J769" s="342">
        <v>52.643989999999995</v>
      </c>
      <c r="K769" s="342">
        <v>760.55174999999997</v>
      </c>
      <c r="L769" s="342">
        <v>808.10053000000005</v>
      </c>
      <c r="M769" s="342">
        <v>0</v>
      </c>
      <c r="N769" s="342">
        <v>808.10053000000005</v>
      </c>
      <c r="O769" s="342">
        <v>1568.65228</v>
      </c>
      <c r="P769" s="342">
        <v>22273.345010000001</v>
      </c>
      <c r="Q769" s="342">
        <v>0</v>
      </c>
      <c r="R769" s="343">
        <v>22273.345010000001</v>
      </c>
    </row>
    <row r="770" spans="1:18" s="313" customFormat="1">
      <c r="A770" s="339"/>
      <c r="B770" s="339"/>
      <c r="C770" s="339"/>
      <c r="D770" s="339"/>
      <c r="E770" s="340">
        <v>395</v>
      </c>
      <c r="F770" s="341">
        <v>0</v>
      </c>
      <c r="G770" s="342">
        <v>0</v>
      </c>
      <c r="H770" s="342">
        <v>0</v>
      </c>
      <c r="I770" s="342">
        <v>809.64294999999993</v>
      </c>
      <c r="J770" s="342">
        <v>13.98324</v>
      </c>
      <c r="K770" s="342">
        <v>823.62618999999995</v>
      </c>
      <c r="L770" s="342">
        <v>1259.4551999999999</v>
      </c>
      <c r="M770" s="342">
        <v>0</v>
      </c>
      <c r="N770" s="342">
        <v>1259.4551999999999</v>
      </c>
      <c r="O770" s="342">
        <v>2083.0813899999998</v>
      </c>
      <c r="P770" s="342">
        <v>27384.082780000001</v>
      </c>
      <c r="Q770" s="342">
        <v>0</v>
      </c>
      <c r="R770" s="343">
        <v>27384.082780000001</v>
      </c>
    </row>
    <row r="771" spans="1:18" s="313" customFormat="1">
      <c r="A771" s="339"/>
      <c r="B771" s="339"/>
      <c r="C771" s="339"/>
      <c r="D771" s="334" t="s">
        <v>314</v>
      </c>
      <c r="E771" s="335">
        <v>39</v>
      </c>
      <c r="F771" s="336">
        <v>0.47489999999999999</v>
      </c>
      <c r="G771" s="337">
        <v>0</v>
      </c>
      <c r="H771" s="337">
        <v>0.47489999999999999</v>
      </c>
      <c r="I771" s="337">
        <v>8870.2618899999998</v>
      </c>
      <c r="J771" s="337">
        <v>3619.6468799999998</v>
      </c>
      <c r="K771" s="337">
        <v>12489.90877</v>
      </c>
      <c r="L771" s="337">
        <v>30847.968440000001</v>
      </c>
      <c r="M771" s="337">
        <v>2537.35916</v>
      </c>
      <c r="N771" s="337">
        <v>33385.327600000004</v>
      </c>
      <c r="O771" s="337">
        <v>45875.71127</v>
      </c>
      <c r="P771" s="337">
        <v>87847.298699999999</v>
      </c>
      <c r="Q771" s="337">
        <v>23.28398</v>
      </c>
      <c r="R771" s="338">
        <v>87870.582680000007</v>
      </c>
    </row>
    <row r="772" spans="1:18" s="313" customFormat="1">
      <c r="A772" s="339"/>
      <c r="B772" s="339"/>
      <c r="C772" s="339"/>
      <c r="D772" s="334" t="s">
        <v>337</v>
      </c>
      <c r="E772" s="335">
        <v>223</v>
      </c>
      <c r="F772" s="336">
        <v>0</v>
      </c>
      <c r="G772" s="337">
        <v>0</v>
      </c>
      <c r="H772" s="337">
        <v>0</v>
      </c>
      <c r="I772" s="337">
        <v>2852.0018100000002</v>
      </c>
      <c r="J772" s="337">
        <v>33.665889999999997</v>
      </c>
      <c r="K772" s="337">
        <v>2885.6677</v>
      </c>
      <c r="L772" s="337">
        <v>2985.6617700000002</v>
      </c>
      <c r="M772" s="337">
        <v>37.93</v>
      </c>
      <c r="N772" s="337">
        <v>3023.59177</v>
      </c>
      <c r="O772" s="337">
        <v>5909.25947</v>
      </c>
      <c r="P772" s="337">
        <v>126456.54170999999</v>
      </c>
      <c r="Q772" s="337">
        <v>0</v>
      </c>
      <c r="R772" s="338">
        <v>126456.54170999999</v>
      </c>
    </row>
    <row r="773" spans="1:18" s="313" customFormat="1">
      <c r="A773" s="339"/>
      <c r="B773" s="339"/>
      <c r="C773" s="339"/>
      <c r="D773" s="334" t="s">
        <v>60</v>
      </c>
      <c r="E773" s="335">
        <v>93</v>
      </c>
      <c r="F773" s="336">
        <v>0.14718000000000001</v>
      </c>
      <c r="G773" s="337">
        <v>2.7299999999999998E-3</v>
      </c>
      <c r="H773" s="337">
        <v>0.14990999999999999</v>
      </c>
      <c r="I773" s="337">
        <v>5872.3032300000004</v>
      </c>
      <c r="J773" s="337">
        <v>829.44487000000004</v>
      </c>
      <c r="K773" s="337">
        <v>6701.7480999999998</v>
      </c>
      <c r="L773" s="337">
        <v>18298.621749999998</v>
      </c>
      <c r="M773" s="337">
        <v>388.16651999999999</v>
      </c>
      <c r="N773" s="337">
        <v>18686.788270000001</v>
      </c>
      <c r="O773" s="337">
        <v>25388.686280000002</v>
      </c>
      <c r="P773" s="337">
        <v>74323.298810000008</v>
      </c>
      <c r="Q773" s="337">
        <v>141.58366000000001</v>
      </c>
      <c r="R773" s="338">
        <v>74464.882469999997</v>
      </c>
    </row>
    <row r="774" spans="1:18" s="313" customFormat="1">
      <c r="A774" s="339"/>
      <c r="B774" s="339"/>
      <c r="C774" s="339"/>
      <c r="D774" s="334" t="s">
        <v>207</v>
      </c>
      <c r="E774" s="335">
        <v>231</v>
      </c>
      <c r="F774" s="336">
        <v>0</v>
      </c>
      <c r="G774" s="337">
        <v>0</v>
      </c>
      <c r="H774" s="337">
        <v>0</v>
      </c>
      <c r="I774" s="337">
        <v>1316.8721699999999</v>
      </c>
      <c r="J774" s="337">
        <v>30.058869999999999</v>
      </c>
      <c r="K774" s="337">
        <v>1346.9310399999999</v>
      </c>
      <c r="L774" s="337">
        <v>1752.96684</v>
      </c>
      <c r="M774" s="337">
        <v>0.15437999999999999</v>
      </c>
      <c r="N774" s="337">
        <v>1753.12122</v>
      </c>
      <c r="O774" s="337">
        <v>3100.0522599999999</v>
      </c>
      <c r="P774" s="337">
        <v>50829.42194</v>
      </c>
      <c r="Q774" s="337">
        <v>0</v>
      </c>
      <c r="R774" s="338">
        <v>50829.42194</v>
      </c>
    </row>
    <row r="775" spans="1:18" s="313" customFormat="1">
      <c r="A775" s="339"/>
      <c r="B775" s="339"/>
      <c r="C775" s="339"/>
      <c r="D775" s="339"/>
      <c r="E775" s="340">
        <v>359</v>
      </c>
      <c r="F775" s="341">
        <v>0</v>
      </c>
      <c r="G775" s="342">
        <v>0</v>
      </c>
      <c r="H775" s="342">
        <v>0</v>
      </c>
      <c r="I775" s="342">
        <v>1254.41058</v>
      </c>
      <c r="J775" s="342">
        <v>90.449330000000003</v>
      </c>
      <c r="K775" s="342">
        <v>1344.8599099999999</v>
      </c>
      <c r="L775" s="342">
        <v>1055.0101399999999</v>
      </c>
      <c r="M775" s="342">
        <v>0</v>
      </c>
      <c r="N775" s="342">
        <v>1055.0101399999999</v>
      </c>
      <c r="O775" s="342">
        <v>2399.87005</v>
      </c>
      <c r="P775" s="342">
        <v>41511.089530000005</v>
      </c>
      <c r="Q775" s="342">
        <v>0</v>
      </c>
      <c r="R775" s="343">
        <v>41511.089530000005</v>
      </c>
    </row>
    <row r="776" spans="1:18" s="313" customFormat="1">
      <c r="A776" s="339"/>
      <c r="B776" s="339"/>
      <c r="C776" s="339"/>
      <c r="D776" s="334" t="s">
        <v>338</v>
      </c>
      <c r="E776" s="335">
        <v>369</v>
      </c>
      <c r="F776" s="336">
        <v>0</v>
      </c>
      <c r="G776" s="337">
        <v>0</v>
      </c>
      <c r="H776" s="337">
        <v>0</v>
      </c>
      <c r="I776" s="337">
        <v>771.39594999999997</v>
      </c>
      <c r="J776" s="337">
        <v>1.7459500000000001</v>
      </c>
      <c r="K776" s="337">
        <v>773.14190000000008</v>
      </c>
      <c r="L776" s="337">
        <v>1024.8283000000001</v>
      </c>
      <c r="M776" s="337">
        <v>19.138450000000002</v>
      </c>
      <c r="N776" s="337">
        <v>1043.96675</v>
      </c>
      <c r="O776" s="337">
        <v>1817.1086499999999</v>
      </c>
      <c r="P776" s="337">
        <v>30422.845229999999</v>
      </c>
      <c r="Q776" s="337">
        <v>0</v>
      </c>
      <c r="R776" s="338">
        <v>30422.845229999999</v>
      </c>
    </row>
    <row r="777" spans="1:18" s="313" customFormat="1">
      <c r="A777" s="339"/>
      <c r="B777" s="339"/>
      <c r="C777" s="339"/>
      <c r="D777" s="334" t="s">
        <v>339</v>
      </c>
      <c r="E777" s="335">
        <v>370</v>
      </c>
      <c r="F777" s="336">
        <v>0</v>
      </c>
      <c r="G777" s="337">
        <v>0</v>
      </c>
      <c r="H777" s="337">
        <v>0</v>
      </c>
      <c r="I777" s="337">
        <v>799.49122</v>
      </c>
      <c r="J777" s="337">
        <v>20.641970000000001</v>
      </c>
      <c r="K777" s="337">
        <v>820.1331899999999</v>
      </c>
      <c r="L777" s="337">
        <v>875.80270999999993</v>
      </c>
      <c r="M777" s="337">
        <v>0</v>
      </c>
      <c r="N777" s="337">
        <v>875.80270999999993</v>
      </c>
      <c r="O777" s="337">
        <v>1695.9358999999999</v>
      </c>
      <c r="P777" s="337">
        <v>23868.716329999999</v>
      </c>
      <c r="Q777" s="337">
        <v>0</v>
      </c>
      <c r="R777" s="338">
        <v>23868.716329999999</v>
      </c>
    </row>
    <row r="778" spans="1:18" s="313" customFormat="1">
      <c r="A778" s="339"/>
      <c r="B778" s="339"/>
      <c r="C778" s="339"/>
      <c r="D778" s="334" t="s">
        <v>209</v>
      </c>
      <c r="E778" s="335">
        <v>364</v>
      </c>
      <c r="F778" s="336">
        <v>0</v>
      </c>
      <c r="G778" s="337">
        <v>0</v>
      </c>
      <c r="H778" s="337">
        <v>0</v>
      </c>
      <c r="I778" s="337">
        <v>1726.8329699999999</v>
      </c>
      <c r="J778" s="337">
        <v>102.06983</v>
      </c>
      <c r="K778" s="337">
        <v>1828.9028000000001</v>
      </c>
      <c r="L778" s="337">
        <v>1742.02962</v>
      </c>
      <c r="M778" s="337">
        <v>29.591849999999997</v>
      </c>
      <c r="N778" s="337">
        <v>1771.62147</v>
      </c>
      <c r="O778" s="337">
        <v>3600.5242699999999</v>
      </c>
      <c r="P778" s="337">
        <v>55196.293359999996</v>
      </c>
      <c r="Q778" s="337">
        <v>0</v>
      </c>
      <c r="R778" s="338">
        <v>55196.293359999996</v>
      </c>
    </row>
    <row r="779" spans="1:18" s="313" customFormat="1">
      <c r="A779" s="339"/>
      <c r="B779" s="339"/>
      <c r="C779" s="334" t="s">
        <v>212</v>
      </c>
      <c r="D779" s="334" t="s">
        <v>212</v>
      </c>
      <c r="E779" s="335">
        <v>258</v>
      </c>
      <c r="F779" s="336">
        <v>3.3399999999999997E-3</v>
      </c>
      <c r="G779" s="337">
        <v>0</v>
      </c>
      <c r="H779" s="337">
        <v>3.3399999999999997E-3</v>
      </c>
      <c r="I779" s="337">
        <v>796.42312000000004</v>
      </c>
      <c r="J779" s="337">
        <v>17.590869999999999</v>
      </c>
      <c r="K779" s="337">
        <v>814.01399000000004</v>
      </c>
      <c r="L779" s="337">
        <v>802.57418999999993</v>
      </c>
      <c r="M779" s="337">
        <v>0</v>
      </c>
      <c r="N779" s="337">
        <v>802.57418999999993</v>
      </c>
      <c r="O779" s="337">
        <v>1616.5915199999999</v>
      </c>
      <c r="P779" s="337">
        <v>29248.514090000001</v>
      </c>
      <c r="Q779" s="337">
        <v>0</v>
      </c>
      <c r="R779" s="338">
        <v>29248.514090000001</v>
      </c>
    </row>
    <row r="780" spans="1:18" s="313" customFormat="1">
      <c r="A780" s="339"/>
      <c r="B780" s="339"/>
      <c r="C780" s="334" t="s">
        <v>290</v>
      </c>
      <c r="D780" s="334" t="s">
        <v>340</v>
      </c>
      <c r="E780" s="335">
        <v>274</v>
      </c>
      <c r="F780" s="336">
        <v>0</v>
      </c>
      <c r="G780" s="337">
        <v>0</v>
      </c>
      <c r="H780" s="337">
        <v>0</v>
      </c>
      <c r="I780" s="337">
        <v>926.32531000000006</v>
      </c>
      <c r="J780" s="337">
        <v>64.304419999999993</v>
      </c>
      <c r="K780" s="337">
        <v>990.62973</v>
      </c>
      <c r="L780" s="337">
        <v>652.77710999999999</v>
      </c>
      <c r="M780" s="337">
        <v>0</v>
      </c>
      <c r="N780" s="337">
        <v>652.77710999999999</v>
      </c>
      <c r="O780" s="337">
        <v>1643.4068400000001</v>
      </c>
      <c r="P780" s="337">
        <v>19348.79867</v>
      </c>
      <c r="Q780" s="337">
        <v>0</v>
      </c>
      <c r="R780" s="338">
        <v>19348.79867</v>
      </c>
    </row>
    <row r="781" spans="1:18" s="313" customFormat="1">
      <c r="A781" s="339"/>
      <c r="B781" s="339"/>
      <c r="C781" s="339"/>
      <c r="D781" s="334" t="s">
        <v>341</v>
      </c>
      <c r="E781" s="335">
        <v>331</v>
      </c>
      <c r="F781" s="336">
        <v>0</v>
      </c>
      <c r="G781" s="337">
        <v>0</v>
      </c>
      <c r="H781" s="337">
        <v>0</v>
      </c>
      <c r="I781" s="337">
        <v>0.8079400000000001</v>
      </c>
      <c r="J781" s="337">
        <v>0</v>
      </c>
      <c r="K781" s="337">
        <v>0.8079400000000001</v>
      </c>
      <c r="L781" s="337">
        <v>0</v>
      </c>
      <c r="M781" s="337">
        <v>0</v>
      </c>
      <c r="N781" s="337">
        <v>0</v>
      </c>
      <c r="O781" s="337">
        <v>0.8079400000000001</v>
      </c>
      <c r="P781" s="337">
        <v>3011.6052400000003</v>
      </c>
      <c r="Q781" s="337">
        <v>0</v>
      </c>
      <c r="R781" s="338">
        <v>3011.6052400000003</v>
      </c>
    </row>
    <row r="782" spans="1:18" s="313" customFormat="1">
      <c r="A782" s="339"/>
      <c r="B782" s="339"/>
      <c r="C782" s="334" t="s">
        <v>213</v>
      </c>
      <c r="D782" s="334" t="s">
        <v>214</v>
      </c>
      <c r="E782" s="335">
        <v>94</v>
      </c>
      <c r="F782" s="336">
        <v>0</v>
      </c>
      <c r="G782" s="337">
        <v>0</v>
      </c>
      <c r="H782" s="337">
        <v>0</v>
      </c>
      <c r="I782" s="337">
        <v>2323.8302999999996</v>
      </c>
      <c r="J782" s="337">
        <v>17.085429999999999</v>
      </c>
      <c r="K782" s="337">
        <v>2340.9157300000002</v>
      </c>
      <c r="L782" s="337">
        <v>2025.9676200000001</v>
      </c>
      <c r="M782" s="337">
        <v>4.0090000000000001E-2</v>
      </c>
      <c r="N782" s="337">
        <v>2026.0077099999999</v>
      </c>
      <c r="O782" s="337">
        <v>4366.9234400000005</v>
      </c>
      <c r="P782" s="337">
        <v>80465.346529999995</v>
      </c>
      <c r="Q782" s="337">
        <v>0</v>
      </c>
      <c r="R782" s="338">
        <v>80465.346529999995</v>
      </c>
    </row>
    <row r="783" spans="1:18" s="313" customFormat="1">
      <c r="A783" s="339"/>
      <c r="B783" s="339"/>
      <c r="C783" s="334" t="s">
        <v>215</v>
      </c>
      <c r="D783" s="334" t="s">
        <v>342</v>
      </c>
      <c r="E783" s="335">
        <v>255</v>
      </c>
      <c r="F783" s="336">
        <v>0</v>
      </c>
      <c r="G783" s="337">
        <v>0</v>
      </c>
      <c r="H783" s="337">
        <v>0</v>
      </c>
      <c r="I783" s="337">
        <v>969.51706999999999</v>
      </c>
      <c r="J783" s="337">
        <v>23.28603</v>
      </c>
      <c r="K783" s="337">
        <v>992.80309999999997</v>
      </c>
      <c r="L783" s="337">
        <v>1813.0379800000001</v>
      </c>
      <c r="M783" s="337">
        <v>0</v>
      </c>
      <c r="N783" s="337">
        <v>1813.0379800000001</v>
      </c>
      <c r="O783" s="337">
        <v>2805.8410800000001</v>
      </c>
      <c r="P783" s="337">
        <v>37958.7952</v>
      </c>
      <c r="Q783" s="337">
        <v>0</v>
      </c>
      <c r="R783" s="338">
        <v>37958.7952</v>
      </c>
    </row>
    <row r="784" spans="1:18" s="313" customFormat="1">
      <c r="A784" s="339"/>
      <c r="B784" s="339"/>
      <c r="C784" s="339"/>
      <c r="D784" s="334" t="s">
        <v>216</v>
      </c>
      <c r="E784" s="335">
        <v>124</v>
      </c>
      <c r="F784" s="336">
        <v>0</v>
      </c>
      <c r="G784" s="337">
        <v>0</v>
      </c>
      <c r="H784" s="337">
        <v>0</v>
      </c>
      <c r="I784" s="337">
        <v>1310.6887199999999</v>
      </c>
      <c r="J784" s="337">
        <v>177.13536999999999</v>
      </c>
      <c r="K784" s="337">
        <v>1487.8240900000001</v>
      </c>
      <c r="L784" s="337">
        <v>1354.80304</v>
      </c>
      <c r="M784" s="337">
        <v>0</v>
      </c>
      <c r="N784" s="337">
        <v>1354.80304</v>
      </c>
      <c r="O784" s="337">
        <v>2842.6271299999999</v>
      </c>
      <c r="P784" s="337">
        <v>33674.562010000001</v>
      </c>
      <c r="Q784" s="337">
        <v>0</v>
      </c>
      <c r="R784" s="338">
        <v>33674.562010000001</v>
      </c>
    </row>
    <row r="785" spans="1:18" s="313" customFormat="1">
      <c r="A785" s="339"/>
      <c r="B785" s="339"/>
      <c r="C785" s="339"/>
      <c r="D785" s="334" t="s">
        <v>343</v>
      </c>
      <c r="E785" s="335">
        <v>177</v>
      </c>
      <c r="F785" s="336">
        <v>0</v>
      </c>
      <c r="G785" s="337">
        <v>0</v>
      </c>
      <c r="H785" s="337">
        <v>0</v>
      </c>
      <c r="I785" s="337">
        <v>294.99034999999998</v>
      </c>
      <c r="J785" s="337">
        <v>7.2500000000000004E-3</v>
      </c>
      <c r="K785" s="337">
        <v>294.99759999999998</v>
      </c>
      <c r="L785" s="337">
        <v>177.54803000000001</v>
      </c>
      <c r="M785" s="337">
        <v>0</v>
      </c>
      <c r="N785" s="337">
        <v>177.54803000000001</v>
      </c>
      <c r="O785" s="337">
        <v>472.54563000000002</v>
      </c>
      <c r="P785" s="337">
        <v>15557.137409999999</v>
      </c>
      <c r="Q785" s="337">
        <v>0</v>
      </c>
      <c r="R785" s="338">
        <v>15557.137409999999</v>
      </c>
    </row>
    <row r="786" spans="1:18" s="313" customFormat="1">
      <c r="A786" s="339"/>
      <c r="B786" s="334" t="s">
        <v>6</v>
      </c>
      <c r="C786" s="334" t="s">
        <v>217</v>
      </c>
      <c r="D786" s="334" t="s">
        <v>6</v>
      </c>
      <c r="E786" s="335">
        <v>95</v>
      </c>
      <c r="F786" s="336">
        <v>148.17742999999999</v>
      </c>
      <c r="G786" s="337">
        <v>0</v>
      </c>
      <c r="H786" s="337">
        <v>148.17742999999999</v>
      </c>
      <c r="I786" s="337">
        <v>1733.4864299999999</v>
      </c>
      <c r="J786" s="337">
        <v>22.298169999999999</v>
      </c>
      <c r="K786" s="337">
        <v>1755.7846000000002</v>
      </c>
      <c r="L786" s="337">
        <v>1934.7296799999999</v>
      </c>
      <c r="M786" s="337">
        <v>0</v>
      </c>
      <c r="N786" s="337">
        <v>1934.7296799999999</v>
      </c>
      <c r="O786" s="337">
        <v>3838.6917100000001</v>
      </c>
      <c r="P786" s="337">
        <v>55977.324890000004</v>
      </c>
      <c r="Q786" s="337">
        <v>0</v>
      </c>
      <c r="R786" s="338">
        <v>55977.324890000004</v>
      </c>
    </row>
    <row r="787" spans="1:18" s="313" customFormat="1">
      <c r="A787" s="339"/>
      <c r="B787" s="339"/>
      <c r="C787" s="339"/>
      <c r="D787" s="339"/>
      <c r="E787" s="340">
        <v>142</v>
      </c>
      <c r="F787" s="341">
        <v>72.225210000000004</v>
      </c>
      <c r="G787" s="342">
        <v>0</v>
      </c>
      <c r="H787" s="342">
        <v>72.225210000000004</v>
      </c>
      <c r="I787" s="342">
        <v>1070.51945</v>
      </c>
      <c r="J787" s="342">
        <v>13.272270000000001</v>
      </c>
      <c r="K787" s="342">
        <v>1083.7917199999999</v>
      </c>
      <c r="L787" s="342">
        <v>2551.8184999999999</v>
      </c>
      <c r="M787" s="342">
        <v>0</v>
      </c>
      <c r="N787" s="342">
        <v>2551.8184999999999</v>
      </c>
      <c r="O787" s="342">
        <v>3707.8354300000001</v>
      </c>
      <c r="P787" s="342">
        <v>51747.181450000004</v>
      </c>
      <c r="Q787" s="342">
        <v>0</v>
      </c>
      <c r="R787" s="343">
        <v>51747.181450000004</v>
      </c>
    </row>
    <row r="788" spans="1:18" s="313" customFormat="1">
      <c r="A788" s="339"/>
      <c r="B788" s="339"/>
      <c r="C788" s="339"/>
      <c r="D788" s="339"/>
      <c r="E788" s="340">
        <v>275</v>
      </c>
      <c r="F788" s="341">
        <v>0</v>
      </c>
      <c r="G788" s="342">
        <v>0</v>
      </c>
      <c r="H788" s="342">
        <v>0</v>
      </c>
      <c r="I788" s="342">
        <v>1436.80549</v>
      </c>
      <c r="J788" s="342">
        <v>64.179870000000008</v>
      </c>
      <c r="K788" s="342">
        <v>1500.9853600000001</v>
      </c>
      <c r="L788" s="342">
        <v>1399.20588</v>
      </c>
      <c r="M788" s="342">
        <v>0</v>
      </c>
      <c r="N788" s="342">
        <v>1399.20588</v>
      </c>
      <c r="O788" s="342">
        <v>2900.1912400000001</v>
      </c>
      <c r="P788" s="342">
        <v>51329.156909999998</v>
      </c>
      <c r="Q788" s="342">
        <v>0</v>
      </c>
      <c r="R788" s="343">
        <v>51329.156909999998</v>
      </c>
    </row>
    <row r="789" spans="1:18" s="313" customFormat="1">
      <c r="A789" s="339"/>
      <c r="B789" s="339"/>
      <c r="C789" s="334" t="s">
        <v>344</v>
      </c>
      <c r="D789" s="334" t="s">
        <v>344</v>
      </c>
      <c r="E789" s="335">
        <v>192</v>
      </c>
      <c r="F789" s="336">
        <v>0</v>
      </c>
      <c r="G789" s="337">
        <v>0</v>
      </c>
      <c r="H789" s="337">
        <v>0</v>
      </c>
      <c r="I789" s="337">
        <v>1448.4725700000001</v>
      </c>
      <c r="J789" s="337">
        <v>33.628740000000001</v>
      </c>
      <c r="K789" s="337">
        <v>1482.10131</v>
      </c>
      <c r="L789" s="337">
        <v>1946.02646</v>
      </c>
      <c r="M789" s="337">
        <v>0</v>
      </c>
      <c r="N789" s="337">
        <v>1946.02646</v>
      </c>
      <c r="O789" s="337">
        <v>3428.1277700000001</v>
      </c>
      <c r="P789" s="337">
        <v>54698.578520000003</v>
      </c>
      <c r="Q789" s="337">
        <v>0</v>
      </c>
      <c r="R789" s="338">
        <v>54698.578520000003</v>
      </c>
    </row>
    <row r="790" spans="1:18" s="313" customFormat="1">
      <c r="A790" s="339"/>
      <c r="B790" s="339"/>
      <c r="C790" s="334" t="s">
        <v>345</v>
      </c>
      <c r="D790" s="334" t="s">
        <v>346</v>
      </c>
      <c r="E790" s="335">
        <v>377</v>
      </c>
      <c r="F790" s="336">
        <v>0</v>
      </c>
      <c r="G790" s="337">
        <v>0</v>
      </c>
      <c r="H790" s="337">
        <v>0</v>
      </c>
      <c r="I790" s="337">
        <v>7.7380600000000008</v>
      </c>
      <c r="J790" s="337">
        <v>1.9690000000000003E-2</v>
      </c>
      <c r="K790" s="337">
        <v>7.7577499999999997</v>
      </c>
      <c r="L790" s="337">
        <v>1.1488699999999998</v>
      </c>
      <c r="M790" s="337">
        <v>0</v>
      </c>
      <c r="N790" s="337">
        <v>1.1488699999999998</v>
      </c>
      <c r="O790" s="337">
        <v>8.9066200000000002</v>
      </c>
      <c r="P790" s="337">
        <v>6737.1502399999999</v>
      </c>
      <c r="Q790" s="337">
        <v>0</v>
      </c>
      <c r="R790" s="338">
        <v>6737.1502399999999</v>
      </c>
    </row>
    <row r="791" spans="1:18" s="313" customFormat="1">
      <c r="A791" s="339"/>
      <c r="B791" s="339"/>
      <c r="C791" s="334" t="s">
        <v>347</v>
      </c>
      <c r="D791" s="334" t="s">
        <v>347</v>
      </c>
      <c r="E791" s="335">
        <v>335</v>
      </c>
      <c r="F791" s="336">
        <v>0</v>
      </c>
      <c r="G791" s="337">
        <v>0</v>
      </c>
      <c r="H791" s="337">
        <v>0</v>
      </c>
      <c r="I791" s="337">
        <v>2.3439099999999997</v>
      </c>
      <c r="J791" s="337">
        <v>0</v>
      </c>
      <c r="K791" s="337">
        <v>2.3439099999999997</v>
      </c>
      <c r="L791" s="337">
        <v>0</v>
      </c>
      <c r="M791" s="337">
        <v>0</v>
      </c>
      <c r="N791" s="337">
        <v>0</v>
      </c>
      <c r="O791" s="337">
        <v>2.3439099999999997</v>
      </c>
      <c r="P791" s="337">
        <v>2562.7319600000001</v>
      </c>
      <c r="Q791" s="337">
        <v>0</v>
      </c>
      <c r="R791" s="338">
        <v>2562.7319600000001</v>
      </c>
    </row>
    <row r="792" spans="1:18" s="313" customFormat="1">
      <c r="A792" s="339"/>
      <c r="B792" s="334" t="s">
        <v>7</v>
      </c>
      <c r="C792" s="334" t="s">
        <v>348</v>
      </c>
      <c r="D792" s="334" t="s">
        <v>348</v>
      </c>
      <c r="E792" s="335">
        <v>243</v>
      </c>
      <c r="F792" s="336">
        <v>2.3565200000000002</v>
      </c>
      <c r="G792" s="337">
        <v>0</v>
      </c>
      <c r="H792" s="337">
        <v>2.3565200000000002</v>
      </c>
      <c r="I792" s="337">
        <v>2671.96623</v>
      </c>
      <c r="J792" s="337">
        <v>210.22836999999998</v>
      </c>
      <c r="K792" s="337">
        <v>2882.1946000000003</v>
      </c>
      <c r="L792" s="337">
        <v>3216.8182400000001</v>
      </c>
      <c r="M792" s="337">
        <v>0</v>
      </c>
      <c r="N792" s="337">
        <v>3216.8182400000001</v>
      </c>
      <c r="O792" s="337">
        <v>6101.3693600000006</v>
      </c>
      <c r="P792" s="337">
        <v>47692.169419999998</v>
      </c>
      <c r="Q792" s="337">
        <v>0</v>
      </c>
      <c r="R792" s="338">
        <v>47692.169419999998</v>
      </c>
    </row>
    <row r="793" spans="1:18" s="313" customFormat="1">
      <c r="A793" s="339"/>
      <c r="B793" s="339"/>
      <c r="C793" s="334" t="s">
        <v>7</v>
      </c>
      <c r="D793" s="334" t="s">
        <v>7</v>
      </c>
      <c r="E793" s="335">
        <v>140</v>
      </c>
      <c r="F793" s="336">
        <v>25.13278</v>
      </c>
      <c r="G793" s="337">
        <v>0</v>
      </c>
      <c r="H793" s="337">
        <v>25.13278</v>
      </c>
      <c r="I793" s="337">
        <v>7163.1030700000001</v>
      </c>
      <c r="J793" s="337">
        <v>571.02846999999997</v>
      </c>
      <c r="K793" s="337">
        <v>7734.1315400000003</v>
      </c>
      <c r="L793" s="337">
        <v>25293.950410000001</v>
      </c>
      <c r="M793" s="337">
        <v>272.41298</v>
      </c>
      <c r="N793" s="337">
        <v>25566.363390000002</v>
      </c>
      <c r="O793" s="337">
        <v>33325.627710000001</v>
      </c>
      <c r="P793" s="337">
        <v>138081.67036000002</v>
      </c>
      <c r="Q793" s="337">
        <v>710.50331999999992</v>
      </c>
      <c r="R793" s="338">
        <v>138792.17368000001</v>
      </c>
    </row>
    <row r="794" spans="1:18" s="313" customFormat="1">
      <c r="A794" s="339"/>
      <c r="B794" s="339"/>
      <c r="C794" s="339"/>
      <c r="D794" s="339"/>
      <c r="E794" s="340">
        <v>300</v>
      </c>
      <c r="F794" s="341">
        <v>1.9764699999999999</v>
      </c>
      <c r="G794" s="342">
        <v>0</v>
      </c>
      <c r="H794" s="342">
        <v>1.9764699999999999</v>
      </c>
      <c r="I794" s="342">
        <v>2494.6095</v>
      </c>
      <c r="J794" s="342">
        <v>182.53838000000002</v>
      </c>
      <c r="K794" s="342">
        <v>2677.14788</v>
      </c>
      <c r="L794" s="342">
        <v>5026.7377800000004</v>
      </c>
      <c r="M794" s="342">
        <v>5.2682099999999998</v>
      </c>
      <c r="N794" s="342">
        <v>5032.0059900000006</v>
      </c>
      <c r="O794" s="342">
        <v>7711.1303399999997</v>
      </c>
      <c r="P794" s="342">
        <v>82399.234719999993</v>
      </c>
      <c r="Q794" s="342">
        <v>0</v>
      </c>
      <c r="R794" s="343">
        <v>82399.234719999993</v>
      </c>
    </row>
    <row r="795" spans="1:18" s="313" customFormat="1">
      <c r="A795" s="339"/>
      <c r="B795" s="339"/>
      <c r="C795" s="334" t="s">
        <v>349</v>
      </c>
      <c r="D795" s="334" t="s">
        <v>349</v>
      </c>
      <c r="E795" s="335">
        <v>151</v>
      </c>
      <c r="F795" s="336">
        <v>0</v>
      </c>
      <c r="G795" s="337">
        <v>0</v>
      </c>
      <c r="H795" s="337">
        <v>0</v>
      </c>
      <c r="I795" s="337">
        <v>1291.5265099999999</v>
      </c>
      <c r="J795" s="337">
        <v>145.42920000000001</v>
      </c>
      <c r="K795" s="337">
        <v>1436.95571</v>
      </c>
      <c r="L795" s="337">
        <v>2086.83779</v>
      </c>
      <c r="M795" s="337">
        <v>0</v>
      </c>
      <c r="N795" s="337">
        <v>2086.83779</v>
      </c>
      <c r="O795" s="337">
        <v>3523.7935000000002</v>
      </c>
      <c r="P795" s="337">
        <v>40181.759979999995</v>
      </c>
      <c r="Q795" s="337">
        <v>0</v>
      </c>
      <c r="R795" s="338">
        <v>40181.759979999995</v>
      </c>
    </row>
    <row r="796" spans="1:18" s="313" customFormat="1">
      <c r="A796" s="339"/>
      <c r="B796" s="339"/>
      <c r="C796" s="339"/>
      <c r="D796" s="334" t="s">
        <v>350</v>
      </c>
      <c r="E796" s="335">
        <v>271</v>
      </c>
      <c r="F796" s="336">
        <v>0</v>
      </c>
      <c r="G796" s="337">
        <v>0</v>
      </c>
      <c r="H796" s="337">
        <v>0</v>
      </c>
      <c r="I796" s="337">
        <v>30.358340000000002</v>
      </c>
      <c r="J796" s="337">
        <v>4.3429999999999996E-2</v>
      </c>
      <c r="K796" s="337">
        <v>30.401769999999999</v>
      </c>
      <c r="L796" s="337">
        <v>0</v>
      </c>
      <c r="M796" s="337">
        <v>0</v>
      </c>
      <c r="N796" s="337">
        <v>0</v>
      </c>
      <c r="O796" s="337">
        <v>30.401769999999999</v>
      </c>
      <c r="P796" s="337">
        <v>3901.6481400000002</v>
      </c>
      <c r="Q796" s="337">
        <v>0</v>
      </c>
      <c r="R796" s="338">
        <v>3901.6481400000002</v>
      </c>
    </row>
    <row r="797" spans="1:18" s="313" customFormat="1">
      <c r="A797" s="339"/>
      <c r="B797" s="339"/>
      <c r="C797" s="334" t="s">
        <v>218</v>
      </c>
      <c r="D797" s="334" t="s">
        <v>218</v>
      </c>
      <c r="E797" s="335">
        <v>172</v>
      </c>
      <c r="F797" s="336">
        <v>0</v>
      </c>
      <c r="G797" s="337">
        <v>0</v>
      </c>
      <c r="H797" s="337">
        <v>0</v>
      </c>
      <c r="I797" s="337">
        <v>1270.56483</v>
      </c>
      <c r="J797" s="337">
        <v>6.3009999999999997E-2</v>
      </c>
      <c r="K797" s="337">
        <v>1270.6278400000001</v>
      </c>
      <c r="L797" s="337">
        <v>2769.7953900000002</v>
      </c>
      <c r="M797" s="337">
        <v>1.89893</v>
      </c>
      <c r="N797" s="337">
        <v>2771.6943199999996</v>
      </c>
      <c r="O797" s="337">
        <v>4042.3221600000002</v>
      </c>
      <c r="P797" s="337">
        <v>105547.20759000001</v>
      </c>
      <c r="Q797" s="337">
        <v>0</v>
      </c>
      <c r="R797" s="338">
        <v>105547.20759000001</v>
      </c>
    </row>
    <row r="798" spans="1:18" s="313" customFormat="1">
      <c r="A798" s="339"/>
      <c r="B798" s="339"/>
      <c r="C798" s="339"/>
      <c r="D798" s="334" t="s">
        <v>351</v>
      </c>
      <c r="E798" s="335">
        <v>402</v>
      </c>
      <c r="F798" s="336">
        <v>0</v>
      </c>
      <c r="G798" s="337">
        <v>0</v>
      </c>
      <c r="H798" s="337">
        <v>0</v>
      </c>
      <c r="I798" s="337">
        <v>5.7591099999999997</v>
      </c>
      <c r="J798" s="337">
        <v>0</v>
      </c>
      <c r="K798" s="337">
        <v>5.7591099999999997</v>
      </c>
      <c r="L798" s="337">
        <v>0</v>
      </c>
      <c r="M798" s="337">
        <v>0</v>
      </c>
      <c r="N798" s="337">
        <v>0</v>
      </c>
      <c r="O798" s="337">
        <v>5.7591099999999997</v>
      </c>
      <c r="P798" s="337">
        <v>5821.3991399999995</v>
      </c>
      <c r="Q798" s="337">
        <v>0</v>
      </c>
      <c r="R798" s="338">
        <v>5821.3991399999995</v>
      </c>
    </row>
    <row r="799" spans="1:18" s="313" customFormat="1">
      <c r="A799" s="339"/>
      <c r="B799" s="339"/>
      <c r="C799" s="339"/>
      <c r="D799" s="334" t="s">
        <v>352</v>
      </c>
      <c r="E799" s="335">
        <v>287</v>
      </c>
      <c r="F799" s="336">
        <v>0</v>
      </c>
      <c r="G799" s="337">
        <v>0</v>
      </c>
      <c r="H799" s="337">
        <v>0</v>
      </c>
      <c r="I799" s="337">
        <v>9.72898</v>
      </c>
      <c r="J799" s="337">
        <v>0.29002</v>
      </c>
      <c r="K799" s="337">
        <v>10.019</v>
      </c>
      <c r="L799" s="337">
        <v>0</v>
      </c>
      <c r="M799" s="337">
        <v>0</v>
      </c>
      <c r="N799" s="337">
        <v>0</v>
      </c>
      <c r="O799" s="337">
        <v>10.019</v>
      </c>
      <c r="P799" s="337">
        <v>9049.5759699999999</v>
      </c>
      <c r="Q799" s="337">
        <v>0</v>
      </c>
      <c r="R799" s="338">
        <v>9049.5759699999999</v>
      </c>
    </row>
    <row r="800" spans="1:18" s="313" customFormat="1">
      <c r="A800" s="339"/>
      <c r="B800" s="339"/>
      <c r="C800" s="334" t="s">
        <v>353</v>
      </c>
      <c r="D800" s="334" t="s">
        <v>353</v>
      </c>
      <c r="E800" s="335">
        <v>280</v>
      </c>
      <c r="F800" s="336">
        <v>0</v>
      </c>
      <c r="G800" s="337">
        <v>0</v>
      </c>
      <c r="H800" s="337">
        <v>0</v>
      </c>
      <c r="I800" s="337">
        <v>1277.0975000000001</v>
      </c>
      <c r="J800" s="337">
        <v>6.5746599999999997</v>
      </c>
      <c r="K800" s="337">
        <v>1283.6721599999998</v>
      </c>
      <c r="L800" s="337">
        <v>1971.07864</v>
      </c>
      <c r="M800" s="337">
        <v>0</v>
      </c>
      <c r="N800" s="337">
        <v>1971.07864</v>
      </c>
      <c r="O800" s="337">
        <v>3254.7507999999998</v>
      </c>
      <c r="P800" s="337">
        <v>54417.018250000001</v>
      </c>
      <c r="Q800" s="337">
        <v>0</v>
      </c>
      <c r="R800" s="338">
        <v>54417.018250000001</v>
      </c>
    </row>
    <row r="801" spans="1:18" s="313" customFormat="1">
      <c r="A801" s="339"/>
      <c r="B801" s="339"/>
      <c r="C801" s="334" t="s">
        <v>354</v>
      </c>
      <c r="D801" s="334" t="s">
        <v>355</v>
      </c>
      <c r="E801" s="335">
        <v>213</v>
      </c>
      <c r="F801" s="336">
        <v>0</v>
      </c>
      <c r="G801" s="337">
        <v>0</v>
      </c>
      <c r="H801" s="337">
        <v>0</v>
      </c>
      <c r="I801" s="337">
        <v>2351.5089700000003</v>
      </c>
      <c r="J801" s="337">
        <v>29.476389999999999</v>
      </c>
      <c r="K801" s="337">
        <v>2380.9853599999997</v>
      </c>
      <c r="L801" s="337">
        <v>2352.1603700000001</v>
      </c>
      <c r="M801" s="337">
        <v>0</v>
      </c>
      <c r="N801" s="337">
        <v>2352.1603700000001</v>
      </c>
      <c r="O801" s="337">
        <v>4733.1457300000002</v>
      </c>
      <c r="P801" s="337">
        <v>79028.457800000004</v>
      </c>
      <c r="Q801" s="337">
        <v>0</v>
      </c>
      <c r="R801" s="338">
        <v>79028.457800000004</v>
      </c>
    </row>
    <row r="802" spans="1:18" s="313" customFormat="1">
      <c r="A802" s="339"/>
      <c r="B802" s="339"/>
      <c r="C802" s="334" t="s">
        <v>219</v>
      </c>
      <c r="D802" s="334" t="s">
        <v>219</v>
      </c>
      <c r="E802" s="335">
        <v>83</v>
      </c>
      <c r="F802" s="336">
        <v>27.477709999999998</v>
      </c>
      <c r="G802" s="337">
        <v>0</v>
      </c>
      <c r="H802" s="337">
        <v>27.477709999999998</v>
      </c>
      <c r="I802" s="337">
        <v>4768.6802900000002</v>
      </c>
      <c r="J802" s="337">
        <v>23.539369999999998</v>
      </c>
      <c r="K802" s="337">
        <v>4792.2196599999997</v>
      </c>
      <c r="L802" s="337">
        <v>4904.4200499999997</v>
      </c>
      <c r="M802" s="337">
        <v>11.40001</v>
      </c>
      <c r="N802" s="337">
        <v>4915.82006</v>
      </c>
      <c r="O802" s="337">
        <v>9735.5174299999999</v>
      </c>
      <c r="P802" s="337">
        <v>91316.028940000004</v>
      </c>
      <c r="Q802" s="337">
        <v>0</v>
      </c>
      <c r="R802" s="338">
        <v>91316.028940000004</v>
      </c>
    </row>
    <row r="803" spans="1:18" s="313" customFormat="1">
      <c r="A803" s="339"/>
      <c r="B803" s="339"/>
      <c r="C803" s="339"/>
      <c r="D803" s="339"/>
      <c r="E803" s="340">
        <v>221</v>
      </c>
      <c r="F803" s="341">
        <v>70.866590000000002</v>
      </c>
      <c r="G803" s="342">
        <v>0</v>
      </c>
      <c r="H803" s="342">
        <v>70.866590000000002</v>
      </c>
      <c r="I803" s="342">
        <v>2463.6860999999999</v>
      </c>
      <c r="J803" s="342">
        <v>0.56996999999999998</v>
      </c>
      <c r="K803" s="342">
        <v>2464.2560699999999</v>
      </c>
      <c r="L803" s="342">
        <v>1449.48489</v>
      </c>
      <c r="M803" s="342">
        <v>17.159269999999999</v>
      </c>
      <c r="N803" s="342">
        <v>1466.6441599999998</v>
      </c>
      <c r="O803" s="342">
        <v>4001.7668199999998</v>
      </c>
      <c r="P803" s="342">
        <v>66790.594280000005</v>
      </c>
      <c r="Q803" s="342">
        <v>0</v>
      </c>
      <c r="R803" s="343">
        <v>66790.594280000005</v>
      </c>
    </row>
    <row r="804" spans="1:18" s="313" customFormat="1">
      <c r="A804" s="339"/>
      <c r="B804" s="339"/>
      <c r="C804" s="334" t="s">
        <v>327</v>
      </c>
      <c r="D804" s="334" t="s">
        <v>356</v>
      </c>
      <c r="E804" s="335">
        <v>171</v>
      </c>
      <c r="F804" s="336">
        <v>0</v>
      </c>
      <c r="G804" s="337">
        <v>0</v>
      </c>
      <c r="H804" s="337">
        <v>0</v>
      </c>
      <c r="I804" s="337">
        <v>70.772350000000003</v>
      </c>
      <c r="J804" s="337">
        <v>4.1999999999999996E-4</v>
      </c>
      <c r="K804" s="337">
        <v>70.772770000000008</v>
      </c>
      <c r="L804" s="337">
        <v>51.138120000000001</v>
      </c>
      <c r="M804" s="337">
        <v>0</v>
      </c>
      <c r="N804" s="337">
        <v>51.138120000000001</v>
      </c>
      <c r="O804" s="337">
        <v>121.91088999999999</v>
      </c>
      <c r="P804" s="337">
        <v>17675.525020000001</v>
      </c>
      <c r="Q804" s="337">
        <v>0</v>
      </c>
      <c r="R804" s="338">
        <v>17675.525020000001</v>
      </c>
    </row>
    <row r="805" spans="1:18" s="313" customFormat="1">
      <c r="A805" s="339"/>
      <c r="B805" s="339"/>
      <c r="C805" s="334" t="s">
        <v>357</v>
      </c>
      <c r="D805" s="334" t="s">
        <v>357</v>
      </c>
      <c r="E805" s="335">
        <v>199</v>
      </c>
      <c r="F805" s="336">
        <v>0</v>
      </c>
      <c r="G805" s="337">
        <v>0</v>
      </c>
      <c r="H805" s="337">
        <v>0</v>
      </c>
      <c r="I805" s="337">
        <v>4.9009499999999999</v>
      </c>
      <c r="J805" s="337">
        <v>4.5199999999999997E-3</v>
      </c>
      <c r="K805" s="337">
        <v>4.9054700000000002</v>
      </c>
      <c r="L805" s="337">
        <v>5</v>
      </c>
      <c r="M805" s="337">
        <v>0</v>
      </c>
      <c r="N805" s="337">
        <v>5</v>
      </c>
      <c r="O805" s="337">
        <v>9.9054699999999993</v>
      </c>
      <c r="P805" s="337">
        <v>8233.3027899999997</v>
      </c>
      <c r="Q805" s="337">
        <v>0</v>
      </c>
      <c r="R805" s="338">
        <v>8233.3027899999997</v>
      </c>
    </row>
    <row r="806" spans="1:18" s="313" customFormat="1">
      <c r="A806" s="339"/>
      <c r="B806" s="339"/>
      <c r="C806" s="334" t="s">
        <v>68</v>
      </c>
      <c r="D806" s="334" t="s">
        <v>68</v>
      </c>
      <c r="E806" s="335">
        <v>326</v>
      </c>
      <c r="F806" s="336">
        <v>0</v>
      </c>
      <c r="G806" s="337">
        <v>0</v>
      </c>
      <c r="H806" s="337">
        <v>0</v>
      </c>
      <c r="I806" s="337">
        <v>917.63442000000009</v>
      </c>
      <c r="J806" s="337">
        <v>27.962229999999998</v>
      </c>
      <c r="K806" s="337">
        <v>945.59665000000007</v>
      </c>
      <c r="L806" s="337">
        <v>1053.25765</v>
      </c>
      <c r="M806" s="337">
        <v>0</v>
      </c>
      <c r="N806" s="337">
        <v>1053.25765</v>
      </c>
      <c r="O806" s="337">
        <v>1998.8543</v>
      </c>
      <c r="P806" s="337">
        <v>15136.80308</v>
      </c>
      <c r="Q806" s="337">
        <v>0</v>
      </c>
      <c r="R806" s="338">
        <v>15136.80308</v>
      </c>
    </row>
    <row r="807" spans="1:18" s="313" customFormat="1">
      <c r="A807" s="339"/>
      <c r="B807" s="339"/>
      <c r="C807" s="339"/>
      <c r="D807" s="334" t="s">
        <v>358</v>
      </c>
      <c r="E807" s="335">
        <v>200</v>
      </c>
      <c r="F807" s="336">
        <v>0</v>
      </c>
      <c r="G807" s="337">
        <v>0</v>
      </c>
      <c r="H807" s="337">
        <v>0</v>
      </c>
      <c r="I807" s="337">
        <v>2.4113899999999999</v>
      </c>
      <c r="J807" s="337">
        <v>1.9730000000000001E-2</v>
      </c>
      <c r="K807" s="337">
        <v>2.4311199999999999</v>
      </c>
      <c r="L807" s="337">
        <v>0</v>
      </c>
      <c r="M807" s="337">
        <v>0</v>
      </c>
      <c r="N807" s="337">
        <v>0</v>
      </c>
      <c r="O807" s="337">
        <v>2.4311199999999999</v>
      </c>
      <c r="P807" s="337">
        <v>5664.6936999999998</v>
      </c>
      <c r="Q807" s="337">
        <v>0</v>
      </c>
      <c r="R807" s="338">
        <v>5664.6936999999998</v>
      </c>
    </row>
    <row r="808" spans="1:18" s="313" customFormat="1">
      <c r="A808" s="339"/>
      <c r="B808" s="339"/>
      <c r="C808" s="334" t="s">
        <v>359</v>
      </c>
      <c r="D808" s="334" t="s">
        <v>359</v>
      </c>
      <c r="E808" s="335">
        <v>266</v>
      </c>
      <c r="F808" s="336">
        <v>0</v>
      </c>
      <c r="G808" s="337">
        <v>0</v>
      </c>
      <c r="H808" s="337">
        <v>0</v>
      </c>
      <c r="I808" s="337">
        <v>18.0687</v>
      </c>
      <c r="J808" s="337">
        <v>3.5699999999999998E-3</v>
      </c>
      <c r="K808" s="337">
        <v>18.07227</v>
      </c>
      <c r="L808" s="337">
        <v>1.3507199999999999</v>
      </c>
      <c r="M808" s="337">
        <v>0</v>
      </c>
      <c r="N808" s="337">
        <v>1.3507199999999999</v>
      </c>
      <c r="O808" s="337">
        <v>19.422990000000002</v>
      </c>
      <c r="P808" s="337">
        <v>12753.057869999999</v>
      </c>
      <c r="Q808" s="337">
        <v>0</v>
      </c>
      <c r="R808" s="338">
        <v>12753.057869999999</v>
      </c>
    </row>
    <row r="809" spans="1:18" s="313" customFormat="1">
      <c r="A809" s="339"/>
      <c r="B809" s="334" t="s">
        <v>8</v>
      </c>
      <c r="C809" s="334" t="s">
        <v>220</v>
      </c>
      <c r="D809" s="334" t="s">
        <v>8</v>
      </c>
      <c r="E809" s="335">
        <v>14</v>
      </c>
      <c r="F809" s="336">
        <v>5.4438000000000004</v>
      </c>
      <c r="G809" s="337">
        <v>4.1594799999999994</v>
      </c>
      <c r="H809" s="337">
        <v>9.6032799999999998</v>
      </c>
      <c r="I809" s="337">
        <v>2793.7400899999998</v>
      </c>
      <c r="J809" s="337">
        <v>349.10741999999999</v>
      </c>
      <c r="K809" s="337">
        <v>3142.8475099999996</v>
      </c>
      <c r="L809" s="337">
        <v>4976.1596200000004</v>
      </c>
      <c r="M809" s="337">
        <v>68.892800000000008</v>
      </c>
      <c r="N809" s="337">
        <v>5045.05242</v>
      </c>
      <c r="O809" s="337">
        <v>8197.5032100000008</v>
      </c>
      <c r="P809" s="337">
        <v>37688.566420000003</v>
      </c>
      <c r="Q809" s="337">
        <v>102.58309</v>
      </c>
      <c r="R809" s="338">
        <v>37791.149509999996</v>
      </c>
    </row>
    <row r="810" spans="1:18" s="313" customFormat="1">
      <c r="A810" s="339"/>
      <c r="B810" s="339"/>
      <c r="C810" s="339"/>
      <c r="D810" s="339"/>
      <c r="E810" s="340">
        <v>19</v>
      </c>
      <c r="F810" s="341">
        <v>996.53920999999991</v>
      </c>
      <c r="G810" s="342">
        <v>0</v>
      </c>
      <c r="H810" s="342">
        <v>996.53920999999991</v>
      </c>
      <c r="I810" s="342">
        <v>5973.9333399999996</v>
      </c>
      <c r="J810" s="342">
        <v>1688.37228</v>
      </c>
      <c r="K810" s="342">
        <v>7662.3056200000001</v>
      </c>
      <c r="L810" s="342">
        <v>24792.2729</v>
      </c>
      <c r="M810" s="342">
        <v>1214.8437300000001</v>
      </c>
      <c r="N810" s="342">
        <v>26007.11663</v>
      </c>
      <c r="O810" s="342">
        <v>34665.961459999999</v>
      </c>
      <c r="P810" s="342">
        <v>29077.578239999999</v>
      </c>
      <c r="Q810" s="342">
        <v>0</v>
      </c>
      <c r="R810" s="343">
        <v>29077.578239999999</v>
      </c>
    </row>
    <row r="811" spans="1:18" s="313" customFormat="1">
      <c r="A811" s="339"/>
      <c r="B811" s="339"/>
      <c r="C811" s="339"/>
      <c r="D811" s="339"/>
      <c r="E811" s="340">
        <v>115</v>
      </c>
      <c r="F811" s="341">
        <v>58.106430000000003</v>
      </c>
      <c r="G811" s="342">
        <v>0.51122000000000001</v>
      </c>
      <c r="H811" s="342">
        <v>58.617650000000005</v>
      </c>
      <c r="I811" s="342">
        <v>7269.5690000000004</v>
      </c>
      <c r="J811" s="342">
        <v>2071.4293899999998</v>
      </c>
      <c r="K811" s="342">
        <v>9340.9983900000007</v>
      </c>
      <c r="L811" s="342">
        <v>46179.514080000001</v>
      </c>
      <c r="M811" s="342">
        <v>932.07096000000001</v>
      </c>
      <c r="N811" s="342">
        <v>47111.585039999998</v>
      </c>
      <c r="O811" s="342">
        <v>56511.201079999999</v>
      </c>
      <c r="P811" s="342">
        <v>40814.250909999995</v>
      </c>
      <c r="Q811" s="342">
        <v>0</v>
      </c>
      <c r="R811" s="343">
        <v>40814.250909999995</v>
      </c>
    </row>
    <row r="812" spans="1:18" s="313" customFormat="1">
      <c r="A812" s="339"/>
      <c r="B812" s="339"/>
      <c r="C812" s="339"/>
      <c r="D812" s="339"/>
      <c r="E812" s="340">
        <v>375</v>
      </c>
      <c r="F812" s="341">
        <v>0</v>
      </c>
      <c r="G812" s="342">
        <v>0</v>
      </c>
      <c r="H812" s="342">
        <v>0</v>
      </c>
      <c r="I812" s="342">
        <v>2369.26782</v>
      </c>
      <c r="J812" s="342">
        <v>225.16272000000001</v>
      </c>
      <c r="K812" s="342">
        <v>2594.4305399999998</v>
      </c>
      <c r="L812" s="342">
        <v>4562.0676299999996</v>
      </c>
      <c r="M812" s="342">
        <v>141.77566000000002</v>
      </c>
      <c r="N812" s="342">
        <v>4703.8432899999998</v>
      </c>
      <c r="O812" s="342">
        <v>7298.2738300000001</v>
      </c>
      <c r="P812" s="342">
        <v>34317.321040000003</v>
      </c>
      <c r="Q812" s="342">
        <v>0</v>
      </c>
      <c r="R812" s="343">
        <v>34317.321040000003</v>
      </c>
    </row>
    <row r="813" spans="1:18" s="313" customFormat="1">
      <c r="A813" s="339"/>
      <c r="B813" s="339"/>
      <c r="C813" s="339"/>
      <c r="D813" s="334" t="s">
        <v>93</v>
      </c>
      <c r="E813" s="335">
        <v>13</v>
      </c>
      <c r="F813" s="336">
        <v>0.11117</v>
      </c>
      <c r="G813" s="337">
        <v>0</v>
      </c>
      <c r="H813" s="337">
        <v>0.11117</v>
      </c>
      <c r="I813" s="337">
        <v>12201.01396</v>
      </c>
      <c r="J813" s="337">
        <v>1069.7194500000001</v>
      </c>
      <c r="K813" s="337">
        <v>13270.733410000001</v>
      </c>
      <c r="L813" s="337">
        <v>41089.49555</v>
      </c>
      <c r="M813" s="337">
        <v>1333.7522099999999</v>
      </c>
      <c r="N813" s="337">
        <v>42423.247759999998</v>
      </c>
      <c r="O813" s="337">
        <v>55694.092340000003</v>
      </c>
      <c r="P813" s="337">
        <v>98421.720010000005</v>
      </c>
      <c r="Q813" s="337">
        <v>0</v>
      </c>
      <c r="R813" s="338">
        <v>98421.720010000005</v>
      </c>
    </row>
    <row r="814" spans="1:18" s="313" customFormat="1">
      <c r="A814" s="339"/>
      <c r="B814" s="339"/>
      <c r="C814" s="339"/>
      <c r="D814" s="339"/>
      <c r="E814" s="340">
        <v>229</v>
      </c>
      <c r="F814" s="341">
        <v>0.12193000000000001</v>
      </c>
      <c r="G814" s="342">
        <v>0</v>
      </c>
      <c r="H814" s="342">
        <v>0.12193000000000001</v>
      </c>
      <c r="I814" s="342">
        <v>1765.64606</v>
      </c>
      <c r="J814" s="342">
        <v>10.04401</v>
      </c>
      <c r="K814" s="342">
        <v>1775.6900700000001</v>
      </c>
      <c r="L814" s="342">
        <v>1840.5501399999998</v>
      </c>
      <c r="M814" s="342">
        <v>23.200869999999998</v>
      </c>
      <c r="N814" s="342">
        <v>1863.75101</v>
      </c>
      <c r="O814" s="342">
        <v>3639.5630099999998</v>
      </c>
      <c r="P814" s="342">
        <v>38367.840100000001</v>
      </c>
      <c r="Q814" s="342">
        <v>10.572229999999999</v>
      </c>
      <c r="R814" s="343">
        <v>38378.412329999999</v>
      </c>
    </row>
    <row r="815" spans="1:18" s="313" customFormat="1">
      <c r="A815" s="339"/>
      <c r="B815" s="339"/>
      <c r="C815" s="339"/>
      <c r="D815" s="339"/>
      <c r="E815" s="340">
        <v>389</v>
      </c>
      <c r="F815" s="341">
        <v>0</v>
      </c>
      <c r="G815" s="342">
        <v>0</v>
      </c>
      <c r="H815" s="342">
        <v>0</v>
      </c>
      <c r="I815" s="342">
        <v>1615.5885700000001</v>
      </c>
      <c r="J815" s="342">
        <v>0.86145000000000005</v>
      </c>
      <c r="K815" s="342">
        <v>1616.45002</v>
      </c>
      <c r="L815" s="342">
        <v>1876.7448700000002</v>
      </c>
      <c r="M815" s="342">
        <v>2.0223499999999999</v>
      </c>
      <c r="N815" s="342">
        <v>1878.76722</v>
      </c>
      <c r="O815" s="342">
        <v>3495.2172400000004</v>
      </c>
      <c r="P815" s="342">
        <v>43600.922119999996</v>
      </c>
      <c r="Q815" s="342">
        <v>0</v>
      </c>
      <c r="R815" s="343">
        <v>43600.922119999996</v>
      </c>
    </row>
    <row r="816" spans="1:18" s="313" customFormat="1">
      <c r="A816" s="339"/>
      <c r="B816" s="339"/>
      <c r="C816" s="339"/>
      <c r="D816" s="339"/>
      <c r="E816" s="340">
        <v>319</v>
      </c>
      <c r="F816" s="341">
        <v>1.15E-2</v>
      </c>
      <c r="G816" s="342">
        <v>0</v>
      </c>
      <c r="H816" s="342">
        <v>1.15E-2</v>
      </c>
      <c r="I816" s="342">
        <v>1481.7604799999999</v>
      </c>
      <c r="J816" s="342">
        <v>101.36129</v>
      </c>
      <c r="K816" s="342">
        <v>1583.12177</v>
      </c>
      <c r="L816" s="342">
        <v>1860.6637000000001</v>
      </c>
      <c r="M816" s="342">
        <v>9.2392900000000004</v>
      </c>
      <c r="N816" s="342">
        <v>1869.90299</v>
      </c>
      <c r="O816" s="342">
        <v>3453.0362599999999</v>
      </c>
      <c r="P816" s="342">
        <v>44439.002520000002</v>
      </c>
      <c r="Q816" s="342">
        <v>0</v>
      </c>
      <c r="R816" s="343">
        <v>44439.002520000002</v>
      </c>
    </row>
    <row r="817" spans="1:18" s="313" customFormat="1">
      <c r="A817" s="339"/>
      <c r="B817" s="334" t="s">
        <v>9</v>
      </c>
      <c r="C817" s="334" t="s">
        <v>360</v>
      </c>
      <c r="D817" s="334" t="s">
        <v>360</v>
      </c>
      <c r="E817" s="335">
        <v>261</v>
      </c>
      <c r="F817" s="336">
        <v>0</v>
      </c>
      <c r="G817" s="337">
        <v>0</v>
      </c>
      <c r="H817" s="337">
        <v>0</v>
      </c>
      <c r="I817" s="337">
        <v>1046.0893100000001</v>
      </c>
      <c r="J817" s="337">
        <v>55.449800000000003</v>
      </c>
      <c r="K817" s="337">
        <v>1101.5391100000002</v>
      </c>
      <c r="L817" s="337">
        <v>1402.4521999999999</v>
      </c>
      <c r="M817" s="337">
        <v>0</v>
      </c>
      <c r="N817" s="337">
        <v>1402.4521999999999</v>
      </c>
      <c r="O817" s="337">
        <v>2503.9913099999999</v>
      </c>
      <c r="P817" s="337">
        <v>25279.632799999999</v>
      </c>
      <c r="Q817" s="337">
        <v>0</v>
      </c>
      <c r="R817" s="338">
        <v>25279.632799999999</v>
      </c>
    </row>
    <row r="818" spans="1:18" s="313" customFormat="1">
      <c r="A818" s="339"/>
      <c r="B818" s="339"/>
      <c r="C818" s="334" t="s">
        <v>361</v>
      </c>
      <c r="D818" s="334" t="s">
        <v>361</v>
      </c>
      <c r="E818" s="335">
        <v>250</v>
      </c>
      <c r="F818" s="336">
        <v>0</v>
      </c>
      <c r="G818" s="337">
        <v>0</v>
      </c>
      <c r="H818" s="337">
        <v>0</v>
      </c>
      <c r="I818" s="337">
        <v>73.201850000000007</v>
      </c>
      <c r="J818" s="337">
        <v>3.9900000000000005E-3</v>
      </c>
      <c r="K818" s="337">
        <v>73.205839999999995</v>
      </c>
      <c r="L818" s="337">
        <v>10.070530000000002</v>
      </c>
      <c r="M818" s="337">
        <v>0</v>
      </c>
      <c r="N818" s="337">
        <v>10.070530000000002</v>
      </c>
      <c r="O818" s="337">
        <v>83.27637</v>
      </c>
      <c r="P818" s="337">
        <v>4039.8179100000002</v>
      </c>
      <c r="Q818" s="337">
        <v>0</v>
      </c>
      <c r="R818" s="338">
        <v>4039.8179100000002</v>
      </c>
    </row>
    <row r="819" spans="1:18" s="313" customFormat="1">
      <c r="A819" s="339"/>
      <c r="B819" s="339"/>
      <c r="C819" s="334" t="s">
        <v>222</v>
      </c>
      <c r="D819" s="334" t="s">
        <v>223</v>
      </c>
      <c r="E819" s="335">
        <v>169</v>
      </c>
      <c r="F819" s="336">
        <v>0.23499999999999999</v>
      </c>
      <c r="G819" s="337">
        <v>0</v>
      </c>
      <c r="H819" s="337">
        <v>0.23499999999999999</v>
      </c>
      <c r="I819" s="337">
        <v>671.97519</v>
      </c>
      <c r="J819" s="337">
        <v>285.55551000000003</v>
      </c>
      <c r="K819" s="337">
        <v>957.53069999999991</v>
      </c>
      <c r="L819" s="337">
        <v>1571.8291200000001</v>
      </c>
      <c r="M819" s="337">
        <v>11.39944</v>
      </c>
      <c r="N819" s="337">
        <v>1583.22856</v>
      </c>
      <c r="O819" s="337">
        <v>2540.9942599999999</v>
      </c>
      <c r="P819" s="337">
        <v>43736.875999999997</v>
      </c>
      <c r="Q819" s="337">
        <v>0</v>
      </c>
      <c r="R819" s="338">
        <v>43736.875999999997</v>
      </c>
    </row>
    <row r="820" spans="1:18" s="313" customFormat="1">
      <c r="A820" s="339"/>
      <c r="B820" s="339"/>
      <c r="C820" s="339"/>
      <c r="D820" s="334" t="s">
        <v>362</v>
      </c>
      <c r="E820" s="335">
        <v>305</v>
      </c>
      <c r="F820" s="336">
        <v>0</v>
      </c>
      <c r="G820" s="337">
        <v>0</v>
      </c>
      <c r="H820" s="337">
        <v>0</v>
      </c>
      <c r="I820" s="337">
        <v>306.99113</v>
      </c>
      <c r="J820" s="337">
        <v>1.83114</v>
      </c>
      <c r="K820" s="337">
        <v>308.82227</v>
      </c>
      <c r="L820" s="337">
        <v>872.80325000000005</v>
      </c>
      <c r="M820" s="337">
        <v>0</v>
      </c>
      <c r="N820" s="337">
        <v>872.80325000000005</v>
      </c>
      <c r="O820" s="337">
        <v>1181.6255200000001</v>
      </c>
      <c r="P820" s="337">
        <v>17953.828160000001</v>
      </c>
      <c r="Q820" s="337">
        <v>0</v>
      </c>
      <c r="R820" s="338">
        <v>17953.828160000001</v>
      </c>
    </row>
    <row r="821" spans="1:18" s="313" customFormat="1">
      <c r="A821" s="339"/>
      <c r="B821" s="339"/>
      <c r="C821" s="334" t="s">
        <v>9</v>
      </c>
      <c r="D821" s="334" t="s">
        <v>9</v>
      </c>
      <c r="E821" s="335">
        <v>101</v>
      </c>
      <c r="F821" s="336">
        <v>4.7535800000000004</v>
      </c>
      <c r="G821" s="337">
        <v>1.06E-3</v>
      </c>
      <c r="H821" s="337">
        <v>4.7546400000000002</v>
      </c>
      <c r="I821" s="337">
        <v>6460.76134</v>
      </c>
      <c r="J821" s="337">
        <v>2165.95136</v>
      </c>
      <c r="K821" s="337">
        <v>8626.7127</v>
      </c>
      <c r="L821" s="337">
        <v>23879.734069999999</v>
      </c>
      <c r="M821" s="337">
        <v>1278.81852</v>
      </c>
      <c r="N821" s="337">
        <v>25158.552589999999</v>
      </c>
      <c r="O821" s="337">
        <v>33790.019930000002</v>
      </c>
      <c r="P821" s="337">
        <v>38753.63336</v>
      </c>
      <c r="Q821" s="337">
        <v>0</v>
      </c>
      <c r="R821" s="338">
        <v>38753.63336</v>
      </c>
    </row>
    <row r="822" spans="1:18" s="313" customFormat="1">
      <c r="A822" s="339"/>
      <c r="B822" s="339"/>
      <c r="C822" s="339"/>
      <c r="D822" s="334" t="s">
        <v>224</v>
      </c>
      <c r="E822" s="335">
        <v>342</v>
      </c>
      <c r="F822" s="336">
        <v>0</v>
      </c>
      <c r="G822" s="337">
        <v>0</v>
      </c>
      <c r="H822" s="337">
        <v>0</v>
      </c>
      <c r="I822" s="337">
        <v>1522.34449</v>
      </c>
      <c r="J822" s="337">
        <v>52.603870000000001</v>
      </c>
      <c r="K822" s="337">
        <v>1574.9483600000001</v>
      </c>
      <c r="L822" s="337">
        <v>2043.03828</v>
      </c>
      <c r="M822" s="337">
        <v>0</v>
      </c>
      <c r="N822" s="337">
        <v>2043.03828</v>
      </c>
      <c r="O822" s="337">
        <v>3617.9866400000001</v>
      </c>
      <c r="P822" s="337">
        <v>44997.768259999997</v>
      </c>
      <c r="Q822" s="337">
        <v>0</v>
      </c>
      <c r="R822" s="338">
        <v>44997.768259999997</v>
      </c>
    </row>
    <row r="823" spans="1:18" s="313" customFormat="1">
      <c r="A823" s="339"/>
      <c r="B823" s="339"/>
      <c r="C823" s="339"/>
      <c r="D823" s="334" t="s">
        <v>315</v>
      </c>
      <c r="E823" s="335">
        <v>77</v>
      </c>
      <c r="F823" s="336">
        <v>0</v>
      </c>
      <c r="G823" s="337">
        <v>0</v>
      </c>
      <c r="H823" s="337">
        <v>0</v>
      </c>
      <c r="I823" s="337">
        <v>1677.1427099999999</v>
      </c>
      <c r="J823" s="337">
        <v>498.74624999999997</v>
      </c>
      <c r="K823" s="337">
        <v>2175.8889599999998</v>
      </c>
      <c r="L823" s="337">
        <v>3767.86787</v>
      </c>
      <c r="M823" s="337">
        <v>2.1780200000000001</v>
      </c>
      <c r="N823" s="337">
        <v>3770.0458900000003</v>
      </c>
      <c r="O823" s="337">
        <v>5945.9348499999996</v>
      </c>
      <c r="P823" s="337">
        <v>59200.596960000003</v>
      </c>
      <c r="Q823" s="337">
        <v>0</v>
      </c>
      <c r="R823" s="338">
        <v>59200.596960000003</v>
      </c>
    </row>
    <row r="824" spans="1:18" s="313" customFormat="1">
      <c r="A824" s="339"/>
      <c r="B824" s="339"/>
      <c r="C824" s="339"/>
      <c r="D824" s="334" t="s">
        <v>363</v>
      </c>
      <c r="E824" s="335">
        <v>119</v>
      </c>
      <c r="F824" s="336">
        <v>0</v>
      </c>
      <c r="G824" s="337">
        <v>3.64E-3</v>
      </c>
      <c r="H824" s="337">
        <v>3.64E-3</v>
      </c>
      <c r="I824" s="337">
        <v>2272.4322999999999</v>
      </c>
      <c r="J824" s="337">
        <v>289.11518000000001</v>
      </c>
      <c r="K824" s="337">
        <v>2561.5474800000002</v>
      </c>
      <c r="L824" s="337">
        <v>3068.84375</v>
      </c>
      <c r="M824" s="337">
        <v>17.242069999999998</v>
      </c>
      <c r="N824" s="337">
        <v>3086.0858199999998</v>
      </c>
      <c r="O824" s="337">
        <v>5647.6369400000003</v>
      </c>
      <c r="P824" s="337">
        <v>50746.620439999999</v>
      </c>
      <c r="Q824" s="337">
        <v>0</v>
      </c>
      <c r="R824" s="338">
        <v>50746.620439999999</v>
      </c>
    </row>
    <row r="825" spans="1:18" s="313" customFormat="1">
      <c r="A825" s="339"/>
      <c r="B825" s="339"/>
      <c r="C825" s="339"/>
      <c r="D825" s="334" t="s">
        <v>225</v>
      </c>
      <c r="E825" s="335">
        <v>168</v>
      </c>
      <c r="F825" s="336">
        <v>0</v>
      </c>
      <c r="G825" s="337">
        <v>0</v>
      </c>
      <c r="H825" s="337">
        <v>0</v>
      </c>
      <c r="I825" s="337">
        <v>3185.0713700000001</v>
      </c>
      <c r="J825" s="337">
        <v>107.94892</v>
      </c>
      <c r="K825" s="337">
        <v>3293.0202899999999</v>
      </c>
      <c r="L825" s="337">
        <v>4845.9788699999999</v>
      </c>
      <c r="M825" s="337">
        <v>38.275760000000005</v>
      </c>
      <c r="N825" s="337">
        <v>4884.2546299999995</v>
      </c>
      <c r="O825" s="337">
        <v>8177.2749199999998</v>
      </c>
      <c r="P825" s="337">
        <v>69496.147299999997</v>
      </c>
      <c r="Q825" s="337">
        <v>589.34719999999993</v>
      </c>
      <c r="R825" s="338">
        <v>70085.494500000001</v>
      </c>
    </row>
    <row r="826" spans="1:18" s="313" customFormat="1">
      <c r="A826" s="339"/>
      <c r="B826" s="339"/>
      <c r="C826" s="334" t="s">
        <v>364</v>
      </c>
      <c r="D826" s="334" t="s">
        <v>364</v>
      </c>
      <c r="E826" s="335">
        <v>311</v>
      </c>
      <c r="F826" s="336">
        <v>9.1855100000000007</v>
      </c>
      <c r="G826" s="337">
        <v>0</v>
      </c>
      <c r="H826" s="337">
        <v>9.1855100000000007</v>
      </c>
      <c r="I826" s="337">
        <v>551.50622999999996</v>
      </c>
      <c r="J826" s="337">
        <v>2.2532100000000002</v>
      </c>
      <c r="K826" s="337">
        <v>553.75943999999993</v>
      </c>
      <c r="L826" s="337">
        <v>1174.7967900000001</v>
      </c>
      <c r="M826" s="337">
        <v>0</v>
      </c>
      <c r="N826" s="337">
        <v>1174.7967900000001</v>
      </c>
      <c r="O826" s="337">
        <v>1737.7417399999999</v>
      </c>
      <c r="P826" s="337">
        <v>27352.073690000001</v>
      </c>
      <c r="Q826" s="337">
        <v>0</v>
      </c>
      <c r="R826" s="338">
        <v>27352.073690000001</v>
      </c>
    </row>
    <row r="827" spans="1:18" s="313" customFormat="1">
      <c r="A827" s="339"/>
      <c r="B827" s="339"/>
      <c r="C827" s="334" t="s">
        <v>226</v>
      </c>
      <c r="D827" s="334" t="s">
        <v>227</v>
      </c>
      <c r="E827" s="335">
        <v>304</v>
      </c>
      <c r="F827" s="336">
        <v>0</v>
      </c>
      <c r="G827" s="337">
        <v>0</v>
      </c>
      <c r="H827" s="337">
        <v>0</v>
      </c>
      <c r="I827" s="337">
        <v>1966.17308</v>
      </c>
      <c r="J827" s="337">
        <v>1.2385999999999999</v>
      </c>
      <c r="K827" s="337">
        <v>1967.4116799999999</v>
      </c>
      <c r="L827" s="337">
        <v>1289.4692399999999</v>
      </c>
      <c r="M827" s="337">
        <v>1.2337899999999999</v>
      </c>
      <c r="N827" s="337">
        <v>1290.7030300000001</v>
      </c>
      <c r="O827" s="337">
        <v>3258.1147099999998</v>
      </c>
      <c r="P827" s="337">
        <v>43577.119359999997</v>
      </c>
      <c r="Q827" s="337">
        <v>0</v>
      </c>
      <c r="R827" s="338">
        <v>43577.119359999997</v>
      </c>
    </row>
    <row r="828" spans="1:18" s="313" customFormat="1">
      <c r="A828" s="339"/>
      <c r="B828" s="339"/>
      <c r="C828" s="339"/>
      <c r="D828" s="334" t="s">
        <v>365</v>
      </c>
      <c r="E828" s="335">
        <v>270</v>
      </c>
      <c r="F828" s="336">
        <v>0</v>
      </c>
      <c r="G828" s="337">
        <v>0</v>
      </c>
      <c r="H828" s="337">
        <v>0</v>
      </c>
      <c r="I828" s="337">
        <v>186.58945</v>
      </c>
      <c r="J828" s="337">
        <v>0</v>
      </c>
      <c r="K828" s="337">
        <v>186.58945</v>
      </c>
      <c r="L828" s="337">
        <v>79.790000000000006</v>
      </c>
      <c r="M828" s="337">
        <v>0</v>
      </c>
      <c r="N828" s="337">
        <v>79.790000000000006</v>
      </c>
      <c r="O828" s="337">
        <v>266.37945000000002</v>
      </c>
      <c r="P828" s="337">
        <v>4500.7534999999998</v>
      </c>
      <c r="Q828" s="337">
        <v>0</v>
      </c>
      <c r="R828" s="338">
        <v>4500.7534999999998</v>
      </c>
    </row>
    <row r="829" spans="1:18" s="313" customFormat="1">
      <c r="A829" s="339"/>
      <c r="B829" s="339"/>
      <c r="C829" s="339"/>
      <c r="D829" s="334" t="s">
        <v>366</v>
      </c>
      <c r="E829" s="335">
        <v>251</v>
      </c>
      <c r="F829" s="336">
        <v>0</v>
      </c>
      <c r="G829" s="337">
        <v>0</v>
      </c>
      <c r="H829" s="337">
        <v>0</v>
      </c>
      <c r="I829" s="337">
        <v>33.047110000000004</v>
      </c>
      <c r="J829" s="337">
        <v>0</v>
      </c>
      <c r="K829" s="337">
        <v>33.047110000000004</v>
      </c>
      <c r="L829" s="337">
        <v>84.900050000000007</v>
      </c>
      <c r="M829" s="337">
        <v>0</v>
      </c>
      <c r="N829" s="337">
        <v>84.900050000000007</v>
      </c>
      <c r="O829" s="337">
        <v>117.94716</v>
      </c>
      <c r="P829" s="337">
        <v>2329.70721</v>
      </c>
      <c r="Q829" s="337">
        <v>0</v>
      </c>
      <c r="R829" s="338">
        <v>2329.70721</v>
      </c>
    </row>
    <row r="830" spans="1:18" s="313" customFormat="1">
      <c r="A830" s="339"/>
      <c r="B830" s="339"/>
      <c r="C830" s="334" t="s">
        <v>367</v>
      </c>
      <c r="D830" s="334" t="s">
        <v>368</v>
      </c>
      <c r="E830" s="335">
        <v>390</v>
      </c>
      <c r="F830" s="336">
        <v>0</v>
      </c>
      <c r="G830" s="337">
        <v>0</v>
      </c>
      <c r="H830" s="337">
        <v>0</v>
      </c>
      <c r="I830" s="337">
        <v>732.27319</v>
      </c>
      <c r="J830" s="337">
        <v>15.864000000000001</v>
      </c>
      <c r="K830" s="337">
        <v>748.13718999999992</v>
      </c>
      <c r="L830" s="337">
        <v>1013.9249699999999</v>
      </c>
      <c r="M830" s="337">
        <v>0</v>
      </c>
      <c r="N830" s="337">
        <v>1013.9249699999999</v>
      </c>
      <c r="O830" s="337">
        <v>1762.0621599999999</v>
      </c>
      <c r="P830" s="337">
        <v>19983.178090000001</v>
      </c>
      <c r="Q830" s="337">
        <v>0</v>
      </c>
      <c r="R830" s="338">
        <v>19983.178090000001</v>
      </c>
    </row>
    <row r="831" spans="1:18" s="313" customFormat="1">
      <c r="A831" s="339"/>
      <c r="B831" s="339"/>
      <c r="C831" s="334" t="s">
        <v>228</v>
      </c>
      <c r="D831" s="334" t="s">
        <v>228</v>
      </c>
      <c r="E831" s="335">
        <v>386</v>
      </c>
      <c r="F831" s="336">
        <v>0</v>
      </c>
      <c r="G831" s="337">
        <v>0</v>
      </c>
      <c r="H831" s="337">
        <v>0</v>
      </c>
      <c r="I831" s="337">
        <v>885.58136999999999</v>
      </c>
      <c r="J831" s="337">
        <v>57.54759</v>
      </c>
      <c r="K831" s="337">
        <v>943.12896000000001</v>
      </c>
      <c r="L831" s="337">
        <v>1226.2101599999999</v>
      </c>
      <c r="M831" s="337">
        <v>0.59535000000000005</v>
      </c>
      <c r="N831" s="337">
        <v>1226.8055099999999</v>
      </c>
      <c r="O831" s="337">
        <v>2169.9344700000001</v>
      </c>
      <c r="P831" s="337">
        <v>15098.47719</v>
      </c>
      <c r="Q831" s="337">
        <v>0</v>
      </c>
      <c r="R831" s="338">
        <v>15098.47719</v>
      </c>
    </row>
    <row r="832" spans="1:18" s="313" customFormat="1">
      <c r="A832" s="339"/>
      <c r="B832" s="339"/>
      <c r="C832" s="334" t="s">
        <v>369</v>
      </c>
      <c r="D832" s="334" t="s">
        <v>370</v>
      </c>
      <c r="E832" s="335">
        <v>196</v>
      </c>
      <c r="F832" s="336">
        <v>0</v>
      </c>
      <c r="G832" s="337">
        <v>0</v>
      </c>
      <c r="H832" s="337">
        <v>0</v>
      </c>
      <c r="I832" s="337">
        <v>67.169240000000002</v>
      </c>
      <c r="J832" s="337">
        <v>6.8300000000000001E-3</v>
      </c>
      <c r="K832" s="337">
        <v>67.17607000000001</v>
      </c>
      <c r="L832" s="337">
        <v>22</v>
      </c>
      <c r="M832" s="337">
        <v>0</v>
      </c>
      <c r="N832" s="337">
        <v>22</v>
      </c>
      <c r="O832" s="337">
        <v>89.17607000000001</v>
      </c>
      <c r="P832" s="337">
        <v>7232.2803600000007</v>
      </c>
      <c r="Q832" s="337">
        <v>0</v>
      </c>
      <c r="R832" s="338">
        <v>7232.2803600000007</v>
      </c>
    </row>
    <row r="833" spans="1:18" s="313" customFormat="1">
      <c r="A833" s="339"/>
      <c r="B833" s="339"/>
      <c r="C833" s="339"/>
      <c r="D833" s="334" t="s">
        <v>369</v>
      </c>
      <c r="E833" s="335">
        <v>252</v>
      </c>
      <c r="F833" s="336">
        <v>0</v>
      </c>
      <c r="G833" s="337">
        <v>0</v>
      </c>
      <c r="H833" s="337">
        <v>0</v>
      </c>
      <c r="I833" s="337">
        <v>10.582889999999999</v>
      </c>
      <c r="J833" s="337">
        <v>1.9000000000000001E-4</v>
      </c>
      <c r="K833" s="337">
        <v>10.583080000000001</v>
      </c>
      <c r="L833" s="337">
        <v>4.0020500000000006</v>
      </c>
      <c r="M833" s="337">
        <v>0</v>
      </c>
      <c r="N833" s="337">
        <v>4.0020500000000006</v>
      </c>
      <c r="O833" s="337">
        <v>14.585129999999999</v>
      </c>
      <c r="P833" s="337">
        <v>3354.3504700000003</v>
      </c>
      <c r="Q833" s="337">
        <v>0</v>
      </c>
      <c r="R833" s="338">
        <v>3354.3504700000003</v>
      </c>
    </row>
    <row r="834" spans="1:18" s="313" customFormat="1">
      <c r="A834" s="339"/>
      <c r="B834" s="339"/>
      <c r="C834" s="334" t="s">
        <v>371</v>
      </c>
      <c r="D834" s="334" t="s">
        <v>372</v>
      </c>
      <c r="E834" s="335">
        <v>374</v>
      </c>
      <c r="F834" s="336">
        <v>0</v>
      </c>
      <c r="G834" s="337">
        <v>0</v>
      </c>
      <c r="H834" s="337">
        <v>0</v>
      </c>
      <c r="I834" s="337">
        <v>673.11698000000001</v>
      </c>
      <c r="J834" s="337">
        <v>80.618820000000014</v>
      </c>
      <c r="K834" s="337">
        <v>753.73580000000004</v>
      </c>
      <c r="L834" s="337">
        <v>864.56664999999998</v>
      </c>
      <c r="M834" s="337">
        <v>8.7239000000000004</v>
      </c>
      <c r="N834" s="337">
        <v>873.29055000000005</v>
      </c>
      <c r="O834" s="337">
        <v>1627.0263500000001</v>
      </c>
      <c r="P834" s="337">
        <v>17990.394780000002</v>
      </c>
      <c r="Q834" s="337">
        <v>0</v>
      </c>
      <c r="R834" s="338">
        <v>17990.394780000002</v>
      </c>
    </row>
    <row r="835" spans="1:18" s="313" customFormat="1">
      <c r="A835" s="339"/>
      <c r="B835" s="339"/>
      <c r="C835" s="334" t="s">
        <v>373</v>
      </c>
      <c r="D835" s="334" t="s">
        <v>373</v>
      </c>
      <c r="E835" s="335">
        <v>433</v>
      </c>
      <c r="F835" s="336">
        <v>0</v>
      </c>
      <c r="G835" s="337">
        <v>0</v>
      </c>
      <c r="H835" s="337">
        <v>0</v>
      </c>
      <c r="I835" s="337">
        <v>38.347790000000003</v>
      </c>
      <c r="J835" s="337">
        <v>9.8920000000000008E-2</v>
      </c>
      <c r="K835" s="337">
        <v>38.446709999999996</v>
      </c>
      <c r="L835" s="337">
        <v>29.455819999999999</v>
      </c>
      <c r="M835" s="337">
        <v>0</v>
      </c>
      <c r="N835" s="337">
        <v>29.455819999999999</v>
      </c>
      <c r="O835" s="337">
        <v>67.902529999999999</v>
      </c>
      <c r="P835" s="337">
        <v>2810.8523799999998</v>
      </c>
      <c r="Q835" s="337">
        <v>0</v>
      </c>
      <c r="R835" s="338">
        <v>2810.8523799999998</v>
      </c>
    </row>
    <row r="836" spans="1:18" s="313" customFormat="1">
      <c r="A836" s="339"/>
      <c r="B836" s="334" t="s">
        <v>10</v>
      </c>
      <c r="C836" s="334" t="s">
        <v>10</v>
      </c>
      <c r="D836" s="334" t="s">
        <v>10</v>
      </c>
      <c r="E836" s="335">
        <v>393</v>
      </c>
      <c r="F836" s="336">
        <v>0</v>
      </c>
      <c r="G836" s="337">
        <v>0</v>
      </c>
      <c r="H836" s="337">
        <v>0</v>
      </c>
      <c r="I836" s="337">
        <v>812.89192000000003</v>
      </c>
      <c r="J836" s="337">
        <v>1.2050099999999999</v>
      </c>
      <c r="K836" s="337">
        <v>814.09693000000004</v>
      </c>
      <c r="L836" s="337">
        <v>942.32090000000005</v>
      </c>
      <c r="M836" s="337">
        <v>0</v>
      </c>
      <c r="N836" s="337">
        <v>942.32090000000005</v>
      </c>
      <c r="O836" s="337">
        <v>1756.4178300000001</v>
      </c>
      <c r="P836" s="337">
        <v>29270.51267</v>
      </c>
      <c r="Q836" s="337">
        <v>0</v>
      </c>
      <c r="R836" s="338">
        <v>29270.51267</v>
      </c>
    </row>
    <row r="837" spans="1:18" s="313" customFormat="1">
      <c r="A837" s="339"/>
      <c r="B837" s="339"/>
      <c r="C837" s="334" t="s">
        <v>374</v>
      </c>
      <c r="D837" s="334" t="s">
        <v>375</v>
      </c>
      <c r="E837" s="335">
        <v>432</v>
      </c>
      <c r="F837" s="336">
        <v>0</v>
      </c>
      <c r="G837" s="337">
        <v>0</v>
      </c>
      <c r="H837" s="337">
        <v>0</v>
      </c>
      <c r="I837" s="337">
        <v>55.909080000000003</v>
      </c>
      <c r="J837" s="337">
        <v>1.278E-2</v>
      </c>
      <c r="K837" s="337">
        <v>55.921860000000002</v>
      </c>
      <c r="L837" s="337">
        <v>35.057199999999995</v>
      </c>
      <c r="M837" s="337">
        <v>0</v>
      </c>
      <c r="N837" s="337">
        <v>35.057199999999995</v>
      </c>
      <c r="O837" s="337">
        <v>90.979060000000004</v>
      </c>
      <c r="P837" s="337">
        <v>9338.7045799999996</v>
      </c>
      <c r="Q837" s="337">
        <v>0</v>
      </c>
      <c r="R837" s="338">
        <v>9338.7045799999996</v>
      </c>
    </row>
    <row r="838" spans="1:18" s="313" customFormat="1">
      <c r="A838" s="339"/>
      <c r="B838" s="339"/>
      <c r="C838" s="334" t="s">
        <v>376</v>
      </c>
      <c r="D838" s="334" t="s">
        <v>377</v>
      </c>
      <c r="E838" s="335">
        <v>438</v>
      </c>
      <c r="F838" s="336">
        <v>0</v>
      </c>
      <c r="G838" s="337">
        <v>0</v>
      </c>
      <c r="H838" s="337">
        <v>0</v>
      </c>
      <c r="I838" s="337">
        <v>245.37432999999999</v>
      </c>
      <c r="J838" s="337">
        <v>2.087E-2</v>
      </c>
      <c r="K838" s="337">
        <v>245.39520000000002</v>
      </c>
      <c r="L838" s="337">
        <v>321.25044000000003</v>
      </c>
      <c r="M838" s="337">
        <v>18.965</v>
      </c>
      <c r="N838" s="337">
        <v>340.21544</v>
      </c>
      <c r="O838" s="337">
        <v>585.61063999999999</v>
      </c>
      <c r="P838" s="337">
        <v>12608.530929999999</v>
      </c>
      <c r="Q838" s="337">
        <v>0</v>
      </c>
      <c r="R838" s="338">
        <v>12608.530929999999</v>
      </c>
    </row>
    <row r="839" spans="1:18" s="313" customFormat="1">
      <c r="A839" s="339"/>
      <c r="B839" s="334" t="s">
        <v>230</v>
      </c>
      <c r="C839" s="334" t="s">
        <v>230</v>
      </c>
      <c r="D839" s="334" t="s">
        <v>230</v>
      </c>
      <c r="E839" s="335">
        <v>225</v>
      </c>
      <c r="F839" s="336">
        <v>26.205410000000001</v>
      </c>
      <c r="G839" s="337">
        <v>0</v>
      </c>
      <c r="H839" s="337">
        <v>26.205410000000001</v>
      </c>
      <c r="I839" s="337">
        <v>6481.2084800000002</v>
      </c>
      <c r="J839" s="337">
        <v>221.74821</v>
      </c>
      <c r="K839" s="337">
        <v>6702.95669</v>
      </c>
      <c r="L839" s="337">
        <v>5777.0914899999998</v>
      </c>
      <c r="M839" s="337">
        <v>39.619550000000004</v>
      </c>
      <c r="N839" s="337">
        <v>5816.7110400000001</v>
      </c>
      <c r="O839" s="337">
        <v>12545.87314</v>
      </c>
      <c r="P839" s="337">
        <v>93829.981549999997</v>
      </c>
      <c r="Q839" s="337">
        <v>0</v>
      </c>
      <c r="R839" s="338">
        <v>93829.981549999997</v>
      </c>
    </row>
    <row r="840" spans="1:18" s="313" customFormat="1">
      <c r="A840" s="339"/>
      <c r="B840" s="339"/>
      <c r="C840" s="334" t="s">
        <v>231</v>
      </c>
      <c r="D840" s="334" t="s">
        <v>232</v>
      </c>
      <c r="E840" s="335">
        <v>313</v>
      </c>
      <c r="F840" s="336">
        <v>1.15E-2</v>
      </c>
      <c r="G840" s="337">
        <v>0</v>
      </c>
      <c r="H840" s="337">
        <v>1.15E-2</v>
      </c>
      <c r="I840" s="337">
        <v>1415.4523700000002</v>
      </c>
      <c r="J840" s="337">
        <v>108.38659</v>
      </c>
      <c r="K840" s="337">
        <v>1523.83896</v>
      </c>
      <c r="L840" s="337">
        <v>1055.3396499999999</v>
      </c>
      <c r="M840" s="337">
        <v>0</v>
      </c>
      <c r="N840" s="337">
        <v>1055.3396499999999</v>
      </c>
      <c r="O840" s="337">
        <v>2579.19011</v>
      </c>
      <c r="P840" s="337">
        <v>34351.111369999999</v>
      </c>
      <c r="Q840" s="337">
        <v>0</v>
      </c>
      <c r="R840" s="338">
        <v>34351.111369999999</v>
      </c>
    </row>
    <row r="841" spans="1:18" s="313" customFormat="1">
      <c r="A841" s="339"/>
      <c r="B841" s="339"/>
      <c r="C841" s="339"/>
      <c r="D841" s="334" t="s">
        <v>378</v>
      </c>
      <c r="E841" s="335">
        <v>392</v>
      </c>
      <c r="F841" s="336">
        <v>1.9980599999999999</v>
      </c>
      <c r="G841" s="337">
        <v>0</v>
      </c>
      <c r="H841" s="337">
        <v>1.9980599999999999</v>
      </c>
      <c r="I841" s="337">
        <v>1178.44361</v>
      </c>
      <c r="J841" s="337">
        <v>3.86354</v>
      </c>
      <c r="K841" s="337">
        <v>1182.3071499999999</v>
      </c>
      <c r="L841" s="337">
        <v>806.54606000000001</v>
      </c>
      <c r="M841" s="337">
        <v>0</v>
      </c>
      <c r="N841" s="337">
        <v>806.54606000000001</v>
      </c>
      <c r="O841" s="337">
        <v>1990.8512700000001</v>
      </c>
      <c r="P841" s="337">
        <v>21689.5851</v>
      </c>
      <c r="Q841" s="337">
        <v>0</v>
      </c>
      <c r="R841" s="338">
        <v>21689.5851</v>
      </c>
    </row>
    <row r="842" spans="1:18" s="313" customFormat="1">
      <c r="A842" s="339"/>
      <c r="B842" s="339"/>
      <c r="C842" s="334" t="s">
        <v>379</v>
      </c>
      <c r="D842" s="334" t="s">
        <v>380</v>
      </c>
      <c r="E842" s="335">
        <v>381</v>
      </c>
      <c r="F842" s="336">
        <v>5.6049999999999996E-2</v>
      </c>
      <c r="G842" s="337">
        <v>0</v>
      </c>
      <c r="H842" s="337">
        <v>5.6049999999999996E-2</v>
      </c>
      <c r="I842" s="337">
        <v>979.71163999999999</v>
      </c>
      <c r="J842" s="337">
        <v>4.0092600000000003</v>
      </c>
      <c r="K842" s="337">
        <v>983.72090000000003</v>
      </c>
      <c r="L842" s="337">
        <v>1481.8445099999999</v>
      </c>
      <c r="M842" s="337">
        <v>12.858459999999999</v>
      </c>
      <c r="N842" s="337">
        <v>1494.7029700000001</v>
      </c>
      <c r="O842" s="337">
        <v>2478.4799199999998</v>
      </c>
      <c r="P842" s="337">
        <v>18129.206280000002</v>
      </c>
      <c r="Q842" s="337">
        <v>0</v>
      </c>
      <c r="R842" s="338">
        <v>18129.206280000002</v>
      </c>
    </row>
    <row r="843" spans="1:18" s="313" customFormat="1">
      <c r="A843" s="339"/>
      <c r="B843" s="339"/>
      <c r="C843" s="334" t="s">
        <v>381</v>
      </c>
      <c r="D843" s="334" t="s">
        <v>382</v>
      </c>
      <c r="E843" s="335">
        <v>384</v>
      </c>
      <c r="F843" s="336">
        <v>0</v>
      </c>
      <c r="G843" s="337">
        <v>0</v>
      </c>
      <c r="H843" s="337">
        <v>0</v>
      </c>
      <c r="I843" s="337">
        <v>1144.93623</v>
      </c>
      <c r="J843" s="337">
        <v>3.50048</v>
      </c>
      <c r="K843" s="337">
        <v>1148.4367099999999</v>
      </c>
      <c r="L843" s="337">
        <v>655.22345999999993</v>
      </c>
      <c r="M843" s="337">
        <v>0</v>
      </c>
      <c r="N843" s="337">
        <v>655.22345999999993</v>
      </c>
      <c r="O843" s="337">
        <v>1803.6601699999999</v>
      </c>
      <c r="P843" s="337">
        <v>28154.733469999999</v>
      </c>
      <c r="Q843" s="337">
        <v>0</v>
      </c>
      <c r="R843" s="338">
        <v>28154.733469999999</v>
      </c>
    </row>
    <row r="844" spans="1:18" s="313" customFormat="1">
      <c r="A844" s="339"/>
      <c r="B844" s="334" t="s">
        <v>12</v>
      </c>
      <c r="C844" s="334" t="s">
        <v>233</v>
      </c>
      <c r="D844" s="334" t="s">
        <v>234</v>
      </c>
      <c r="E844" s="335">
        <v>23</v>
      </c>
      <c r="F844" s="336">
        <v>8.9272399999999994</v>
      </c>
      <c r="G844" s="337">
        <v>0</v>
      </c>
      <c r="H844" s="337">
        <v>8.9272399999999994</v>
      </c>
      <c r="I844" s="337">
        <v>3043.9619400000001</v>
      </c>
      <c r="J844" s="337">
        <v>155.04738</v>
      </c>
      <c r="K844" s="337">
        <v>3199.0093199999997</v>
      </c>
      <c r="L844" s="337">
        <v>3606.5441700000001</v>
      </c>
      <c r="M844" s="337">
        <v>26.807980000000001</v>
      </c>
      <c r="N844" s="337">
        <v>3633.3521499999997</v>
      </c>
      <c r="O844" s="337">
        <v>6841.2887099999998</v>
      </c>
      <c r="P844" s="337">
        <v>45026.319869999999</v>
      </c>
      <c r="Q844" s="337">
        <v>0</v>
      </c>
      <c r="R844" s="338">
        <v>45026.319869999999</v>
      </c>
    </row>
    <row r="845" spans="1:18" s="313" customFormat="1">
      <c r="A845" s="339"/>
      <c r="B845" s="339"/>
      <c r="C845" s="334" t="s">
        <v>12</v>
      </c>
      <c r="D845" s="334" t="s">
        <v>12</v>
      </c>
      <c r="E845" s="335">
        <v>241</v>
      </c>
      <c r="F845" s="336">
        <v>0.69775999999999994</v>
      </c>
      <c r="G845" s="337">
        <v>0</v>
      </c>
      <c r="H845" s="337">
        <v>0.69775999999999994</v>
      </c>
      <c r="I845" s="337">
        <v>7435.9907400000002</v>
      </c>
      <c r="J845" s="337">
        <v>1152.73459</v>
      </c>
      <c r="K845" s="337">
        <v>8588.7253299999993</v>
      </c>
      <c r="L845" s="337">
        <v>31514.718840000001</v>
      </c>
      <c r="M845" s="337">
        <v>469.07992999999999</v>
      </c>
      <c r="N845" s="337">
        <v>31983.798770000001</v>
      </c>
      <c r="O845" s="337">
        <v>40573.221859999998</v>
      </c>
      <c r="P845" s="337">
        <v>74935.815000000002</v>
      </c>
      <c r="Q845" s="337">
        <v>0</v>
      </c>
      <c r="R845" s="338">
        <v>74935.815000000002</v>
      </c>
    </row>
    <row r="846" spans="1:18" s="313" customFormat="1">
      <c r="A846" s="339"/>
      <c r="B846" s="339"/>
      <c r="C846" s="339"/>
      <c r="D846" s="334" t="s">
        <v>383</v>
      </c>
      <c r="E846" s="335">
        <v>327</v>
      </c>
      <c r="F846" s="336">
        <v>4.62E-3</v>
      </c>
      <c r="G846" s="337">
        <v>0</v>
      </c>
      <c r="H846" s="337">
        <v>4.62E-3</v>
      </c>
      <c r="I846" s="337">
        <v>1458.7161599999999</v>
      </c>
      <c r="J846" s="337">
        <v>11.33334</v>
      </c>
      <c r="K846" s="337">
        <v>1470.0495000000001</v>
      </c>
      <c r="L846" s="337">
        <v>1859.6993799999998</v>
      </c>
      <c r="M846" s="337">
        <v>0</v>
      </c>
      <c r="N846" s="337">
        <v>1859.6993799999998</v>
      </c>
      <c r="O846" s="337">
        <v>3329.7534999999998</v>
      </c>
      <c r="P846" s="337">
        <v>37584.326520000002</v>
      </c>
      <c r="Q846" s="337">
        <v>0</v>
      </c>
      <c r="R846" s="338">
        <v>37584.326520000002</v>
      </c>
    </row>
    <row r="847" spans="1:18" s="313" customFormat="1">
      <c r="A847" s="339"/>
      <c r="B847" s="339"/>
      <c r="C847" s="334" t="s">
        <v>235</v>
      </c>
      <c r="D847" s="334" t="s">
        <v>235</v>
      </c>
      <c r="E847" s="335">
        <v>441</v>
      </c>
      <c r="F847" s="336">
        <v>0</v>
      </c>
      <c r="G847" s="337">
        <v>0</v>
      </c>
      <c r="H847" s="337">
        <v>0</v>
      </c>
      <c r="I847" s="337">
        <v>662.50518</v>
      </c>
      <c r="J847" s="337">
        <v>126.65396000000001</v>
      </c>
      <c r="K847" s="337">
        <v>789.15913999999998</v>
      </c>
      <c r="L847" s="337">
        <v>453.75668999999999</v>
      </c>
      <c r="M847" s="337">
        <v>75.86</v>
      </c>
      <c r="N847" s="337">
        <v>529.61668999999995</v>
      </c>
      <c r="O847" s="337">
        <v>1318.77583</v>
      </c>
      <c r="P847" s="337">
        <v>17637.36807</v>
      </c>
      <c r="Q847" s="337">
        <v>0</v>
      </c>
      <c r="R847" s="338">
        <v>17637.36807</v>
      </c>
    </row>
    <row r="848" spans="1:18" s="313" customFormat="1">
      <c r="A848" s="339"/>
      <c r="B848" s="339"/>
      <c r="C848" s="334" t="s">
        <v>237</v>
      </c>
      <c r="D848" s="334" t="s">
        <v>237</v>
      </c>
      <c r="E848" s="335">
        <v>324</v>
      </c>
      <c r="F848" s="336">
        <v>0.10887999999999999</v>
      </c>
      <c r="G848" s="337">
        <v>0</v>
      </c>
      <c r="H848" s="337">
        <v>0.10887999999999999</v>
      </c>
      <c r="I848" s="337">
        <v>3624.2036499999999</v>
      </c>
      <c r="J848" s="337">
        <v>140.81220999999999</v>
      </c>
      <c r="K848" s="337">
        <v>3765.01586</v>
      </c>
      <c r="L848" s="337">
        <v>5163.7925500000001</v>
      </c>
      <c r="M848" s="337">
        <v>7.1912600000000007</v>
      </c>
      <c r="N848" s="337">
        <v>5170.9838099999997</v>
      </c>
      <c r="O848" s="337">
        <v>8936.1085500000008</v>
      </c>
      <c r="P848" s="337">
        <v>75465.539829999994</v>
      </c>
      <c r="Q848" s="337">
        <v>0</v>
      </c>
      <c r="R848" s="338">
        <v>75465.539829999994</v>
      </c>
    </row>
    <row r="849" spans="1:18" s="313" customFormat="1">
      <c r="A849" s="339"/>
      <c r="B849" s="334" t="s">
        <v>238</v>
      </c>
      <c r="C849" s="334" t="s">
        <v>239</v>
      </c>
      <c r="D849" s="334" t="s">
        <v>239</v>
      </c>
      <c r="E849" s="335">
        <v>79</v>
      </c>
      <c r="F849" s="336">
        <v>1.0500000000000001E-2</v>
      </c>
      <c r="G849" s="337">
        <v>0</v>
      </c>
      <c r="H849" s="337">
        <v>1.0500000000000001E-2</v>
      </c>
      <c r="I849" s="337">
        <v>2522.86456</v>
      </c>
      <c r="J849" s="337">
        <v>195.13826999999998</v>
      </c>
      <c r="K849" s="337">
        <v>2718.0028299999999</v>
      </c>
      <c r="L849" s="337">
        <v>2871.26298</v>
      </c>
      <c r="M849" s="337">
        <v>0.99353999999999998</v>
      </c>
      <c r="N849" s="337">
        <v>2872.2565199999999</v>
      </c>
      <c r="O849" s="337">
        <v>5590.2698499999997</v>
      </c>
      <c r="P849" s="337">
        <v>41259.721909999993</v>
      </c>
      <c r="Q849" s="337">
        <v>0</v>
      </c>
      <c r="R849" s="338">
        <v>41259.721909999993</v>
      </c>
    </row>
    <row r="850" spans="1:18" s="313" customFormat="1">
      <c r="A850" s="339"/>
      <c r="B850" s="339"/>
      <c r="C850" s="339"/>
      <c r="D850" s="334" t="s">
        <v>240</v>
      </c>
      <c r="E850" s="335">
        <v>340</v>
      </c>
      <c r="F850" s="336">
        <v>0</v>
      </c>
      <c r="G850" s="337">
        <v>0</v>
      </c>
      <c r="H850" s="337">
        <v>0</v>
      </c>
      <c r="I850" s="337">
        <v>1816.06358</v>
      </c>
      <c r="J850" s="337">
        <v>130.42524</v>
      </c>
      <c r="K850" s="337">
        <v>1946.48882</v>
      </c>
      <c r="L850" s="337">
        <v>1661.07242</v>
      </c>
      <c r="M850" s="337">
        <v>0</v>
      </c>
      <c r="N850" s="337">
        <v>1661.07242</v>
      </c>
      <c r="O850" s="337">
        <v>3607.56124</v>
      </c>
      <c r="P850" s="337">
        <v>41496.197850000004</v>
      </c>
      <c r="Q850" s="337">
        <v>0</v>
      </c>
      <c r="R850" s="338">
        <v>41496.197850000004</v>
      </c>
    </row>
    <row r="851" spans="1:18" s="313" customFormat="1">
      <c r="A851" s="339"/>
      <c r="B851" s="339"/>
      <c r="C851" s="334" t="s">
        <v>384</v>
      </c>
      <c r="D851" s="334" t="s">
        <v>384</v>
      </c>
      <c r="E851" s="335">
        <v>240</v>
      </c>
      <c r="F851" s="336">
        <v>28.071840000000002</v>
      </c>
      <c r="G851" s="337">
        <v>0</v>
      </c>
      <c r="H851" s="337">
        <v>28.071840000000002</v>
      </c>
      <c r="I851" s="337">
        <v>1929.0632599999999</v>
      </c>
      <c r="J851" s="337">
        <v>16.561240000000002</v>
      </c>
      <c r="K851" s="337">
        <v>1945.6244999999999</v>
      </c>
      <c r="L851" s="337">
        <v>4839.5388000000003</v>
      </c>
      <c r="M851" s="337">
        <v>100.57102</v>
      </c>
      <c r="N851" s="337">
        <v>4940.1098200000006</v>
      </c>
      <c r="O851" s="337">
        <v>6913.8061600000001</v>
      </c>
      <c r="P851" s="337">
        <v>69494.851769999994</v>
      </c>
      <c r="Q851" s="337">
        <v>0</v>
      </c>
      <c r="R851" s="338">
        <v>69494.851769999994</v>
      </c>
    </row>
    <row r="852" spans="1:18" s="313" customFormat="1">
      <c r="A852" s="339"/>
      <c r="B852" s="339"/>
      <c r="C852" s="334" t="s">
        <v>241</v>
      </c>
      <c r="D852" s="334" t="s">
        <v>385</v>
      </c>
      <c r="E852" s="335">
        <v>86</v>
      </c>
      <c r="F852" s="336">
        <v>84.629550000000009</v>
      </c>
      <c r="G852" s="337">
        <v>0</v>
      </c>
      <c r="H852" s="337">
        <v>84.629550000000009</v>
      </c>
      <c r="I852" s="337">
        <v>5741.3727900000004</v>
      </c>
      <c r="J852" s="337">
        <v>847.27076</v>
      </c>
      <c r="K852" s="337">
        <v>6588.6435499999998</v>
      </c>
      <c r="L852" s="337">
        <v>16186.114029999999</v>
      </c>
      <c r="M852" s="337">
        <v>1604.9685400000001</v>
      </c>
      <c r="N852" s="337">
        <v>17791.082569999999</v>
      </c>
      <c r="O852" s="337">
        <v>24464.355670000001</v>
      </c>
      <c r="P852" s="337">
        <v>64294.727370000001</v>
      </c>
      <c r="Q852" s="337">
        <v>0</v>
      </c>
      <c r="R852" s="338">
        <v>64294.727370000001</v>
      </c>
    </row>
    <row r="853" spans="1:18" s="313" customFormat="1">
      <c r="A853" s="339"/>
      <c r="B853" s="339"/>
      <c r="C853" s="339"/>
      <c r="D853" s="334" t="s">
        <v>242</v>
      </c>
      <c r="E853" s="335">
        <v>254</v>
      </c>
      <c r="F853" s="336">
        <v>6.45E-3</v>
      </c>
      <c r="G853" s="337">
        <v>0</v>
      </c>
      <c r="H853" s="337">
        <v>6.45E-3</v>
      </c>
      <c r="I853" s="337">
        <v>2121.2143300000002</v>
      </c>
      <c r="J853" s="337">
        <v>318.65532999999999</v>
      </c>
      <c r="K853" s="337">
        <v>2439.8696600000003</v>
      </c>
      <c r="L853" s="337">
        <v>3852.5226600000001</v>
      </c>
      <c r="M853" s="337">
        <v>10.500879999999999</v>
      </c>
      <c r="N853" s="337">
        <v>3863.0235400000001</v>
      </c>
      <c r="O853" s="337">
        <v>6302.8996500000003</v>
      </c>
      <c r="P853" s="337">
        <v>94154.674339999998</v>
      </c>
      <c r="Q853" s="337">
        <v>0</v>
      </c>
      <c r="R853" s="338">
        <v>94154.674339999998</v>
      </c>
    </row>
    <row r="854" spans="1:18" s="313" customFormat="1">
      <c r="A854" s="339"/>
      <c r="B854" s="339"/>
      <c r="C854" s="339"/>
      <c r="D854" s="334" t="s">
        <v>241</v>
      </c>
      <c r="E854" s="335">
        <v>25</v>
      </c>
      <c r="F854" s="336">
        <v>139.45498999999998</v>
      </c>
      <c r="G854" s="337">
        <v>4.2778199999999993</v>
      </c>
      <c r="H854" s="337">
        <v>143.73281</v>
      </c>
      <c r="I854" s="337">
        <v>8535.2303300000003</v>
      </c>
      <c r="J854" s="337">
        <v>1214.24648</v>
      </c>
      <c r="K854" s="337">
        <v>9749.4768100000001</v>
      </c>
      <c r="L854" s="337">
        <v>34182.400809999999</v>
      </c>
      <c r="M854" s="337">
        <v>2547.16966</v>
      </c>
      <c r="N854" s="337">
        <v>36729.570469999999</v>
      </c>
      <c r="O854" s="337">
        <v>46622.78009</v>
      </c>
      <c r="P854" s="337">
        <v>48008.602420000003</v>
      </c>
      <c r="Q854" s="337">
        <v>0</v>
      </c>
      <c r="R854" s="338">
        <v>48008.602420000003</v>
      </c>
    </row>
    <row r="855" spans="1:18" s="313" customFormat="1">
      <c r="A855" s="339"/>
      <c r="B855" s="339"/>
      <c r="C855" s="339"/>
      <c r="D855" s="339"/>
      <c r="E855" s="340">
        <v>208</v>
      </c>
      <c r="F855" s="341">
        <v>0</v>
      </c>
      <c r="G855" s="342">
        <v>0</v>
      </c>
      <c r="H855" s="342">
        <v>0</v>
      </c>
      <c r="I855" s="342">
        <v>1325.0524800000001</v>
      </c>
      <c r="J855" s="342">
        <v>47.259029999999996</v>
      </c>
      <c r="K855" s="342">
        <v>1372.31151</v>
      </c>
      <c r="L855" s="342">
        <v>2870.88337</v>
      </c>
      <c r="M855" s="342">
        <v>70.583259999999996</v>
      </c>
      <c r="N855" s="342">
        <v>2941.4666299999999</v>
      </c>
      <c r="O855" s="342">
        <v>4313.7781399999994</v>
      </c>
      <c r="P855" s="342">
        <v>44980.79062</v>
      </c>
      <c r="Q855" s="342">
        <v>0</v>
      </c>
      <c r="R855" s="343">
        <v>44980.79062</v>
      </c>
    </row>
    <row r="856" spans="1:18" s="313" customFormat="1">
      <c r="A856" s="339"/>
      <c r="B856" s="339"/>
      <c r="C856" s="334" t="s">
        <v>243</v>
      </c>
      <c r="D856" s="334" t="s">
        <v>243</v>
      </c>
      <c r="E856" s="335">
        <v>380</v>
      </c>
      <c r="F856" s="336">
        <v>0</v>
      </c>
      <c r="G856" s="337">
        <v>0</v>
      </c>
      <c r="H856" s="337">
        <v>0</v>
      </c>
      <c r="I856" s="337">
        <v>1700.0643600000001</v>
      </c>
      <c r="J856" s="337">
        <v>145.64572000000001</v>
      </c>
      <c r="K856" s="337">
        <v>1845.7100800000001</v>
      </c>
      <c r="L856" s="337">
        <v>2790.1930200000002</v>
      </c>
      <c r="M856" s="337">
        <v>3.7969400000000002</v>
      </c>
      <c r="N856" s="337">
        <v>2793.9899599999999</v>
      </c>
      <c r="O856" s="337">
        <v>4639.7000399999997</v>
      </c>
      <c r="P856" s="337">
        <v>30899.869200000001</v>
      </c>
      <c r="Q856" s="337">
        <v>0</v>
      </c>
      <c r="R856" s="338">
        <v>30899.869200000001</v>
      </c>
    </row>
    <row r="857" spans="1:18" s="313" customFormat="1">
      <c r="A857" s="339"/>
      <c r="B857" s="339"/>
      <c r="C857" s="334" t="s">
        <v>244</v>
      </c>
      <c r="D857" s="334" t="s">
        <v>244</v>
      </c>
      <c r="E857" s="335">
        <v>102</v>
      </c>
      <c r="F857" s="336">
        <v>1E-3</v>
      </c>
      <c r="G857" s="337">
        <v>0</v>
      </c>
      <c r="H857" s="337">
        <v>1E-3</v>
      </c>
      <c r="I857" s="337">
        <v>2087.7881499999999</v>
      </c>
      <c r="J857" s="337">
        <v>25.415140000000001</v>
      </c>
      <c r="K857" s="337">
        <v>2113.2032899999999</v>
      </c>
      <c r="L857" s="337">
        <v>3410.3123300000002</v>
      </c>
      <c r="M857" s="337">
        <v>5.77644</v>
      </c>
      <c r="N857" s="337">
        <v>3416.0887699999998</v>
      </c>
      <c r="O857" s="337">
        <v>5529.29306</v>
      </c>
      <c r="P857" s="337">
        <v>50238.17067</v>
      </c>
      <c r="Q857" s="337">
        <v>0</v>
      </c>
      <c r="R857" s="338">
        <v>50238.17067</v>
      </c>
    </row>
    <row r="858" spans="1:18" s="313" customFormat="1">
      <c r="A858" s="339"/>
      <c r="B858" s="339"/>
      <c r="C858" s="334" t="s">
        <v>246</v>
      </c>
      <c r="D858" s="334" t="s">
        <v>246</v>
      </c>
      <c r="E858" s="335">
        <v>59</v>
      </c>
      <c r="F858" s="336">
        <v>148.79957999999999</v>
      </c>
      <c r="G858" s="337">
        <v>0.75860000000000005</v>
      </c>
      <c r="H858" s="337">
        <v>149.55817999999999</v>
      </c>
      <c r="I858" s="337">
        <v>7203.2092499999999</v>
      </c>
      <c r="J858" s="337">
        <v>2484.1541499999998</v>
      </c>
      <c r="K858" s="337">
        <v>9687.3634000000002</v>
      </c>
      <c r="L858" s="337">
        <v>24408.800289999999</v>
      </c>
      <c r="M858" s="337">
        <v>743.61514999999997</v>
      </c>
      <c r="N858" s="337">
        <v>25152.415440000001</v>
      </c>
      <c r="O858" s="337">
        <v>34989.337020000006</v>
      </c>
      <c r="P858" s="337">
        <v>49909.680569999997</v>
      </c>
      <c r="Q858" s="337">
        <v>0</v>
      </c>
      <c r="R858" s="338">
        <v>49909.680569999997</v>
      </c>
    </row>
    <row r="859" spans="1:18" s="313" customFormat="1">
      <c r="A859" s="339"/>
      <c r="B859" s="339"/>
      <c r="C859" s="334" t="s">
        <v>386</v>
      </c>
      <c r="D859" s="334" t="s">
        <v>386</v>
      </c>
      <c r="E859" s="335">
        <v>397</v>
      </c>
      <c r="F859" s="336">
        <v>0</v>
      </c>
      <c r="G859" s="337">
        <v>0</v>
      </c>
      <c r="H859" s="337">
        <v>0</v>
      </c>
      <c r="I859" s="337">
        <v>1176.95767</v>
      </c>
      <c r="J859" s="337">
        <v>6.2886300000000004</v>
      </c>
      <c r="K859" s="337">
        <v>1183.2463</v>
      </c>
      <c r="L859" s="337">
        <v>1872.48642</v>
      </c>
      <c r="M859" s="337">
        <v>0</v>
      </c>
      <c r="N859" s="337">
        <v>1872.48642</v>
      </c>
      <c r="O859" s="337">
        <v>3055.7327200000004</v>
      </c>
      <c r="P859" s="337">
        <v>29346.288170000003</v>
      </c>
      <c r="Q859" s="337">
        <v>0</v>
      </c>
      <c r="R859" s="338">
        <v>29346.288170000003</v>
      </c>
    </row>
    <row r="860" spans="1:18" s="313" customFormat="1">
      <c r="A860" s="339"/>
      <c r="B860" s="334" t="s">
        <v>14</v>
      </c>
      <c r="C860" s="334" t="s">
        <v>387</v>
      </c>
      <c r="D860" s="334" t="s">
        <v>388</v>
      </c>
      <c r="E860" s="335">
        <v>155</v>
      </c>
      <c r="F860" s="336">
        <v>0</v>
      </c>
      <c r="G860" s="337">
        <v>0</v>
      </c>
      <c r="H860" s="337">
        <v>0</v>
      </c>
      <c r="I860" s="337">
        <v>995.08969999999999</v>
      </c>
      <c r="J860" s="337">
        <v>7.8925799999999997</v>
      </c>
      <c r="K860" s="337">
        <v>1002.9822800000001</v>
      </c>
      <c r="L860" s="337">
        <v>978.77584999999999</v>
      </c>
      <c r="M860" s="337">
        <v>0</v>
      </c>
      <c r="N860" s="337">
        <v>978.77584999999999</v>
      </c>
      <c r="O860" s="337">
        <v>1981.7581299999999</v>
      </c>
      <c r="P860" s="337">
        <v>35841.060119999995</v>
      </c>
      <c r="Q860" s="337">
        <v>0</v>
      </c>
      <c r="R860" s="338">
        <v>35841.060119999995</v>
      </c>
    </row>
    <row r="861" spans="1:18" s="313" customFormat="1">
      <c r="A861" s="339"/>
      <c r="B861" s="339"/>
      <c r="C861" s="334" t="s">
        <v>249</v>
      </c>
      <c r="D861" s="334" t="s">
        <v>249</v>
      </c>
      <c r="E861" s="335">
        <v>112</v>
      </c>
      <c r="F861" s="336">
        <v>0</v>
      </c>
      <c r="G861" s="337">
        <v>0</v>
      </c>
      <c r="H861" s="337">
        <v>0</v>
      </c>
      <c r="I861" s="337">
        <v>1853.3266100000001</v>
      </c>
      <c r="J861" s="337">
        <v>181.30557000000002</v>
      </c>
      <c r="K861" s="337">
        <v>2034.6321799999998</v>
      </c>
      <c r="L861" s="337">
        <v>2069.7815599999999</v>
      </c>
      <c r="M861" s="337">
        <v>42.424709999999997</v>
      </c>
      <c r="N861" s="337">
        <v>2112.2062700000001</v>
      </c>
      <c r="O861" s="337">
        <v>4146.8384500000002</v>
      </c>
      <c r="P861" s="337">
        <v>47795.593789999999</v>
      </c>
      <c r="Q861" s="337">
        <v>0</v>
      </c>
      <c r="R861" s="338">
        <v>47795.593789999999</v>
      </c>
    </row>
    <row r="862" spans="1:18" s="313" customFormat="1">
      <c r="A862" s="339"/>
      <c r="B862" s="339"/>
      <c r="C862" s="339"/>
      <c r="D862" s="339"/>
      <c r="E862" s="340">
        <v>214</v>
      </c>
      <c r="F862" s="341">
        <v>0</v>
      </c>
      <c r="G862" s="342">
        <v>0</v>
      </c>
      <c r="H862" s="342">
        <v>0</v>
      </c>
      <c r="I862" s="342">
        <v>1853.37472</v>
      </c>
      <c r="J862" s="342">
        <v>37.54477</v>
      </c>
      <c r="K862" s="342">
        <v>1890.91949</v>
      </c>
      <c r="L862" s="342">
        <v>898.78989000000001</v>
      </c>
      <c r="M862" s="342">
        <v>0</v>
      </c>
      <c r="N862" s="342">
        <v>898.78989000000001</v>
      </c>
      <c r="O862" s="342">
        <v>2789.7093799999998</v>
      </c>
      <c r="P862" s="342">
        <v>38379.307609999996</v>
      </c>
      <c r="Q862" s="342">
        <v>0</v>
      </c>
      <c r="R862" s="343">
        <v>38379.307609999996</v>
      </c>
    </row>
    <row r="863" spans="1:18" s="313" customFormat="1">
      <c r="A863" s="339"/>
      <c r="B863" s="339"/>
      <c r="C863" s="334" t="s">
        <v>389</v>
      </c>
      <c r="D863" s="334" t="s">
        <v>389</v>
      </c>
      <c r="E863" s="335">
        <v>238</v>
      </c>
      <c r="F863" s="336">
        <v>0</v>
      </c>
      <c r="G863" s="337">
        <v>0</v>
      </c>
      <c r="H863" s="337">
        <v>0</v>
      </c>
      <c r="I863" s="337">
        <v>1722.73154</v>
      </c>
      <c r="J863" s="337">
        <v>1374.9918899999998</v>
      </c>
      <c r="K863" s="337">
        <v>3097.72343</v>
      </c>
      <c r="L863" s="337">
        <v>1651.3016</v>
      </c>
      <c r="M863" s="337">
        <v>0</v>
      </c>
      <c r="N863" s="337">
        <v>1651.3016</v>
      </c>
      <c r="O863" s="337">
        <v>4749.0250300000007</v>
      </c>
      <c r="P863" s="337">
        <v>64235.862280000001</v>
      </c>
      <c r="Q863" s="337">
        <v>0</v>
      </c>
      <c r="R863" s="338">
        <v>64235.862280000001</v>
      </c>
    </row>
    <row r="864" spans="1:18" s="313" customFormat="1">
      <c r="A864" s="339"/>
      <c r="B864" s="339"/>
      <c r="C864" s="334" t="s">
        <v>250</v>
      </c>
      <c r="D864" s="334" t="s">
        <v>251</v>
      </c>
      <c r="E864" s="335">
        <v>239</v>
      </c>
      <c r="F864" s="336">
        <v>0</v>
      </c>
      <c r="G864" s="337">
        <v>0</v>
      </c>
      <c r="H864" s="337">
        <v>0</v>
      </c>
      <c r="I864" s="337">
        <v>2618.3110299999998</v>
      </c>
      <c r="J864" s="337">
        <v>59.038379999999997</v>
      </c>
      <c r="K864" s="337">
        <v>2677.3494100000003</v>
      </c>
      <c r="L864" s="337">
        <v>3217.6835599999999</v>
      </c>
      <c r="M864" s="337">
        <v>0</v>
      </c>
      <c r="N864" s="337">
        <v>3217.6835599999999</v>
      </c>
      <c r="O864" s="337">
        <v>5895.0329699999993</v>
      </c>
      <c r="P864" s="337">
        <v>93522.2307</v>
      </c>
      <c r="Q864" s="337">
        <v>0</v>
      </c>
      <c r="R864" s="338">
        <v>93522.2307</v>
      </c>
    </row>
    <row r="865" spans="1:18" s="313" customFormat="1">
      <c r="A865" s="339"/>
      <c r="B865" s="339"/>
      <c r="C865" s="334" t="s">
        <v>252</v>
      </c>
      <c r="D865" s="334" t="s">
        <v>253</v>
      </c>
      <c r="E865" s="335">
        <v>194</v>
      </c>
      <c r="F865" s="336">
        <v>0</v>
      </c>
      <c r="G865" s="337">
        <v>0</v>
      </c>
      <c r="H865" s="337">
        <v>0</v>
      </c>
      <c r="I865" s="337">
        <v>3717.7424599999999</v>
      </c>
      <c r="J865" s="337">
        <v>28.076880000000003</v>
      </c>
      <c r="K865" s="337">
        <v>3745.81934</v>
      </c>
      <c r="L865" s="337">
        <v>4313.6311500000002</v>
      </c>
      <c r="M865" s="337">
        <v>11.379</v>
      </c>
      <c r="N865" s="337">
        <v>4325.0101500000001</v>
      </c>
      <c r="O865" s="337">
        <v>8070.8294900000001</v>
      </c>
      <c r="P865" s="337">
        <v>64788.569309999999</v>
      </c>
      <c r="Q865" s="337">
        <v>0</v>
      </c>
      <c r="R865" s="338">
        <v>64788.569309999999</v>
      </c>
    </row>
    <row r="866" spans="1:18" s="313" customFormat="1">
      <c r="A866" s="339"/>
      <c r="B866" s="339"/>
      <c r="C866" s="339"/>
      <c r="D866" s="339"/>
      <c r="E866" s="340">
        <v>354</v>
      </c>
      <c r="F866" s="341">
        <v>0.29887999999999998</v>
      </c>
      <c r="G866" s="342">
        <v>0</v>
      </c>
      <c r="H866" s="342">
        <v>0.29887999999999998</v>
      </c>
      <c r="I866" s="342">
        <v>2038.6947600000001</v>
      </c>
      <c r="J866" s="342">
        <v>37.967260000000003</v>
      </c>
      <c r="K866" s="342">
        <v>2076.6620200000002</v>
      </c>
      <c r="L866" s="342">
        <v>1970.00091</v>
      </c>
      <c r="M866" s="342">
        <v>5.2702999999999998</v>
      </c>
      <c r="N866" s="342">
        <v>1975.2712099999999</v>
      </c>
      <c r="O866" s="342">
        <v>4052.2321099999999</v>
      </c>
      <c r="P866" s="342">
        <v>50234.501979999994</v>
      </c>
      <c r="Q866" s="342">
        <v>0</v>
      </c>
      <c r="R866" s="343">
        <v>50234.501979999994</v>
      </c>
    </row>
    <row r="867" spans="1:18" s="313" customFormat="1">
      <c r="A867" s="339"/>
      <c r="B867" s="339"/>
      <c r="C867" s="339"/>
      <c r="D867" s="334" t="s">
        <v>390</v>
      </c>
      <c r="E867" s="335">
        <v>88</v>
      </c>
      <c r="F867" s="336">
        <v>50.288460000000001</v>
      </c>
      <c r="G867" s="337">
        <v>1.5359999999999999E-2</v>
      </c>
      <c r="H867" s="337">
        <v>50.303820000000002</v>
      </c>
      <c r="I867" s="337">
        <v>2926.84773</v>
      </c>
      <c r="J867" s="337">
        <v>113.84128999999999</v>
      </c>
      <c r="K867" s="337">
        <v>3040.6890199999998</v>
      </c>
      <c r="L867" s="337">
        <v>4334.3396199999997</v>
      </c>
      <c r="M867" s="337">
        <v>154.42148999999998</v>
      </c>
      <c r="N867" s="337">
        <v>4488.7611100000004</v>
      </c>
      <c r="O867" s="337">
        <v>7579.7539500000003</v>
      </c>
      <c r="P867" s="337">
        <v>54204.131609999997</v>
      </c>
      <c r="Q867" s="337">
        <v>0</v>
      </c>
      <c r="R867" s="338">
        <v>54204.131609999997</v>
      </c>
    </row>
    <row r="868" spans="1:18" s="313" customFormat="1">
      <c r="A868" s="339"/>
      <c r="B868" s="339"/>
      <c r="C868" s="339"/>
      <c r="D868" s="339"/>
      <c r="E868" s="340">
        <v>361</v>
      </c>
      <c r="F868" s="341">
        <v>0</v>
      </c>
      <c r="G868" s="342">
        <v>0</v>
      </c>
      <c r="H868" s="342">
        <v>0</v>
      </c>
      <c r="I868" s="342">
        <v>1810.1611499999999</v>
      </c>
      <c r="J868" s="342">
        <v>18.784040000000001</v>
      </c>
      <c r="K868" s="342">
        <v>1828.9451899999999</v>
      </c>
      <c r="L868" s="342">
        <v>1853.0858999999998</v>
      </c>
      <c r="M868" s="342">
        <v>34.137</v>
      </c>
      <c r="N868" s="342">
        <v>1887.2229</v>
      </c>
      <c r="O868" s="342">
        <v>3716.1680899999997</v>
      </c>
      <c r="P868" s="342">
        <v>46066.432590000004</v>
      </c>
      <c r="Q868" s="342">
        <v>0</v>
      </c>
      <c r="R868" s="343">
        <v>46066.432590000004</v>
      </c>
    </row>
    <row r="869" spans="1:18" s="313" customFormat="1">
      <c r="A869" s="339"/>
      <c r="B869" s="339"/>
      <c r="C869" s="339"/>
      <c r="D869" s="334" t="s">
        <v>252</v>
      </c>
      <c r="E869" s="335">
        <v>32</v>
      </c>
      <c r="F869" s="336">
        <v>110.56852000000001</v>
      </c>
      <c r="G869" s="337">
        <v>2.0354399999999999</v>
      </c>
      <c r="H869" s="337">
        <v>112.60396</v>
      </c>
      <c r="I869" s="337">
        <v>8144.6860299999998</v>
      </c>
      <c r="J869" s="337">
        <v>1882.14933</v>
      </c>
      <c r="K869" s="337">
        <v>10026.835359999999</v>
      </c>
      <c r="L869" s="337">
        <v>47346.194479999998</v>
      </c>
      <c r="M869" s="337">
        <v>1054.4163600000002</v>
      </c>
      <c r="N869" s="337">
        <v>48400.610840000001</v>
      </c>
      <c r="O869" s="337">
        <v>58540.050159999999</v>
      </c>
      <c r="P869" s="337">
        <v>106117.74238</v>
      </c>
      <c r="Q869" s="337">
        <v>0</v>
      </c>
      <c r="R869" s="338">
        <v>106117.74238</v>
      </c>
    </row>
    <row r="870" spans="1:18" s="313" customFormat="1">
      <c r="A870" s="339"/>
      <c r="B870" s="339"/>
      <c r="C870" s="339"/>
      <c r="D870" s="339"/>
      <c r="E870" s="340">
        <v>99</v>
      </c>
      <c r="F870" s="341">
        <v>162.24723999999998</v>
      </c>
      <c r="G870" s="342">
        <v>7.5199999999999998E-3</v>
      </c>
      <c r="H870" s="342">
        <v>162.25476</v>
      </c>
      <c r="I870" s="342">
        <v>7535.9041699999998</v>
      </c>
      <c r="J870" s="342">
        <v>818.18471999999997</v>
      </c>
      <c r="K870" s="342">
        <v>8354.0888899999991</v>
      </c>
      <c r="L870" s="342">
        <v>19019.887179999998</v>
      </c>
      <c r="M870" s="342">
        <v>800.65321999999992</v>
      </c>
      <c r="N870" s="342">
        <v>19820.540399999998</v>
      </c>
      <c r="O870" s="342">
        <v>28336.884050000001</v>
      </c>
      <c r="P870" s="342">
        <v>61759.669390000003</v>
      </c>
      <c r="Q870" s="342">
        <v>136.63114000000002</v>
      </c>
      <c r="R870" s="343">
        <v>61896.30053</v>
      </c>
    </row>
    <row r="871" spans="1:18" s="313" customFormat="1">
      <c r="A871" s="339"/>
      <c r="B871" s="339"/>
      <c r="C871" s="339"/>
      <c r="D871" s="339"/>
      <c r="E871" s="340">
        <v>116</v>
      </c>
      <c r="F871" s="341">
        <v>23.729990000000001</v>
      </c>
      <c r="G871" s="342">
        <v>295.97807</v>
      </c>
      <c r="H871" s="342">
        <v>319.70805999999999</v>
      </c>
      <c r="I871" s="342">
        <v>6765.6774000000005</v>
      </c>
      <c r="J871" s="342">
        <v>1096.25722</v>
      </c>
      <c r="K871" s="342">
        <v>7861.93462</v>
      </c>
      <c r="L871" s="342">
        <v>22414.658780000002</v>
      </c>
      <c r="M871" s="342">
        <v>441.02591999999999</v>
      </c>
      <c r="N871" s="342">
        <v>22855.684699999998</v>
      </c>
      <c r="O871" s="342">
        <v>31037.327379999999</v>
      </c>
      <c r="P871" s="342">
        <v>85857.761599999998</v>
      </c>
      <c r="Q871" s="342">
        <v>0</v>
      </c>
      <c r="R871" s="343">
        <v>85857.761599999998</v>
      </c>
    </row>
    <row r="872" spans="1:18" s="313" customFormat="1">
      <c r="A872" s="339"/>
      <c r="B872" s="339"/>
      <c r="C872" s="339"/>
      <c r="D872" s="334" t="s">
        <v>391</v>
      </c>
      <c r="E872" s="335">
        <v>323</v>
      </c>
      <c r="F872" s="336">
        <v>0</v>
      </c>
      <c r="G872" s="337">
        <v>0</v>
      </c>
      <c r="H872" s="337">
        <v>0</v>
      </c>
      <c r="I872" s="337">
        <v>1935.8954099999999</v>
      </c>
      <c r="J872" s="337">
        <v>132.02116000000001</v>
      </c>
      <c r="K872" s="337">
        <v>2067.9165699999999</v>
      </c>
      <c r="L872" s="337">
        <v>1661.7400400000001</v>
      </c>
      <c r="M872" s="337">
        <v>75.057169999999999</v>
      </c>
      <c r="N872" s="337">
        <v>1736.79721</v>
      </c>
      <c r="O872" s="337">
        <v>3804.7137799999996</v>
      </c>
      <c r="P872" s="337">
        <v>31766.20623</v>
      </c>
      <c r="Q872" s="337">
        <v>0</v>
      </c>
      <c r="R872" s="338">
        <v>31766.20623</v>
      </c>
    </row>
    <row r="873" spans="1:18" s="313" customFormat="1">
      <c r="A873" s="339"/>
      <c r="B873" s="339"/>
      <c r="C873" s="334" t="s">
        <v>392</v>
      </c>
      <c r="D873" s="334" t="s">
        <v>392</v>
      </c>
      <c r="E873" s="335">
        <v>217</v>
      </c>
      <c r="F873" s="336">
        <v>0</v>
      </c>
      <c r="G873" s="337">
        <v>0</v>
      </c>
      <c r="H873" s="337">
        <v>0</v>
      </c>
      <c r="I873" s="337">
        <v>2325.27306</v>
      </c>
      <c r="J873" s="337">
        <v>22.221529999999998</v>
      </c>
      <c r="K873" s="337">
        <v>2347.4945899999998</v>
      </c>
      <c r="L873" s="337">
        <v>2379.7352099999998</v>
      </c>
      <c r="M873" s="337">
        <v>7.5636599999999996</v>
      </c>
      <c r="N873" s="337">
        <v>2387.2988700000001</v>
      </c>
      <c r="O873" s="337">
        <v>4734.7934599999999</v>
      </c>
      <c r="P873" s="337">
        <v>57787.743719999999</v>
      </c>
      <c r="Q873" s="337">
        <v>0</v>
      </c>
      <c r="R873" s="338">
        <v>57787.743719999999</v>
      </c>
    </row>
    <row r="874" spans="1:18" s="313" customFormat="1">
      <c r="A874" s="339"/>
      <c r="B874" s="339"/>
      <c r="C874" s="334" t="s">
        <v>393</v>
      </c>
      <c r="D874" s="334" t="s">
        <v>393</v>
      </c>
      <c r="E874" s="335">
        <v>368</v>
      </c>
      <c r="F874" s="336">
        <v>0</v>
      </c>
      <c r="G874" s="337">
        <v>0</v>
      </c>
      <c r="H874" s="337">
        <v>0</v>
      </c>
      <c r="I874" s="337">
        <v>679.49811</v>
      </c>
      <c r="J874" s="337">
        <v>59.609819999999999</v>
      </c>
      <c r="K874" s="337">
        <v>739.10793000000001</v>
      </c>
      <c r="L874" s="337">
        <v>868.26936000000001</v>
      </c>
      <c r="M874" s="337">
        <v>56.498930000000001</v>
      </c>
      <c r="N874" s="337">
        <v>924.76829000000009</v>
      </c>
      <c r="O874" s="337">
        <v>1663.8762199999999</v>
      </c>
      <c r="P874" s="337">
        <v>15040.41682</v>
      </c>
      <c r="Q874" s="337">
        <v>0</v>
      </c>
      <c r="R874" s="338">
        <v>15040.41682</v>
      </c>
    </row>
    <row r="875" spans="1:18" s="313" customFormat="1">
      <c r="A875" s="339"/>
      <c r="B875" s="334" t="s">
        <v>15</v>
      </c>
      <c r="C875" s="334" t="s">
        <v>255</v>
      </c>
      <c r="D875" s="334" t="s">
        <v>394</v>
      </c>
      <c r="E875" s="335">
        <v>346</v>
      </c>
      <c r="F875" s="336">
        <v>0</v>
      </c>
      <c r="G875" s="337">
        <v>0</v>
      </c>
      <c r="H875" s="337">
        <v>0</v>
      </c>
      <c r="I875" s="337">
        <v>947.53387999999995</v>
      </c>
      <c r="J875" s="337">
        <v>14.250680000000001</v>
      </c>
      <c r="K875" s="337">
        <v>961.78456000000006</v>
      </c>
      <c r="L875" s="337">
        <v>1215.46774</v>
      </c>
      <c r="M875" s="337">
        <v>0</v>
      </c>
      <c r="N875" s="337">
        <v>1215.46774</v>
      </c>
      <c r="O875" s="337">
        <v>2177.2522999999997</v>
      </c>
      <c r="P875" s="337">
        <v>28015.149260000002</v>
      </c>
      <c r="Q875" s="337">
        <v>0</v>
      </c>
      <c r="R875" s="338">
        <v>28015.149260000002</v>
      </c>
    </row>
    <row r="876" spans="1:18" s="313" customFormat="1">
      <c r="A876" s="339"/>
      <c r="B876" s="339"/>
      <c r="C876" s="339"/>
      <c r="D876" s="334" t="s">
        <v>255</v>
      </c>
      <c r="E876" s="335">
        <v>24</v>
      </c>
      <c r="F876" s="336">
        <v>8.7594399999999997</v>
      </c>
      <c r="G876" s="337">
        <v>0</v>
      </c>
      <c r="H876" s="337">
        <v>8.7594399999999997</v>
      </c>
      <c r="I876" s="337">
        <v>2965.3779800000002</v>
      </c>
      <c r="J876" s="337">
        <v>106.01814999999999</v>
      </c>
      <c r="K876" s="337">
        <v>3071.3961300000001</v>
      </c>
      <c r="L876" s="337">
        <v>9330.9730500000005</v>
      </c>
      <c r="M876" s="337">
        <v>2.27637</v>
      </c>
      <c r="N876" s="337">
        <v>9333.2494200000001</v>
      </c>
      <c r="O876" s="337">
        <v>12413.404990000001</v>
      </c>
      <c r="P876" s="337">
        <v>75520.669730000009</v>
      </c>
      <c r="Q876" s="337">
        <v>0</v>
      </c>
      <c r="R876" s="338">
        <v>75520.669730000009</v>
      </c>
    </row>
    <row r="877" spans="1:18" s="313" customFormat="1">
      <c r="A877" s="339"/>
      <c r="B877" s="339"/>
      <c r="C877" s="339"/>
      <c r="D877" s="339"/>
      <c r="E877" s="340">
        <v>184</v>
      </c>
      <c r="F877" s="341">
        <v>0.48851999999999995</v>
      </c>
      <c r="G877" s="342">
        <v>0</v>
      </c>
      <c r="H877" s="342">
        <v>0.48851999999999995</v>
      </c>
      <c r="I877" s="342">
        <v>4923.4589800000003</v>
      </c>
      <c r="J877" s="342">
        <v>430.82105000000001</v>
      </c>
      <c r="K877" s="342">
        <v>5354.2800299999999</v>
      </c>
      <c r="L877" s="342">
        <v>14388.94605</v>
      </c>
      <c r="M877" s="342">
        <v>259.07554999999996</v>
      </c>
      <c r="N877" s="342">
        <v>14648.0216</v>
      </c>
      <c r="O877" s="342">
        <v>20002.790149999997</v>
      </c>
      <c r="P877" s="342">
        <v>68455.907170000006</v>
      </c>
      <c r="Q877" s="342">
        <v>27.819800000000001</v>
      </c>
      <c r="R877" s="343">
        <v>68483.726970000003</v>
      </c>
    </row>
    <row r="878" spans="1:18" s="313" customFormat="1">
      <c r="A878" s="339"/>
      <c r="B878" s="339"/>
      <c r="C878" s="339"/>
      <c r="D878" s="334" t="s">
        <v>256</v>
      </c>
      <c r="E878" s="335">
        <v>53</v>
      </c>
      <c r="F878" s="336">
        <v>8.3876000000000008</v>
      </c>
      <c r="G878" s="337">
        <v>0</v>
      </c>
      <c r="H878" s="337">
        <v>8.3876000000000008</v>
      </c>
      <c r="I878" s="337">
        <v>3546.5677299999998</v>
      </c>
      <c r="J878" s="337">
        <v>34.301550000000006</v>
      </c>
      <c r="K878" s="337">
        <v>3580.8692799999999</v>
      </c>
      <c r="L878" s="337">
        <v>2737.6570299999998</v>
      </c>
      <c r="M878" s="337">
        <v>25.398990000000001</v>
      </c>
      <c r="N878" s="337">
        <v>2763.05602</v>
      </c>
      <c r="O878" s="337">
        <v>6352.3129000000008</v>
      </c>
      <c r="P878" s="337">
        <v>92959.181970000005</v>
      </c>
      <c r="Q878" s="337">
        <v>0</v>
      </c>
      <c r="R878" s="338">
        <v>92959.181970000005</v>
      </c>
    </row>
    <row r="879" spans="1:18" s="313" customFormat="1">
      <c r="A879" s="339"/>
      <c r="B879" s="339"/>
      <c r="C879" s="339"/>
      <c r="D879" s="334" t="s">
        <v>56</v>
      </c>
      <c r="E879" s="335">
        <v>307</v>
      </c>
      <c r="F879" s="336">
        <v>4.6600000000000001E-3</v>
      </c>
      <c r="G879" s="337">
        <v>0</v>
      </c>
      <c r="H879" s="337">
        <v>4.6600000000000001E-3</v>
      </c>
      <c r="I879" s="337">
        <v>2048.4791799999998</v>
      </c>
      <c r="J879" s="337">
        <v>52.511980000000001</v>
      </c>
      <c r="K879" s="337">
        <v>2100.99116</v>
      </c>
      <c r="L879" s="337">
        <v>1866.5235500000001</v>
      </c>
      <c r="M879" s="337">
        <v>9.4877000000000002</v>
      </c>
      <c r="N879" s="337">
        <v>1876.01125</v>
      </c>
      <c r="O879" s="337">
        <v>3977.0070699999997</v>
      </c>
      <c r="P879" s="337">
        <v>63566.939680000003</v>
      </c>
      <c r="Q879" s="337">
        <v>0</v>
      </c>
      <c r="R879" s="338">
        <v>63566.939680000003</v>
      </c>
    </row>
    <row r="880" spans="1:18" s="313" customFormat="1">
      <c r="A880" s="339"/>
      <c r="B880" s="339"/>
      <c r="C880" s="339"/>
      <c r="D880" s="334" t="s">
        <v>395</v>
      </c>
      <c r="E880" s="335">
        <v>173</v>
      </c>
      <c r="F880" s="336">
        <v>0</v>
      </c>
      <c r="G880" s="337">
        <v>0</v>
      </c>
      <c r="H880" s="337">
        <v>0</v>
      </c>
      <c r="I880" s="337">
        <v>380.08873999999997</v>
      </c>
      <c r="J880" s="337">
        <v>2.22566</v>
      </c>
      <c r="K880" s="337">
        <v>382.31440000000003</v>
      </c>
      <c r="L880" s="337">
        <v>292.92333000000002</v>
      </c>
      <c r="M880" s="337">
        <v>0</v>
      </c>
      <c r="N880" s="337">
        <v>292.92333000000002</v>
      </c>
      <c r="O880" s="337">
        <v>675.23772999999994</v>
      </c>
      <c r="P880" s="337">
        <v>26128.370300000002</v>
      </c>
      <c r="Q880" s="337">
        <v>0</v>
      </c>
      <c r="R880" s="338">
        <v>26128.370300000002</v>
      </c>
    </row>
    <row r="881" spans="1:18" s="313" customFormat="1">
      <c r="A881" s="339"/>
      <c r="B881" s="339"/>
      <c r="C881" s="339"/>
      <c r="D881" s="334" t="s">
        <v>396</v>
      </c>
      <c r="E881" s="335">
        <v>174</v>
      </c>
      <c r="F881" s="336">
        <v>0</v>
      </c>
      <c r="G881" s="337">
        <v>0</v>
      </c>
      <c r="H881" s="337">
        <v>0</v>
      </c>
      <c r="I881" s="337">
        <v>392.53603999999996</v>
      </c>
      <c r="J881" s="337">
        <v>0.47855000000000003</v>
      </c>
      <c r="K881" s="337">
        <v>393.01459</v>
      </c>
      <c r="L881" s="337">
        <v>263.67709000000002</v>
      </c>
      <c r="M881" s="337">
        <v>0</v>
      </c>
      <c r="N881" s="337">
        <v>263.67709000000002</v>
      </c>
      <c r="O881" s="337">
        <v>656.69168000000002</v>
      </c>
      <c r="P881" s="337">
        <v>23821.05545</v>
      </c>
      <c r="Q881" s="337">
        <v>0</v>
      </c>
      <c r="R881" s="338">
        <v>23821.05545</v>
      </c>
    </row>
    <row r="882" spans="1:18" s="313" customFormat="1">
      <c r="A882" s="339"/>
      <c r="B882" s="339"/>
      <c r="C882" s="339"/>
      <c r="D882" s="334" t="s">
        <v>397</v>
      </c>
      <c r="E882" s="335">
        <v>185</v>
      </c>
      <c r="F882" s="336">
        <v>0</v>
      </c>
      <c r="G882" s="337">
        <v>0</v>
      </c>
      <c r="H882" s="337">
        <v>0</v>
      </c>
      <c r="I882" s="337">
        <v>64.295490000000001</v>
      </c>
      <c r="J882" s="337">
        <v>1.46E-2</v>
      </c>
      <c r="K882" s="337">
        <v>64.310090000000002</v>
      </c>
      <c r="L882" s="337">
        <v>16.0227</v>
      </c>
      <c r="M882" s="337">
        <v>0</v>
      </c>
      <c r="N882" s="337">
        <v>16.0227</v>
      </c>
      <c r="O882" s="337">
        <v>80.332789999999989</v>
      </c>
      <c r="P882" s="337">
        <v>10360.095939999999</v>
      </c>
      <c r="Q882" s="337">
        <v>0</v>
      </c>
      <c r="R882" s="338">
        <v>10360.095939999999</v>
      </c>
    </row>
    <row r="883" spans="1:18" s="313" customFormat="1">
      <c r="A883" s="339"/>
      <c r="B883" s="339"/>
      <c r="C883" s="339"/>
      <c r="D883" s="334" t="s">
        <v>398</v>
      </c>
      <c r="E883" s="335">
        <v>201</v>
      </c>
      <c r="F883" s="336">
        <v>0</v>
      </c>
      <c r="G883" s="337">
        <v>0</v>
      </c>
      <c r="H883" s="337">
        <v>0</v>
      </c>
      <c r="I883" s="337">
        <v>255.33017000000001</v>
      </c>
      <c r="J883" s="337">
        <v>7.9600000000000001E-3</v>
      </c>
      <c r="K883" s="337">
        <v>255.33813000000001</v>
      </c>
      <c r="L883" s="337">
        <v>149.10910000000001</v>
      </c>
      <c r="M883" s="337">
        <v>0</v>
      </c>
      <c r="N883" s="337">
        <v>149.10910000000001</v>
      </c>
      <c r="O883" s="337">
        <v>404.44722999999999</v>
      </c>
      <c r="P883" s="337">
        <v>13092.52759</v>
      </c>
      <c r="Q883" s="337">
        <v>0</v>
      </c>
      <c r="R883" s="338">
        <v>13092.52759</v>
      </c>
    </row>
    <row r="884" spans="1:18" s="313" customFormat="1">
      <c r="A884" s="339"/>
      <c r="B884" s="339"/>
      <c r="C884" s="334" t="s">
        <v>15</v>
      </c>
      <c r="D884" s="334" t="s">
        <v>15</v>
      </c>
      <c r="E884" s="335">
        <v>301</v>
      </c>
      <c r="F884" s="336">
        <v>10.382020000000001</v>
      </c>
      <c r="G884" s="337">
        <v>0</v>
      </c>
      <c r="H884" s="337">
        <v>10.382020000000001</v>
      </c>
      <c r="I884" s="337">
        <v>2983.8132799999998</v>
      </c>
      <c r="J884" s="337">
        <v>346.26693999999998</v>
      </c>
      <c r="K884" s="337">
        <v>3330.0802200000003</v>
      </c>
      <c r="L884" s="337">
        <v>4987.32438</v>
      </c>
      <c r="M884" s="337">
        <v>19.910029999999999</v>
      </c>
      <c r="N884" s="337">
        <v>5007.23441</v>
      </c>
      <c r="O884" s="337">
        <v>8347.6966499999999</v>
      </c>
      <c r="P884" s="337">
        <v>74828.973150000005</v>
      </c>
      <c r="Q884" s="337">
        <v>0</v>
      </c>
      <c r="R884" s="338">
        <v>74828.973150000005</v>
      </c>
    </row>
    <row r="885" spans="1:18" s="313" customFormat="1">
      <c r="A885" s="339"/>
      <c r="B885" s="339"/>
      <c r="C885" s="339"/>
      <c r="D885" s="334" t="s">
        <v>399</v>
      </c>
      <c r="E885" s="335">
        <v>176</v>
      </c>
      <c r="F885" s="336">
        <v>0.27881</v>
      </c>
      <c r="G885" s="337">
        <v>0.60930999999999991</v>
      </c>
      <c r="H885" s="337">
        <v>0.88812000000000002</v>
      </c>
      <c r="I885" s="337">
        <v>912.30093999999997</v>
      </c>
      <c r="J885" s="337">
        <v>2.10175</v>
      </c>
      <c r="K885" s="337">
        <v>914.40268999999989</v>
      </c>
      <c r="L885" s="337">
        <v>1102.87111</v>
      </c>
      <c r="M885" s="337">
        <v>0</v>
      </c>
      <c r="N885" s="337">
        <v>1102.87111</v>
      </c>
      <c r="O885" s="337">
        <v>2018.16192</v>
      </c>
      <c r="P885" s="337">
        <v>61444.012849999999</v>
      </c>
      <c r="Q885" s="337">
        <v>0</v>
      </c>
      <c r="R885" s="338">
        <v>61444.012849999999</v>
      </c>
    </row>
    <row r="886" spans="1:18" s="313" customFormat="1">
      <c r="A886" s="339"/>
      <c r="B886" s="339"/>
      <c r="C886" s="339"/>
      <c r="D886" s="334" t="s">
        <v>400</v>
      </c>
      <c r="E886" s="335">
        <v>175</v>
      </c>
      <c r="F886" s="336">
        <v>0</v>
      </c>
      <c r="G886" s="337">
        <v>0</v>
      </c>
      <c r="H886" s="337">
        <v>0</v>
      </c>
      <c r="I886" s="337">
        <v>144.75731999999999</v>
      </c>
      <c r="J886" s="337">
        <v>45.535239999999995</v>
      </c>
      <c r="K886" s="337">
        <v>190.29256000000001</v>
      </c>
      <c r="L886" s="337">
        <v>183.31455</v>
      </c>
      <c r="M886" s="337">
        <v>0</v>
      </c>
      <c r="N886" s="337">
        <v>183.31455</v>
      </c>
      <c r="O886" s="337">
        <v>373.60710999999998</v>
      </c>
      <c r="P886" s="337">
        <v>22781.074230000002</v>
      </c>
      <c r="Q886" s="337">
        <v>0</v>
      </c>
      <c r="R886" s="338">
        <v>22781.074230000002</v>
      </c>
    </row>
    <row r="887" spans="1:18" s="313" customFormat="1">
      <c r="A887" s="339"/>
      <c r="B887" s="339"/>
      <c r="C887" s="339"/>
      <c r="D887" s="334" t="s">
        <v>401</v>
      </c>
      <c r="E887" s="335">
        <v>344</v>
      </c>
      <c r="F887" s="336">
        <v>0</v>
      </c>
      <c r="G887" s="337">
        <v>0</v>
      </c>
      <c r="H887" s="337">
        <v>0</v>
      </c>
      <c r="I887" s="337">
        <v>1210.0912599999999</v>
      </c>
      <c r="J887" s="337">
        <v>7.1544600000000003</v>
      </c>
      <c r="K887" s="337">
        <v>1217.2457199999999</v>
      </c>
      <c r="L887" s="337">
        <v>955.74545999999998</v>
      </c>
      <c r="M887" s="337">
        <v>0</v>
      </c>
      <c r="N887" s="337">
        <v>955.74545999999998</v>
      </c>
      <c r="O887" s="337">
        <v>2172.99118</v>
      </c>
      <c r="P887" s="337">
        <v>85995.102440000002</v>
      </c>
      <c r="Q887" s="337">
        <v>0</v>
      </c>
      <c r="R887" s="338">
        <v>85995.102440000002</v>
      </c>
    </row>
    <row r="888" spans="1:18" s="313" customFormat="1">
      <c r="A888" s="339"/>
      <c r="B888" s="339"/>
      <c r="C888" s="339"/>
      <c r="D888" s="334" t="s">
        <v>402</v>
      </c>
      <c r="E888" s="335">
        <v>332</v>
      </c>
      <c r="F888" s="336">
        <v>0</v>
      </c>
      <c r="G888" s="337">
        <v>0</v>
      </c>
      <c r="H888" s="337">
        <v>0</v>
      </c>
      <c r="I888" s="337">
        <v>800.28201000000001</v>
      </c>
      <c r="J888" s="337">
        <v>39.72627</v>
      </c>
      <c r="K888" s="337">
        <v>840.00828000000001</v>
      </c>
      <c r="L888" s="337">
        <v>840.39361999999994</v>
      </c>
      <c r="M888" s="337">
        <v>0</v>
      </c>
      <c r="N888" s="337">
        <v>840.39361999999994</v>
      </c>
      <c r="O888" s="337">
        <v>1680.4018999999998</v>
      </c>
      <c r="P888" s="337">
        <v>73305.930120000005</v>
      </c>
      <c r="Q888" s="337">
        <v>0</v>
      </c>
      <c r="R888" s="338">
        <v>73305.930120000005</v>
      </c>
    </row>
    <row r="889" spans="1:18" s="313" customFormat="1">
      <c r="A889" s="339"/>
      <c r="B889" s="334" t="s">
        <v>16</v>
      </c>
      <c r="C889" s="334" t="s">
        <v>257</v>
      </c>
      <c r="D889" s="334" t="s">
        <v>257</v>
      </c>
      <c r="E889" s="335">
        <v>73</v>
      </c>
      <c r="F889" s="336">
        <v>1.3868</v>
      </c>
      <c r="G889" s="337">
        <v>0</v>
      </c>
      <c r="H889" s="337">
        <v>1.3868</v>
      </c>
      <c r="I889" s="337">
        <v>3632.9017599999997</v>
      </c>
      <c r="J889" s="337">
        <v>108.07147000000001</v>
      </c>
      <c r="K889" s="337">
        <v>3740.9732300000001</v>
      </c>
      <c r="L889" s="337">
        <v>2763.7741900000001</v>
      </c>
      <c r="M889" s="337">
        <v>11.630889999999999</v>
      </c>
      <c r="N889" s="337">
        <v>2775.40508</v>
      </c>
      <c r="O889" s="337">
        <v>6517.7651100000003</v>
      </c>
      <c r="P889" s="337">
        <v>36402.617380000003</v>
      </c>
      <c r="Q889" s="337">
        <v>0</v>
      </c>
      <c r="R889" s="338">
        <v>36402.617380000003</v>
      </c>
    </row>
    <row r="890" spans="1:18" s="313" customFormat="1">
      <c r="A890" s="339"/>
      <c r="B890" s="339"/>
      <c r="C890" s="334" t="s">
        <v>258</v>
      </c>
      <c r="D890" s="334" t="s">
        <v>385</v>
      </c>
      <c r="E890" s="335">
        <v>234</v>
      </c>
      <c r="F890" s="336">
        <v>6.9870000000000002E-2</v>
      </c>
      <c r="G890" s="337">
        <v>0</v>
      </c>
      <c r="H890" s="337">
        <v>6.9870000000000002E-2</v>
      </c>
      <c r="I890" s="337">
        <v>2905.8366599999999</v>
      </c>
      <c r="J890" s="337">
        <v>92.028949999999995</v>
      </c>
      <c r="K890" s="337">
        <v>2997.8656099999998</v>
      </c>
      <c r="L890" s="337">
        <v>1259.91875</v>
      </c>
      <c r="M890" s="337">
        <v>0</v>
      </c>
      <c r="N890" s="337">
        <v>1259.91875</v>
      </c>
      <c r="O890" s="337">
        <v>4257.8542300000008</v>
      </c>
      <c r="P890" s="337">
        <v>37989.717649999999</v>
      </c>
      <c r="Q890" s="337">
        <v>0</v>
      </c>
      <c r="R890" s="338">
        <v>37989.717649999999</v>
      </c>
    </row>
    <row r="891" spans="1:18" s="313" customFormat="1">
      <c r="A891" s="339"/>
      <c r="B891" s="339"/>
      <c r="C891" s="339"/>
      <c r="D891" s="334" t="s">
        <v>260</v>
      </c>
      <c r="E891" s="335">
        <v>325</v>
      </c>
      <c r="F891" s="336">
        <v>8.0758700000000001</v>
      </c>
      <c r="G891" s="337">
        <v>0</v>
      </c>
      <c r="H891" s="337">
        <v>8.0758700000000001</v>
      </c>
      <c r="I891" s="337">
        <v>1665.63372</v>
      </c>
      <c r="J891" s="337">
        <v>96.168340000000001</v>
      </c>
      <c r="K891" s="337">
        <v>1761.80206</v>
      </c>
      <c r="L891" s="337">
        <v>2092.6682299999998</v>
      </c>
      <c r="M891" s="337">
        <v>1.7299999999999999E-2</v>
      </c>
      <c r="N891" s="337">
        <v>2092.6855300000002</v>
      </c>
      <c r="O891" s="337">
        <v>3862.5634599999998</v>
      </c>
      <c r="P891" s="337">
        <v>37751.557310000004</v>
      </c>
      <c r="Q891" s="337">
        <v>0</v>
      </c>
      <c r="R891" s="338">
        <v>37751.557310000004</v>
      </c>
    </row>
    <row r="892" spans="1:18" s="313" customFormat="1">
      <c r="A892" s="339"/>
      <c r="B892" s="339"/>
      <c r="C892" s="339"/>
      <c r="D892" s="334" t="s">
        <v>261</v>
      </c>
      <c r="E892" s="335">
        <v>36</v>
      </c>
      <c r="F892" s="336">
        <v>23.54607</v>
      </c>
      <c r="G892" s="337">
        <v>0</v>
      </c>
      <c r="H892" s="337">
        <v>23.54607</v>
      </c>
      <c r="I892" s="337">
        <v>3490.1866299999997</v>
      </c>
      <c r="J892" s="337">
        <v>69.269649999999999</v>
      </c>
      <c r="K892" s="337">
        <v>3559.4562799999999</v>
      </c>
      <c r="L892" s="337">
        <v>3466.0842299999999</v>
      </c>
      <c r="M892" s="337">
        <v>10.95392</v>
      </c>
      <c r="N892" s="337">
        <v>3477.0381499999999</v>
      </c>
      <c r="O892" s="337">
        <v>7060.0405000000001</v>
      </c>
      <c r="P892" s="337">
        <v>58207.204290000001</v>
      </c>
      <c r="Q892" s="337">
        <v>0</v>
      </c>
      <c r="R892" s="338">
        <v>58207.204290000001</v>
      </c>
    </row>
    <row r="893" spans="1:18" s="313" customFormat="1">
      <c r="A893" s="339"/>
      <c r="B893" s="339"/>
      <c r="C893" s="334" t="s">
        <v>263</v>
      </c>
      <c r="D893" s="334" t="s">
        <v>263</v>
      </c>
      <c r="E893" s="335">
        <v>80</v>
      </c>
      <c r="F893" s="336">
        <v>0</v>
      </c>
      <c r="G893" s="337">
        <v>0</v>
      </c>
      <c r="H893" s="337">
        <v>0</v>
      </c>
      <c r="I893" s="337">
        <v>2857.69254</v>
      </c>
      <c r="J893" s="337">
        <v>255.66526999999999</v>
      </c>
      <c r="K893" s="337">
        <v>3113.35781</v>
      </c>
      <c r="L893" s="337">
        <v>4561.9412300000004</v>
      </c>
      <c r="M893" s="337">
        <v>19.683240000000001</v>
      </c>
      <c r="N893" s="337">
        <v>4581.6244699999997</v>
      </c>
      <c r="O893" s="337">
        <v>7694.9822800000002</v>
      </c>
      <c r="P893" s="337">
        <v>30306.26729</v>
      </c>
      <c r="Q893" s="337">
        <v>0</v>
      </c>
      <c r="R893" s="338">
        <v>30306.26729</v>
      </c>
    </row>
    <row r="894" spans="1:18" s="313" customFormat="1">
      <c r="A894" s="339"/>
      <c r="B894" s="339"/>
      <c r="C894" s="334" t="s">
        <v>265</v>
      </c>
      <c r="D894" s="334" t="s">
        <v>266</v>
      </c>
      <c r="E894" s="335">
        <v>37</v>
      </c>
      <c r="F894" s="336">
        <v>0.59989000000000003</v>
      </c>
      <c r="G894" s="337">
        <v>1.44987</v>
      </c>
      <c r="H894" s="337">
        <v>2.04976</v>
      </c>
      <c r="I894" s="337">
        <v>3201.72012</v>
      </c>
      <c r="J894" s="337">
        <v>192.54470000000001</v>
      </c>
      <c r="K894" s="337">
        <v>3394.2648199999999</v>
      </c>
      <c r="L894" s="337">
        <v>4918.3770599999998</v>
      </c>
      <c r="M894" s="337">
        <v>279.37459999999999</v>
      </c>
      <c r="N894" s="337">
        <v>5197.7516599999999</v>
      </c>
      <c r="O894" s="337">
        <v>8594.0662400000001</v>
      </c>
      <c r="P894" s="337">
        <v>48932.533299999996</v>
      </c>
      <c r="Q894" s="337">
        <v>0</v>
      </c>
      <c r="R894" s="338">
        <v>48932.533299999996</v>
      </c>
    </row>
    <row r="895" spans="1:18" s="313" customFormat="1">
      <c r="A895" s="339"/>
      <c r="B895" s="339"/>
      <c r="C895" s="334" t="s">
        <v>16</v>
      </c>
      <c r="D895" s="334" t="s">
        <v>267</v>
      </c>
      <c r="E895" s="335">
        <v>6</v>
      </c>
      <c r="F895" s="336">
        <v>28.264830000000003</v>
      </c>
      <c r="G895" s="337">
        <v>9.0619300000000003</v>
      </c>
      <c r="H895" s="337">
        <v>37.32676</v>
      </c>
      <c r="I895" s="337">
        <v>16134.642599999999</v>
      </c>
      <c r="J895" s="337">
        <v>3424.8583699999999</v>
      </c>
      <c r="K895" s="337">
        <v>19559.500969999997</v>
      </c>
      <c r="L895" s="337">
        <v>53933.051140000003</v>
      </c>
      <c r="M895" s="337">
        <v>1682.76424</v>
      </c>
      <c r="N895" s="337">
        <v>55615.81538</v>
      </c>
      <c r="O895" s="337">
        <v>75212.643110000005</v>
      </c>
      <c r="P895" s="337">
        <v>117682.65353</v>
      </c>
      <c r="Q895" s="337">
        <v>226.32777999999999</v>
      </c>
      <c r="R895" s="338">
        <v>117908.98131</v>
      </c>
    </row>
    <row r="896" spans="1:18" s="313" customFormat="1">
      <c r="A896" s="339"/>
      <c r="B896" s="339"/>
      <c r="C896" s="339"/>
      <c r="D896" s="339"/>
      <c r="E896" s="340">
        <v>16</v>
      </c>
      <c r="F896" s="341">
        <v>1.0826199999999999</v>
      </c>
      <c r="G896" s="342">
        <v>0</v>
      </c>
      <c r="H896" s="342">
        <v>1.0826199999999999</v>
      </c>
      <c r="I896" s="342">
        <v>8748.0002100000002</v>
      </c>
      <c r="J896" s="342">
        <v>620.24275999999998</v>
      </c>
      <c r="K896" s="342">
        <v>9368.2429700000012</v>
      </c>
      <c r="L896" s="342">
        <v>10594.566999999999</v>
      </c>
      <c r="M896" s="342">
        <v>49.940899999999999</v>
      </c>
      <c r="N896" s="342">
        <v>10644.507900000001</v>
      </c>
      <c r="O896" s="342">
        <v>20013.833489999997</v>
      </c>
      <c r="P896" s="342">
        <v>122569.45295000001</v>
      </c>
      <c r="Q896" s="342">
        <v>0</v>
      </c>
      <c r="R896" s="343">
        <v>122569.45295000001</v>
      </c>
    </row>
    <row r="897" spans="1:18" s="313" customFormat="1">
      <c r="A897" s="339"/>
      <c r="B897" s="339"/>
      <c r="C897" s="339"/>
      <c r="D897" s="339"/>
      <c r="E897" s="340">
        <v>89</v>
      </c>
      <c r="F897" s="341">
        <v>9.4276400000000002</v>
      </c>
      <c r="G897" s="342">
        <v>1.01349</v>
      </c>
      <c r="H897" s="342">
        <v>10.441129999999999</v>
      </c>
      <c r="I897" s="342">
        <v>3006.1426800000004</v>
      </c>
      <c r="J897" s="342">
        <v>138.84178</v>
      </c>
      <c r="K897" s="342">
        <v>3144.9844600000001</v>
      </c>
      <c r="L897" s="342">
        <v>4544.4620100000002</v>
      </c>
      <c r="M897" s="342">
        <v>51.575019999999995</v>
      </c>
      <c r="N897" s="342">
        <v>4596.0370300000004</v>
      </c>
      <c r="O897" s="342">
        <v>7751.4626200000002</v>
      </c>
      <c r="P897" s="342">
        <v>60269.037590000007</v>
      </c>
      <c r="Q897" s="342">
        <v>0</v>
      </c>
      <c r="R897" s="343">
        <v>60269.037590000007</v>
      </c>
    </row>
    <row r="898" spans="1:18" s="313" customFormat="1">
      <c r="A898" s="339"/>
      <c r="B898" s="339"/>
      <c r="C898" s="339"/>
      <c r="D898" s="339"/>
      <c r="E898" s="340">
        <v>125</v>
      </c>
      <c r="F898" s="341">
        <v>0</v>
      </c>
      <c r="G898" s="342">
        <v>0</v>
      </c>
      <c r="H898" s="342">
        <v>0</v>
      </c>
      <c r="I898" s="342">
        <v>8379.8720900000008</v>
      </c>
      <c r="J898" s="342">
        <v>2287.49674</v>
      </c>
      <c r="K898" s="342">
        <v>10667.368829999999</v>
      </c>
      <c r="L898" s="342">
        <v>26980.124809999998</v>
      </c>
      <c r="M898" s="342">
        <v>1316.8086699999999</v>
      </c>
      <c r="N898" s="342">
        <v>28296.93348</v>
      </c>
      <c r="O898" s="342">
        <v>38964.302309999999</v>
      </c>
      <c r="P898" s="342">
        <v>60274.161619999999</v>
      </c>
      <c r="Q898" s="342">
        <v>346.76471000000004</v>
      </c>
      <c r="R898" s="343">
        <v>60620.926329999995</v>
      </c>
    </row>
    <row r="899" spans="1:18" s="313" customFormat="1">
      <c r="A899" s="339"/>
      <c r="B899" s="339"/>
      <c r="C899" s="339"/>
      <c r="D899" s="339"/>
      <c r="E899" s="340">
        <v>148</v>
      </c>
      <c r="F899" s="341">
        <v>5.0000000000000002E-5</v>
      </c>
      <c r="G899" s="342">
        <v>0</v>
      </c>
      <c r="H899" s="342">
        <v>5.0000000000000002E-5</v>
      </c>
      <c r="I899" s="342">
        <v>12935.833869999999</v>
      </c>
      <c r="J899" s="342">
        <v>2638.4369300000003</v>
      </c>
      <c r="K899" s="342">
        <v>15574.2708</v>
      </c>
      <c r="L899" s="342">
        <v>36015.204720000002</v>
      </c>
      <c r="M899" s="342">
        <v>1095.20245</v>
      </c>
      <c r="N899" s="342">
        <v>37110.407169999999</v>
      </c>
      <c r="O899" s="342">
        <v>52684.678020000007</v>
      </c>
      <c r="P899" s="342">
        <v>121354.63143000001</v>
      </c>
      <c r="Q899" s="342">
        <v>0</v>
      </c>
      <c r="R899" s="343">
        <v>121354.63143000001</v>
      </c>
    </row>
    <row r="900" spans="1:18" s="313" customFormat="1">
      <c r="A900" s="339"/>
      <c r="B900" s="339"/>
      <c r="C900" s="339"/>
      <c r="D900" s="334" t="s">
        <v>73</v>
      </c>
      <c r="E900" s="335">
        <v>7</v>
      </c>
      <c r="F900" s="336">
        <v>0.22563</v>
      </c>
      <c r="G900" s="337">
        <v>0</v>
      </c>
      <c r="H900" s="337">
        <v>0.22563</v>
      </c>
      <c r="I900" s="337">
        <v>9658.2515999999996</v>
      </c>
      <c r="J900" s="337">
        <v>2166.7519300000004</v>
      </c>
      <c r="K900" s="337">
        <v>11825.00353</v>
      </c>
      <c r="L900" s="337">
        <v>37798.655939999997</v>
      </c>
      <c r="M900" s="337">
        <v>1306.4661000000001</v>
      </c>
      <c r="N900" s="337">
        <v>39105.122040000002</v>
      </c>
      <c r="O900" s="337">
        <v>50930.351200000005</v>
      </c>
      <c r="P900" s="337">
        <v>51127.696389999997</v>
      </c>
      <c r="Q900" s="337">
        <v>234.00018</v>
      </c>
      <c r="R900" s="338">
        <v>51361.69657</v>
      </c>
    </row>
    <row r="901" spans="1:18" s="313" customFormat="1">
      <c r="A901" s="339"/>
      <c r="B901" s="339"/>
      <c r="C901" s="339"/>
      <c r="D901" s="339"/>
      <c r="E901" s="340">
        <v>82</v>
      </c>
      <c r="F901" s="341">
        <v>21.350650000000002</v>
      </c>
      <c r="G901" s="342">
        <v>0</v>
      </c>
      <c r="H901" s="342">
        <v>21.350650000000002</v>
      </c>
      <c r="I901" s="342">
        <v>6987.7414100000005</v>
      </c>
      <c r="J901" s="342">
        <v>651.56396999999993</v>
      </c>
      <c r="K901" s="342">
        <v>7639.3053799999998</v>
      </c>
      <c r="L901" s="342">
        <v>16591.72898</v>
      </c>
      <c r="M901" s="342">
        <v>57.337710000000001</v>
      </c>
      <c r="N901" s="342">
        <v>16649.06669</v>
      </c>
      <c r="O901" s="342">
        <v>24309.722719999998</v>
      </c>
      <c r="P901" s="342">
        <v>145246.92724000002</v>
      </c>
      <c r="Q901" s="342">
        <v>0</v>
      </c>
      <c r="R901" s="343">
        <v>145246.92724000002</v>
      </c>
    </row>
    <row r="902" spans="1:18" s="313" customFormat="1">
      <c r="A902" s="339"/>
      <c r="B902" s="339"/>
      <c r="C902" s="339"/>
      <c r="D902" s="339"/>
      <c r="E902" s="340">
        <v>379</v>
      </c>
      <c r="F902" s="341">
        <v>13.085129999999999</v>
      </c>
      <c r="G902" s="342">
        <v>0</v>
      </c>
      <c r="H902" s="342">
        <v>13.085129999999999</v>
      </c>
      <c r="I902" s="342">
        <v>1097.1134099999999</v>
      </c>
      <c r="J902" s="342">
        <v>130.74652</v>
      </c>
      <c r="K902" s="342">
        <v>1227.8599299999998</v>
      </c>
      <c r="L902" s="342">
        <v>3943.7271099999998</v>
      </c>
      <c r="M902" s="342">
        <v>37.659779999999998</v>
      </c>
      <c r="N902" s="342">
        <v>3981.3868900000002</v>
      </c>
      <c r="O902" s="342">
        <v>5222.3319499999998</v>
      </c>
      <c r="P902" s="342">
        <v>29226.29047</v>
      </c>
      <c r="Q902" s="342">
        <v>0</v>
      </c>
      <c r="R902" s="343">
        <v>29226.29047</v>
      </c>
    </row>
    <row r="903" spans="1:18" s="313" customFormat="1">
      <c r="A903" s="339"/>
      <c r="B903" s="339"/>
      <c r="C903" s="339"/>
      <c r="D903" s="334" t="s">
        <v>78</v>
      </c>
      <c r="E903" s="335">
        <v>442</v>
      </c>
      <c r="F903" s="336">
        <v>0</v>
      </c>
      <c r="G903" s="337">
        <v>0</v>
      </c>
      <c r="H903" s="337">
        <v>0</v>
      </c>
      <c r="I903" s="337">
        <v>1028.19624</v>
      </c>
      <c r="J903" s="337">
        <v>770.55438000000004</v>
      </c>
      <c r="K903" s="337">
        <v>1798.75062</v>
      </c>
      <c r="L903" s="337">
        <v>11049.301539999999</v>
      </c>
      <c r="M903" s="337">
        <v>907.59712000000002</v>
      </c>
      <c r="N903" s="337">
        <v>11956.898660000001</v>
      </c>
      <c r="O903" s="337">
        <v>13755.64928</v>
      </c>
      <c r="P903" s="337">
        <v>14140.204099999999</v>
      </c>
      <c r="Q903" s="337">
        <v>110.08197</v>
      </c>
      <c r="R903" s="338">
        <v>14250.28607</v>
      </c>
    </row>
    <row r="904" spans="1:18" s="313" customFormat="1">
      <c r="A904" s="339"/>
      <c r="B904" s="339"/>
      <c r="C904" s="339"/>
      <c r="D904" s="334" t="s">
        <v>56</v>
      </c>
      <c r="E904" s="335">
        <v>65</v>
      </c>
      <c r="F904" s="336">
        <v>40.912680000000002</v>
      </c>
      <c r="G904" s="337">
        <v>1.7070000000000002E-2</v>
      </c>
      <c r="H904" s="337">
        <v>40.929749999999999</v>
      </c>
      <c r="I904" s="337">
        <v>3642.3784999999998</v>
      </c>
      <c r="J904" s="337">
        <v>425.18395000000004</v>
      </c>
      <c r="K904" s="337">
        <v>4067.5624500000004</v>
      </c>
      <c r="L904" s="337">
        <v>3750.6779999999999</v>
      </c>
      <c r="M904" s="337">
        <v>207.89943</v>
      </c>
      <c r="N904" s="337">
        <v>3958.5774300000003</v>
      </c>
      <c r="O904" s="337">
        <v>8067.06963</v>
      </c>
      <c r="P904" s="337">
        <v>36509.741329999997</v>
      </c>
      <c r="Q904" s="337">
        <v>282.32436999999999</v>
      </c>
      <c r="R904" s="338">
        <v>36792.065700000006</v>
      </c>
    </row>
    <row r="905" spans="1:18" s="313" customFormat="1">
      <c r="A905" s="339"/>
      <c r="B905" s="339"/>
      <c r="C905" s="339"/>
      <c r="D905" s="339"/>
      <c r="E905" s="340">
        <v>103</v>
      </c>
      <c r="F905" s="341">
        <v>659.56286</v>
      </c>
      <c r="G905" s="342">
        <v>303.25659000000002</v>
      </c>
      <c r="H905" s="342">
        <v>962.81944999999996</v>
      </c>
      <c r="I905" s="342">
        <v>4393.5683399999998</v>
      </c>
      <c r="J905" s="342">
        <v>1097.13618</v>
      </c>
      <c r="K905" s="342">
        <v>5490.7045199999993</v>
      </c>
      <c r="L905" s="342">
        <v>6763.2343700000001</v>
      </c>
      <c r="M905" s="342">
        <v>483.06084999999996</v>
      </c>
      <c r="N905" s="342">
        <v>7246.29522</v>
      </c>
      <c r="O905" s="342">
        <v>13699.81919</v>
      </c>
      <c r="P905" s="342">
        <v>76827.702400000009</v>
      </c>
      <c r="Q905" s="342">
        <v>543.26232999999991</v>
      </c>
      <c r="R905" s="343">
        <v>77370.964730000007</v>
      </c>
    </row>
    <row r="906" spans="1:18" s="313" customFormat="1">
      <c r="A906" s="339"/>
      <c r="B906" s="339"/>
      <c r="C906" s="339"/>
      <c r="D906" s="339"/>
      <c r="E906" s="340">
        <v>127</v>
      </c>
      <c r="F906" s="341">
        <v>386.78568999999999</v>
      </c>
      <c r="G906" s="342">
        <v>37.396250000000002</v>
      </c>
      <c r="H906" s="342">
        <v>424.18194</v>
      </c>
      <c r="I906" s="342">
        <v>23312.15957</v>
      </c>
      <c r="J906" s="342">
        <v>3944.6442000000002</v>
      </c>
      <c r="K906" s="342">
        <v>27256.803769999999</v>
      </c>
      <c r="L906" s="342">
        <v>40647.805319999999</v>
      </c>
      <c r="M906" s="342">
        <v>2909.83023</v>
      </c>
      <c r="N906" s="342">
        <v>43557.635549999999</v>
      </c>
      <c r="O906" s="342">
        <v>71238.62126</v>
      </c>
      <c r="P906" s="342">
        <v>143367.05965000001</v>
      </c>
      <c r="Q906" s="342">
        <v>1134.8102900000001</v>
      </c>
      <c r="R906" s="343">
        <v>144501.86994</v>
      </c>
    </row>
    <row r="907" spans="1:18" s="313" customFormat="1">
      <c r="A907" s="339"/>
      <c r="B907" s="339"/>
      <c r="C907" s="339"/>
      <c r="D907" s="334" t="s">
        <v>16</v>
      </c>
      <c r="E907" s="335">
        <v>26</v>
      </c>
      <c r="F907" s="336">
        <v>472.79631999999998</v>
      </c>
      <c r="G907" s="337">
        <v>1152.2810400000001</v>
      </c>
      <c r="H907" s="337">
        <v>1625.07736</v>
      </c>
      <c r="I907" s="337">
        <v>12936.322279999998</v>
      </c>
      <c r="J907" s="337">
        <v>2494.7692000000002</v>
      </c>
      <c r="K907" s="337">
        <v>15431.091480000001</v>
      </c>
      <c r="L907" s="337">
        <v>38315.197719999996</v>
      </c>
      <c r="M907" s="337">
        <v>2107.01352</v>
      </c>
      <c r="N907" s="337">
        <v>40422.211240000004</v>
      </c>
      <c r="O907" s="337">
        <v>57478.380079999995</v>
      </c>
      <c r="P907" s="337">
        <v>116458.10571999999</v>
      </c>
      <c r="Q907" s="337">
        <v>4181.6254100000006</v>
      </c>
      <c r="R907" s="338">
        <v>120639.73113</v>
      </c>
    </row>
    <row r="908" spans="1:18" s="313" customFormat="1">
      <c r="A908" s="339"/>
      <c r="B908" s="339"/>
      <c r="C908" s="339"/>
      <c r="D908" s="339"/>
      <c r="E908" s="340">
        <v>376</v>
      </c>
      <c r="F908" s="341">
        <v>8.9663299999999992</v>
      </c>
      <c r="G908" s="342">
        <v>14.39648</v>
      </c>
      <c r="H908" s="342">
        <v>23.36281</v>
      </c>
      <c r="I908" s="342">
        <v>9348.1095000000005</v>
      </c>
      <c r="J908" s="342">
        <v>2316.6798199999998</v>
      </c>
      <c r="K908" s="342">
        <v>11664.78932</v>
      </c>
      <c r="L908" s="342">
        <v>37123.274380000003</v>
      </c>
      <c r="M908" s="342">
        <v>853.34766999999999</v>
      </c>
      <c r="N908" s="342">
        <v>37976.622049999998</v>
      </c>
      <c r="O908" s="342">
        <v>49664.77418</v>
      </c>
      <c r="P908" s="342">
        <v>79689.238620000004</v>
      </c>
      <c r="Q908" s="342">
        <v>190.13785999999999</v>
      </c>
      <c r="R908" s="343">
        <v>79879.376480000006</v>
      </c>
    </row>
    <row r="909" spans="1:18" s="313" customFormat="1">
      <c r="A909" s="339"/>
      <c r="B909" s="339"/>
      <c r="C909" s="339"/>
      <c r="D909" s="334" t="s">
        <v>58</v>
      </c>
      <c r="E909" s="335">
        <v>11</v>
      </c>
      <c r="F909" s="336">
        <v>66.324960000000004</v>
      </c>
      <c r="G909" s="337">
        <v>8.8719999999999993E-2</v>
      </c>
      <c r="H909" s="337">
        <v>66.413679999999999</v>
      </c>
      <c r="I909" s="337">
        <v>8686.23704</v>
      </c>
      <c r="J909" s="337">
        <v>1911.9619499999999</v>
      </c>
      <c r="K909" s="337">
        <v>10598.198990000001</v>
      </c>
      <c r="L909" s="337">
        <v>38967.35499</v>
      </c>
      <c r="M909" s="337">
        <v>932.88243</v>
      </c>
      <c r="N909" s="337">
        <v>39900.237420000005</v>
      </c>
      <c r="O909" s="337">
        <v>50564.850090000007</v>
      </c>
      <c r="P909" s="337">
        <v>49415.698909999999</v>
      </c>
      <c r="Q909" s="337">
        <v>0</v>
      </c>
      <c r="R909" s="338">
        <v>49415.698909999999</v>
      </c>
    </row>
    <row r="910" spans="1:18" s="313" customFormat="1">
      <c r="A910" s="339"/>
      <c r="B910" s="339"/>
      <c r="C910" s="339"/>
      <c r="D910" s="339"/>
      <c r="E910" s="340">
        <v>48</v>
      </c>
      <c r="F910" s="341">
        <v>12.45082</v>
      </c>
      <c r="G910" s="342">
        <v>3.2154699999999998</v>
      </c>
      <c r="H910" s="342">
        <v>15.66629</v>
      </c>
      <c r="I910" s="342">
        <v>5420.91554</v>
      </c>
      <c r="J910" s="342">
        <v>1182.6028700000002</v>
      </c>
      <c r="K910" s="342">
        <v>6603.5184100000006</v>
      </c>
      <c r="L910" s="342">
        <v>15922.54292</v>
      </c>
      <c r="M910" s="342">
        <v>468.25039000000004</v>
      </c>
      <c r="N910" s="342">
        <v>16390.793310000001</v>
      </c>
      <c r="O910" s="342">
        <v>23009.978010000003</v>
      </c>
      <c r="P910" s="342">
        <v>44532.413159999996</v>
      </c>
      <c r="Q910" s="342">
        <v>0</v>
      </c>
      <c r="R910" s="343">
        <v>44532.413159999996</v>
      </c>
    </row>
    <row r="911" spans="1:18" s="313" customFormat="1">
      <c r="A911" s="339"/>
      <c r="B911" s="339"/>
      <c r="C911" s="339"/>
      <c r="D911" s="339"/>
      <c r="E911" s="340">
        <v>51</v>
      </c>
      <c r="F911" s="341">
        <v>22.341069999999998</v>
      </c>
      <c r="G911" s="342">
        <v>2.5580799999999999</v>
      </c>
      <c r="H911" s="342">
        <v>24.899150000000002</v>
      </c>
      <c r="I911" s="342">
        <v>7030.31736</v>
      </c>
      <c r="J911" s="342">
        <v>2129.2022900000002</v>
      </c>
      <c r="K911" s="342">
        <v>9159.5196500000002</v>
      </c>
      <c r="L911" s="342">
        <v>36938.029649999997</v>
      </c>
      <c r="M911" s="342">
        <v>1698.2804699999999</v>
      </c>
      <c r="N911" s="342">
        <v>38636.310119999995</v>
      </c>
      <c r="O911" s="342">
        <v>47820.728920000001</v>
      </c>
      <c r="P911" s="342">
        <v>41893.951079999999</v>
      </c>
      <c r="Q911" s="342">
        <v>58.396230000000003</v>
      </c>
      <c r="R911" s="343">
        <v>41952.347310000005</v>
      </c>
    </row>
    <row r="912" spans="1:18" s="313" customFormat="1">
      <c r="A912" s="339"/>
      <c r="B912" s="339"/>
      <c r="C912" s="339"/>
      <c r="D912" s="339"/>
      <c r="E912" s="340">
        <v>54</v>
      </c>
      <c r="F912" s="341">
        <v>9.1532599999999995</v>
      </c>
      <c r="G912" s="342">
        <v>1.0200000000000001E-3</v>
      </c>
      <c r="H912" s="342">
        <v>9.15428</v>
      </c>
      <c r="I912" s="342">
        <v>5070.6698499999993</v>
      </c>
      <c r="J912" s="342">
        <v>757.70708999999999</v>
      </c>
      <c r="K912" s="342">
        <v>5828.3769400000001</v>
      </c>
      <c r="L912" s="342">
        <v>10704.688380000001</v>
      </c>
      <c r="M912" s="342">
        <v>216.77116000000001</v>
      </c>
      <c r="N912" s="342">
        <v>10921.45954</v>
      </c>
      <c r="O912" s="342">
        <v>16758.990760000001</v>
      </c>
      <c r="P912" s="342">
        <v>66931.31439</v>
      </c>
      <c r="Q912" s="342">
        <v>0</v>
      </c>
      <c r="R912" s="343">
        <v>66931.31439</v>
      </c>
    </row>
    <row r="913" spans="1:18" s="313" customFormat="1">
      <c r="A913" s="339"/>
      <c r="B913" s="339"/>
      <c r="C913" s="339"/>
      <c r="D913" s="339"/>
      <c r="E913" s="340">
        <v>67</v>
      </c>
      <c r="F913" s="341">
        <v>145.91823000000002</v>
      </c>
      <c r="G913" s="342">
        <v>1.2328399999999999</v>
      </c>
      <c r="H913" s="342">
        <v>147.15107</v>
      </c>
      <c r="I913" s="342">
        <v>5364.79205</v>
      </c>
      <c r="J913" s="342">
        <v>965.45934999999997</v>
      </c>
      <c r="K913" s="342">
        <v>6330.2514000000001</v>
      </c>
      <c r="L913" s="342">
        <v>12449.11851</v>
      </c>
      <c r="M913" s="342">
        <v>89.476759999999999</v>
      </c>
      <c r="N913" s="342">
        <v>12538.59527</v>
      </c>
      <c r="O913" s="342">
        <v>19015.997739999999</v>
      </c>
      <c r="P913" s="342">
        <v>95184.282819999993</v>
      </c>
      <c r="Q913" s="342">
        <v>0</v>
      </c>
      <c r="R913" s="343">
        <v>95184.282819999993</v>
      </c>
    </row>
    <row r="914" spans="1:18" s="313" customFormat="1">
      <c r="A914" s="339"/>
      <c r="B914" s="339"/>
      <c r="C914" s="339"/>
      <c r="D914" s="334" t="s">
        <v>269</v>
      </c>
      <c r="E914" s="335">
        <v>15</v>
      </c>
      <c r="F914" s="336">
        <v>14.784469999999999</v>
      </c>
      <c r="G914" s="337">
        <v>0</v>
      </c>
      <c r="H914" s="337">
        <v>14.784469999999999</v>
      </c>
      <c r="I914" s="337">
        <v>7958.6516099999999</v>
      </c>
      <c r="J914" s="337">
        <v>1947.8407999999999</v>
      </c>
      <c r="K914" s="337">
        <v>9906.4924100000007</v>
      </c>
      <c r="L914" s="337">
        <v>31956.36133</v>
      </c>
      <c r="M914" s="337">
        <v>1070.02323</v>
      </c>
      <c r="N914" s="337">
        <v>33026.384559999999</v>
      </c>
      <c r="O914" s="337">
        <v>42947.661439999996</v>
      </c>
      <c r="P914" s="337">
        <v>49990.943979999996</v>
      </c>
      <c r="Q914" s="337">
        <v>0</v>
      </c>
      <c r="R914" s="338">
        <v>49990.943979999996</v>
      </c>
    </row>
    <row r="915" spans="1:18" s="313" customFormat="1">
      <c r="A915" s="339"/>
      <c r="B915" s="339"/>
      <c r="C915" s="339"/>
      <c r="D915" s="339"/>
      <c r="E915" s="340">
        <v>343</v>
      </c>
      <c r="F915" s="341">
        <v>0</v>
      </c>
      <c r="G915" s="342">
        <v>0</v>
      </c>
      <c r="H915" s="342">
        <v>0</v>
      </c>
      <c r="I915" s="342">
        <v>1944.7550700000002</v>
      </c>
      <c r="J915" s="342">
        <v>206.24582000000001</v>
      </c>
      <c r="K915" s="342">
        <v>2151.0008900000003</v>
      </c>
      <c r="L915" s="342">
        <v>2111.9469100000001</v>
      </c>
      <c r="M915" s="342">
        <v>1.4586700000000001</v>
      </c>
      <c r="N915" s="342">
        <v>2113.4055800000001</v>
      </c>
      <c r="O915" s="342">
        <v>4264.4064699999999</v>
      </c>
      <c r="P915" s="342">
        <v>39074.471799999999</v>
      </c>
      <c r="Q915" s="342">
        <v>0</v>
      </c>
      <c r="R915" s="343">
        <v>39074.471799999999</v>
      </c>
    </row>
    <row r="916" spans="1:18" s="313" customFormat="1">
      <c r="A916" s="339"/>
      <c r="B916" s="339"/>
      <c r="C916" s="339"/>
      <c r="D916" s="334" t="s">
        <v>270</v>
      </c>
      <c r="E916" s="335">
        <v>33</v>
      </c>
      <c r="F916" s="336">
        <v>2.48813</v>
      </c>
      <c r="G916" s="337">
        <v>7.7756600000000002</v>
      </c>
      <c r="H916" s="337">
        <v>10.26379</v>
      </c>
      <c r="I916" s="337">
        <v>10051.547480000001</v>
      </c>
      <c r="J916" s="337">
        <v>1707.9433300000001</v>
      </c>
      <c r="K916" s="337">
        <v>11759.490810000001</v>
      </c>
      <c r="L916" s="337">
        <v>30425.547760000001</v>
      </c>
      <c r="M916" s="337">
        <v>692.85311999999999</v>
      </c>
      <c r="N916" s="337">
        <v>31118.400879999997</v>
      </c>
      <c r="O916" s="337">
        <v>42888.155479999994</v>
      </c>
      <c r="P916" s="337">
        <v>95139.553849999997</v>
      </c>
      <c r="Q916" s="337">
        <v>0</v>
      </c>
      <c r="R916" s="338">
        <v>95139.553849999997</v>
      </c>
    </row>
    <row r="917" spans="1:18" s="313" customFormat="1">
      <c r="A917" s="339"/>
      <c r="B917" s="339"/>
      <c r="C917" s="339"/>
      <c r="D917" s="334" t="s">
        <v>271</v>
      </c>
      <c r="E917" s="335">
        <v>64</v>
      </c>
      <c r="F917" s="336">
        <v>13.096110000000001</v>
      </c>
      <c r="G917" s="337">
        <v>4.0914700000000002</v>
      </c>
      <c r="H917" s="337">
        <v>17.187580000000001</v>
      </c>
      <c r="I917" s="337">
        <v>10193.61874</v>
      </c>
      <c r="J917" s="337">
        <v>4337.8384800000003</v>
      </c>
      <c r="K917" s="337">
        <v>14531.45722</v>
      </c>
      <c r="L917" s="337">
        <v>89593.86305</v>
      </c>
      <c r="M917" s="337">
        <v>3534.4444100000001</v>
      </c>
      <c r="N917" s="337">
        <v>93128.307459999996</v>
      </c>
      <c r="O917" s="337">
        <v>107676.95226000001</v>
      </c>
      <c r="P917" s="337">
        <v>35127.007250000002</v>
      </c>
      <c r="Q917" s="337">
        <v>748.42379000000005</v>
      </c>
      <c r="R917" s="338">
        <v>35875.431039999996</v>
      </c>
    </row>
    <row r="918" spans="1:18" s="313" customFormat="1">
      <c r="A918" s="339"/>
      <c r="B918" s="339"/>
      <c r="C918" s="339"/>
      <c r="D918" s="334" t="s">
        <v>60</v>
      </c>
      <c r="E918" s="335">
        <v>28</v>
      </c>
      <c r="F918" s="336">
        <v>98.028059999999996</v>
      </c>
      <c r="G918" s="337">
        <v>462.65998999999999</v>
      </c>
      <c r="H918" s="337">
        <v>560.68805000000009</v>
      </c>
      <c r="I918" s="337">
        <v>9288.25749</v>
      </c>
      <c r="J918" s="337">
        <v>3559.7512000000002</v>
      </c>
      <c r="K918" s="337">
        <v>12848.008689999999</v>
      </c>
      <c r="L918" s="337">
        <v>66211.780249999996</v>
      </c>
      <c r="M918" s="337">
        <v>3271.3977799999998</v>
      </c>
      <c r="N918" s="337">
        <v>69483.178029999995</v>
      </c>
      <c r="O918" s="337">
        <v>82891.874769999995</v>
      </c>
      <c r="P918" s="337">
        <v>36676.616549999999</v>
      </c>
      <c r="Q918" s="337">
        <v>368.02287999999999</v>
      </c>
      <c r="R918" s="338">
        <v>37044.639430000003</v>
      </c>
    </row>
    <row r="919" spans="1:18" s="313" customFormat="1">
      <c r="A919" s="339"/>
      <c r="B919" s="339"/>
      <c r="C919" s="339"/>
      <c r="D919" s="339"/>
      <c r="E919" s="340">
        <v>114</v>
      </c>
      <c r="F919" s="341">
        <v>3730.14257</v>
      </c>
      <c r="G919" s="342">
        <v>2857.4465699999996</v>
      </c>
      <c r="H919" s="342">
        <v>6587.58914</v>
      </c>
      <c r="I919" s="342">
        <v>65796.902329999997</v>
      </c>
      <c r="J919" s="342">
        <v>39561.001200000006</v>
      </c>
      <c r="K919" s="342">
        <v>105357.90353</v>
      </c>
      <c r="L919" s="342">
        <v>1307276.2735299999</v>
      </c>
      <c r="M919" s="342">
        <v>120501.08684</v>
      </c>
      <c r="N919" s="342">
        <v>1427777.3603699999</v>
      </c>
      <c r="O919" s="342">
        <v>1539722.85304</v>
      </c>
      <c r="P919" s="342">
        <v>0</v>
      </c>
      <c r="Q919" s="342">
        <v>0</v>
      </c>
      <c r="R919" s="343">
        <v>0</v>
      </c>
    </row>
    <row r="920" spans="1:18" s="313" customFormat="1">
      <c r="A920" s="339"/>
      <c r="B920" s="339"/>
      <c r="C920" s="339"/>
      <c r="D920" s="334" t="s">
        <v>82</v>
      </c>
      <c r="E920" s="335">
        <v>17</v>
      </c>
      <c r="F920" s="336">
        <v>125.54022000000001</v>
      </c>
      <c r="G920" s="337">
        <v>0.52540999999999993</v>
      </c>
      <c r="H920" s="337">
        <v>126.06563</v>
      </c>
      <c r="I920" s="337">
        <v>13483.106199999998</v>
      </c>
      <c r="J920" s="337">
        <v>2332.5796600000003</v>
      </c>
      <c r="K920" s="337">
        <v>15815.68586</v>
      </c>
      <c r="L920" s="337">
        <v>47054.13882</v>
      </c>
      <c r="M920" s="337">
        <v>1099.2602199999999</v>
      </c>
      <c r="N920" s="337">
        <v>48153.399039999997</v>
      </c>
      <c r="O920" s="337">
        <v>64095.150529999999</v>
      </c>
      <c r="P920" s="337">
        <v>113595.10764</v>
      </c>
      <c r="Q920" s="337">
        <v>0</v>
      </c>
      <c r="R920" s="338">
        <v>113595.10764</v>
      </c>
    </row>
    <row r="921" spans="1:18" s="313" customFormat="1">
      <c r="A921" s="339"/>
      <c r="B921" s="339"/>
      <c r="C921" s="339"/>
      <c r="D921" s="339"/>
      <c r="E921" s="340">
        <v>366</v>
      </c>
      <c r="F921" s="341">
        <v>2.4016999999999999</v>
      </c>
      <c r="G921" s="342">
        <v>0</v>
      </c>
      <c r="H921" s="342">
        <v>2.4016999999999999</v>
      </c>
      <c r="I921" s="342">
        <v>3625.70993</v>
      </c>
      <c r="J921" s="342">
        <v>490.04257000000001</v>
      </c>
      <c r="K921" s="342">
        <v>4115.7524999999996</v>
      </c>
      <c r="L921" s="342">
        <v>3004.3274999999999</v>
      </c>
      <c r="M921" s="342">
        <v>43.460459999999998</v>
      </c>
      <c r="N921" s="342">
        <v>3047.7879600000001</v>
      </c>
      <c r="O921" s="342">
        <v>7165.9421600000005</v>
      </c>
      <c r="P921" s="342">
        <v>69326.916280000005</v>
      </c>
      <c r="Q921" s="342">
        <v>0</v>
      </c>
      <c r="R921" s="343">
        <v>69326.916280000005</v>
      </c>
    </row>
    <row r="922" spans="1:18" s="313" customFormat="1">
      <c r="A922" s="339"/>
      <c r="B922" s="339"/>
      <c r="C922" s="339"/>
      <c r="D922" s="334" t="s">
        <v>64</v>
      </c>
      <c r="E922" s="335">
        <v>12</v>
      </c>
      <c r="F922" s="336">
        <v>1E-4</v>
      </c>
      <c r="G922" s="337">
        <v>1.1380000000000001E-2</v>
      </c>
      <c r="H922" s="337">
        <v>1.1480000000000001E-2</v>
      </c>
      <c r="I922" s="337">
        <v>5750.2030999999997</v>
      </c>
      <c r="J922" s="337">
        <v>1479.4867400000001</v>
      </c>
      <c r="K922" s="337">
        <v>7229.68984</v>
      </c>
      <c r="L922" s="337">
        <v>13943.731970000001</v>
      </c>
      <c r="M922" s="337">
        <v>119.95864</v>
      </c>
      <c r="N922" s="337">
        <v>14063.69061</v>
      </c>
      <c r="O922" s="337">
        <v>21293.391929999998</v>
      </c>
      <c r="P922" s="337">
        <v>51486.152369999996</v>
      </c>
      <c r="Q922" s="337">
        <v>0</v>
      </c>
      <c r="R922" s="338">
        <v>51486.152369999996</v>
      </c>
    </row>
    <row r="923" spans="1:18" s="313" customFormat="1">
      <c r="A923" s="339"/>
      <c r="B923" s="339"/>
      <c r="C923" s="339"/>
      <c r="D923" s="339"/>
      <c r="E923" s="340">
        <v>27</v>
      </c>
      <c r="F923" s="341">
        <v>15.05951</v>
      </c>
      <c r="G923" s="342">
        <v>25.73638</v>
      </c>
      <c r="H923" s="342">
        <v>40.79589</v>
      </c>
      <c r="I923" s="342">
        <v>11649.110939999999</v>
      </c>
      <c r="J923" s="342">
        <v>1873.4505900000001</v>
      </c>
      <c r="K923" s="342">
        <v>13522.561529999999</v>
      </c>
      <c r="L923" s="342">
        <v>28432.169160000001</v>
      </c>
      <c r="M923" s="342">
        <v>408.46823999999998</v>
      </c>
      <c r="N923" s="342">
        <v>28840.6374</v>
      </c>
      <c r="O923" s="342">
        <v>42403.99482</v>
      </c>
      <c r="P923" s="342">
        <v>51654.469250000002</v>
      </c>
      <c r="Q923" s="342">
        <v>614.58362</v>
      </c>
      <c r="R923" s="343">
        <v>52269.05287</v>
      </c>
    </row>
    <row r="924" spans="1:18" s="313" customFormat="1">
      <c r="A924" s="339"/>
      <c r="B924" s="339"/>
      <c r="C924" s="339"/>
      <c r="D924" s="339"/>
      <c r="E924" s="340">
        <v>72</v>
      </c>
      <c r="F924" s="341">
        <v>265.52823000000001</v>
      </c>
      <c r="G924" s="342">
        <v>186.9256</v>
      </c>
      <c r="H924" s="342">
        <v>452.45383000000004</v>
      </c>
      <c r="I924" s="342">
        <v>8653.2337499999994</v>
      </c>
      <c r="J924" s="342">
        <v>1336.9360800000002</v>
      </c>
      <c r="K924" s="342">
        <v>9990.1698300000007</v>
      </c>
      <c r="L924" s="342">
        <v>33778.168469999997</v>
      </c>
      <c r="M924" s="342">
        <v>1100.4424799999999</v>
      </c>
      <c r="N924" s="342">
        <v>34878.610950000002</v>
      </c>
      <c r="O924" s="342">
        <v>45321.23461</v>
      </c>
      <c r="P924" s="342">
        <v>63080.170380000003</v>
      </c>
      <c r="Q924" s="342">
        <v>143.13929000000002</v>
      </c>
      <c r="R924" s="343">
        <v>63223.309670000002</v>
      </c>
    </row>
    <row r="925" spans="1:18" s="313" customFormat="1">
      <c r="A925" s="339"/>
      <c r="B925" s="339"/>
      <c r="C925" s="339"/>
      <c r="D925" s="339"/>
      <c r="E925" s="340">
        <v>134</v>
      </c>
      <c r="F925" s="341">
        <v>282.94774000000001</v>
      </c>
      <c r="G925" s="342">
        <v>0.12668000000000001</v>
      </c>
      <c r="H925" s="342">
        <v>283.07441999999998</v>
      </c>
      <c r="I925" s="342">
        <v>4776.8542099999995</v>
      </c>
      <c r="J925" s="342">
        <v>827.93545999999992</v>
      </c>
      <c r="K925" s="342">
        <v>5604.7896700000001</v>
      </c>
      <c r="L925" s="342">
        <v>10301.655650000001</v>
      </c>
      <c r="M925" s="342">
        <v>111.13641</v>
      </c>
      <c r="N925" s="342">
        <v>10412.79206</v>
      </c>
      <c r="O925" s="342">
        <v>16300.656150000001</v>
      </c>
      <c r="P925" s="342">
        <v>65908.974229999993</v>
      </c>
      <c r="Q925" s="342">
        <v>0</v>
      </c>
      <c r="R925" s="343">
        <v>65908.974229999993</v>
      </c>
    </row>
    <row r="926" spans="1:18" s="313" customFormat="1">
      <c r="A926" s="339"/>
      <c r="B926" s="339"/>
      <c r="C926" s="339"/>
      <c r="D926" s="339"/>
      <c r="E926" s="340">
        <v>210</v>
      </c>
      <c r="F926" s="341">
        <v>0</v>
      </c>
      <c r="G926" s="342">
        <v>0</v>
      </c>
      <c r="H926" s="342">
        <v>0</v>
      </c>
      <c r="I926" s="342">
        <v>1973.7919899999999</v>
      </c>
      <c r="J926" s="342">
        <v>134.29764</v>
      </c>
      <c r="K926" s="342">
        <v>2108.0896299999999</v>
      </c>
      <c r="L926" s="342">
        <v>3272.7228700000001</v>
      </c>
      <c r="M926" s="342">
        <v>14.85718</v>
      </c>
      <c r="N926" s="342">
        <v>3287.58005</v>
      </c>
      <c r="O926" s="342">
        <v>5395.66968</v>
      </c>
      <c r="P926" s="342">
        <v>41835.460229999997</v>
      </c>
      <c r="Q926" s="342">
        <v>0</v>
      </c>
      <c r="R926" s="343">
        <v>41835.460229999997</v>
      </c>
    </row>
    <row r="927" spans="1:18" s="313" customFormat="1">
      <c r="A927" s="339"/>
      <c r="B927" s="339"/>
      <c r="C927" s="339"/>
      <c r="D927" s="339"/>
      <c r="E927" s="340">
        <v>378</v>
      </c>
      <c r="F927" s="341">
        <v>0</v>
      </c>
      <c r="G927" s="342">
        <v>0</v>
      </c>
      <c r="H927" s="342">
        <v>0</v>
      </c>
      <c r="I927" s="342">
        <v>2108.6662500000002</v>
      </c>
      <c r="J927" s="342">
        <v>235.37169</v>
      </c>
      <c r="K927" s="342">
        <v>2344.0379400000002</v>
      </c>
      <c r="L927" s="342">
        <v>4909.8330300000007</v>
      </c>
      <c r="M927" s="342">
        <v>14.060649999999999</v>
      </c>
      <c r="N927" s="342">
        <v>4923.8936800000001</v>
      </c>
      <c r="O927" s="342">
        <v>7267.9316200000003</v>
      </c>
      <c r="P927" s="342">
        <v>19493.97985</v>
      </c>
      <c r="Q927" s="342">
        <v>0</v>
      </c>
      <c r="R927" s="343">
        <v>19493.97985</v>
      </c>
    </row>
    <row r="928" spans="1:18" s="313" customFormat="1">
      <c r="A928" s="339"/>
      <c r="B928" s="339"/>
      <c r="C928" s="339"/>
      <c r="D928" s="339"/>
      <c r="E928" s="340">
        <v>367</v>
      </c>
      <c r="F928" s="341">
        <v>1.8361099999999999</v>
      </c>
      <c r="G928" s="342">
        <v>0.21115</v>
      </c>
      <c r="H928" s="342">
        <v>2.0472600000000001</v>
      </c>
      <c r="I928" s="342">
        <v>12232.22918</v>
      </c>
      <c r="J928" s="342">
        <v>4090.5208600000001</v>
      </c>
      <c r="K928" s="342">
        <v>16322.750039999999</v>
      </c>
      <c r="L928" s="342">
        <v>51947.22107</v>
      </c>
      <c r="M928" s="342">
        <v>1790.3866799999998</v>
      </c>
      <c r="N928" s="342">
        <v>53737.607750000003</v>
      </c>
      <c r="O928" s="342">
        <v>70062.405050000001</v>
      </c>
      <c r="P928" s="342">
        <v>54628.652200000004</v>
      </c>
      <c r="Q928" s="342">
        <v>0</v>
      </c>
      <c r="R928" s="343">
        <v>54628.652200000004</v>
      </c>
    </row>
    <row r="929" spans="1:18" s="313" customFormat="1">
      <c r="A929" s="339"/>
      <c r="B929" s="339"/>
      <c r="C929" s="339"/>
      <c r="D929" s="339"/>
      <c r="E929" s="340">
        <v>283</v>
      </c>
      <c r="F929" s="341">
        <v>7.8606499999999997</v>
      </c>
      <c r="G929" s="342">
        <v>5.8221800000000004</v>
      </c>
      <c r="H929" s="342">
        <v>13.682829999999999</v>
      </c>
      <c r="I929" s="342">
        <v>12872.911789999998</v>
      </c>
      <c r="J929" s="342">
        <v>2223.30699</v>
      </c>
      <c r="K929" s="342">
        <v>15096.218779999999</v>
      </c>
      <c r="L929" s="342">
        <v>48281.034879999999</v>
      </c>
      <c r="M929" s="342">
        <v>1202.53909</v>
      </c>
      <c r="N929" s="342">
        <v>49483.573969999998</v>
      </c>
      <c r="O929" s="342">
        <v>64593.475579999998</v>
      </c>
      <c r="P929" s="342">
        <v>87166.585080000004</v>
      </c>
      <c r="Q929" s="342">
        <v>249.77117000000001</v>
      </c>
      <c r="R929" s="343">
        <v>87416.356249999997</v>
      </c>
    </row>
    <row r="930" spans="1:18" s="313" customFormat="1">
      <c r="A930" s="339"/>
      <c r="B930" s="339"/>
      <c r="C930" s="339"/>
      <c r="D930" s="334" t="s">
        <v>84</v>
      </c>
      <c r="E930" s="335">
        <v>2</v>
      </c>
      <c r="F930" s="336">
        <v>15.658620000000001</v>
      </c>
      <c r="G930" s="337">
        <v>1.1000000000000001E-3</v>
      </c>
      <c r="H930" s="337">
        <v>15.65972</v>
      </c>
      <c r="I930" s="337">
        <v>12816.946320000001</v>
      </c>
      <c r="J930" s="337">
        <v>1946.97624</v>
      </c>
      <c r="K930" s="337">
        <v>14763.922560000001</v>
      </c>
      <c r="L930" s="337">
        <v>42603.272870000001</v>
      </c>
      <c r="M930" s="337">
        <v>1564.8232</v>
      </c>
      <c r="N930" s="337">
        <v>44168.09607</v>
      </c>
      <c r="O930" s="337">
        <v>58947.678350000002</v>
      </c>
      <c r="P930" s="337">
        <v>95522.591870000004</v>
      </c>
      <c r="Q930" s="337">
        <v>711.54488000000003</v>
      </c>
      <c r="R930" s="338">
        <v>96234.136750000005</v>
      </c>
    </row>
    <row r="931" spans="1:18" s="313" customFormat="1">
      <c r="A931" s="339"/>
      <c r="B931" s="339"/>
      <c r="C931" s="339"/>
      <c r="D931" s="339"/>
      <c r="E931" s="340">
        <v>46</v>
      </c>
      <c r="F931" s="341">
        <v>37.774349999999998</v>
      </c>
      <c r="G931" s="342">
        <v>7.3999999999999996E-2</v>
      </c>
      <c r="H931" s="342">
        <v>37.848349999999996</v>
      </c>
      <c r="I931" s="342">
        <v>9172.9164299999993</v>
      </c>
      <c r="J931" s="342">
        <v>1793.4420299999999</v>
      </c>
      <c r="K931" s="342">
        <v>10966.358460000001</v>
      </c>
      <c r="L931" s="342">
        <v>34799.725549999996</v>
      </c>
      <c r="M931" s="342">
        <v>1368.4976999999999</v>
      </c>
      <c r="N931" s="342">
        <v>36168.223250000003</v>
      </c>
      <c r="O931" s="342">
        <v>47172.430059999999</v>
      </c>
      <c r="P931" s="342">
        <v>60066.056629999999</v>
      </c>
      <c r="Q931" s="342">
        <v>237.66982999999999</v>
      </c>
      <c r="R931" s="343">
        <v>60303.726459999998</v>
      </c>
    </row>
    <row r="932" spans="1:18" s="313" customFormat="1">
      <c r="A932" s="339"/>
      <c r="B932" s="339"/>
      <c r="C932" s="339"/>
      <c r="D932" s="339"/>
      <c r="E932" s="340">
        <v>139</v>
      </c>
      <c r="F932" s="341">
        <v>0</v>
      </c>
      <c r="G932" s="342">
        <v>0</v>
      </c>
      <c r="H932" s="342">
        <v>0</v>
      </c>
      <c r="I932" s="342">
        <v>2468.6745699999997</v>
      </c>
      <c r="J932" s="342">
        <v>466.16192000000001</v>
      </c>
      <c r="K932" s="342">
        <v>2934.8364900000001</v>
      </c>
      <c r="L932" s="342">
        <v>3785.07692</v>
      </c>
      <c r="M932" s="342">
        <v>971.40551000000005</v>
      </c>
      <c r="N932" s="342">
        <v>4756.48243</v>
      </c>
      <c r="O932" s="342">
        <v>7691.3189199999997</v>
      </c>
      <c r="P932" s="342">
        <v>46918.36634</v>
      </c>
      <c r="Q932" s="342">
        <v>257.29216000000002</v>
      </c>
      <c r="R932" s="343">
        <v>47175.658499999998</v>
      </c>
    </row>
    <row r="933" spans="1:18" s="313" customFormat="1">
      <c r="A933" s="339"/>
      <c r="B933" s="339"/>
      <c r="C933" s="339"/>
      <c r="D933" s="339"/>
      <c r="E933" s="340">
        <v>160</v>
      </c>
      <c r="F933" s="341">
        <v>8.0000000000000004E-4</v>
      </c>
      <c r="G933" s="342">
        <v>5.6999999999999998E-4</v>
      </c>
      <c r="H933" s="342">
        <v>1.3700000000000001E-3</v>
      </c>
      <c r="I933" s="342">
        <v>19318.54927</v>
      </c>
      <c r="J933" s="342">
        <v>2001.7189099999998</v>
      </c>
      <c r="K933" s="342">
        <v>21320.268179999999</v>
      </c>
      <c r="L933" s="342">
        <v>79448.921799999996</v>
      </c>
      <c r="M933" s="342">
        <v>2248.0728399999998</v>
      </c>
      <c r="N933" s="342">
        <v>81696.994640000004</v>
      </c>
      <c r="O933" s="342">
        <v>103017.26419</v>
      </c>
      <c r="P933" s="342">
        <v>118733.02618</v>
      </c>
      <c r="Q933" s="342">
        <v>36.704029999999996</v>
      </c>
      <c r="R933" s="343">
        <v>118769.73020999999</v>
      </c>
    </row>
    <row r="934" spans="1:18" s="313" customFormat="1">
      <c r="A934" s="339"/>
      <c r="B934" s="339"/>
      <c r="C934" s="339"/>
      <c r="D934" s="339"/>
      <c r="E934" s="340">
        <v>322</v>
      </c>
      <c r="F934" s="341">
        <v>0</v>
      </c>
      <c r="G934" s="342">
        <v>0</v>
      </c>
      <c r="H934" s="342">
        <v>0</v>
      </c>
      <c r="I934" s="342">
        <v>1874.22839</v>
      </c>
      <c r="J934" s="342">
        <v>298.58069</v>
      </c>
      <c r="K934" s="342">
        <v>2172.80908</v>
      </c>
      <c r="L934" s="342">
        <v>3897.3727200000003</v>
      </c>
      <c r="M934" s="342">
        <v>234.35953000000001</v>
      </c>
      <c r="N934" s="342">
        <v>4131.73225</v>
      </c>
      <c r="O934" s="342">
        <v>6304.54133</v>
      </c>
      <c r="P934" s="342">
        <v>28471.36735</v>
      </c>
      <c r="Q934" s="342">
        <v>0</v>
      </c>
      <c r="R934" s="343">
        <v>28471.36735</v>
      </c>
    </row>
    <row r="935" spans="1:18" s="313" customFormat="1">
      <c r="A935" s="339"/>
      <c r="B935" s="339"/>
      <c r="C935" s="339"/>
      <c r="D935" s="334" t="s">
        <v>272</v>
      </c>
      <c r="E935" s="335">
        <v>18</v>
      </c>
      <c r="F935" s="336">
        <v>0.22643000000000002</v>
      </c>
      <c r="G935" s="337">
        <v>0</v>
      </c>
      <c r="H935" s="337">
        <v>0.22643000000000002</v>
      </c>
      <c r="I935" s="337">
        <v>5809.1349099999998</v>
      </c>
      <c r="J935" s="337">
        <v>995.21663999999998</v>
      </c>
      <c r="K935" s="337">
        <v>6804.3515499999994</v>
      </c>
      <c r="L935" s="337">
        <v>13741.925630000002</v>
      </c>
      <c r="M935" s="337">
        <v>609.42269999999996</v>
      </c>
      <c r="N935" s="337">
        <v>14351.348330000001</v>
      </c>
      <c r="O935" s="337">
        <v>21155.926309999999</v>
      </c>
      <c r="P935" s="337">
        <v>79522.275829999999</v>
      </c>
      <c r="Q935" s="337">
        <v>71.459289999999996</v>
      </c>
      <c r="R935" s="338">
        <v>79593.735119999998</v>
      </c>
    </row>
    <row r="936" spans="1:18" s="313" customFormat="1">
      <c r="A936" s="339"/>
      <c r="B936" s="339"/>
      <c r="C936" s="339"/>
      <c r="D936" s="339"/>
      <c r="E936" s="340">
        <v>373</v>
      </c>
      <c r="F936" s="341">
        <v>0.88842999999999994</v>
      </c>
      <c r="G936" s="342">
        <v>1.3029000000000002</v>
      </c>
      <c r="H936" s="342">
        <v>2.1913299999999998</v>
      </c>
      <c r="I936" s="342">
        <v>2002.80673</v>
      </c>
      <c r="J936" s="342">
        <v>539.06005000000005</v>
      </c>
      <c r="K936" s="342">
        <v>2541.8667799999998</v>
      </c>
      <c r="L936" s="342">
        <v>3664.7828500000001</v>
      </c>
      <c r="M936" s="342">
        <v>34.623190000000001</v>
      </c>
      <c r="N936" s="342">
        <v>3699.4060399999998</v>
      </c>
      <c r="O936" s="342">
        <v>6243.4641500000007</v>
      </c>
      <c r="P936" s="342">
        <v>24146.13119</v>
      </c>
      <c r="Q936" s="342">
        <v>0</v>
      </c>
      <c r="R936" s="343">
        <v>24146.13119</v>
      </c>
    </row>
    <row r="937" spans="1:18" s="313" customFormat="1">
      <c r="A937" s="339"/>
      <c r="B937" s="339"/>
      <c r="C937" s="339"/>
      <c r="D937" s="334" t="s">
        <v>69</v>
      </c>
      <c r="E937" s="335">
        <v>105</v>
      </c>
      <c r="F937" s="336">
        <v>978.03472999999997</v>
      </c>
      <c r="G937" s="337">
        <v>157.08136999999999</v>
      </c>
      <c r="H937" s="337">
        <v>1135.1161000000002</v>
      </c>
      <c r="I937" s="337">
        <v>9904.0666600000004</v>
      </c>
      <c r="J937" s="337">
        <v>2409.2962200000002</v>
      </c>
      <c r="K937" s="337">
        <v>12313.362880000001</v>
      </c>
      <c r="L937" s="337">
        <v>84415.939299999998</v>
      </c>
      <c r="M937" s="337">
        <v>3846.6508100000001</v>
      </c>
      <c r="N937" s="337">
        <v>88262.590110000005</v>
      </c>
      <c r="O937" s="337">
        <v>101711.06909</v>
      </c>
      <c r="P937" s="337">
        <v>19207.746289999999</v>
      </c>
      <c r="Q937" s="337">
        <v>80.491479999999996</v>
      </c>
      <c r="R937" s="338">
        <v>19288.23777</v>
      </c>
    </row>
    <row r="938" spans="1:18" s="313" customFormat="1">
      <c r="A938" s="339"/>
      <c r="B938" s="339"/>
      <c r="C938" s="339"/>
      <c r="D938" s="339"/>
      <c r="E938" s="340">
        <v>372</v>
      </c>
      <c r="F938" s="341">
        <v>71.952460000000002</v>
      </c>
      <c r="G938" s="342">
        <v>33.906419999999997</v>
      </c>
      <c r="H938" s="342">
        <v>105.85888</v>
      </c>
      <c r="I938" s="342">
        <v>1894.11176</v>
      </c>
      <c r="J938" s="342">
        <v>121.19032000000001</v>
      </c>
      <c r="K938" s="342">
        <v>2015.3020800000002</v>
      </c>
      <c r="L938" s="342">
        <v>6637.3497600000001</v>
      </c>
      <c r="M938" s="342">
        <v>107.82214</v>
      </c>
      <c r="N938" s="342">
        <v>6745.1719000000003</v>
      </c>
      <c r="O938" s="342">
        <v>8866.3328599999986</v>
      </c>
      <c r="P938" s="342">
        <v>35467.29378</v>
      </c>
      <c r="Q938" s="342">
        <v>85.791699999999992</v>
      </c>
      <c r="R938" s="343">
        <v>35553.085479999994</v>
      </c>
    </row>
    <row r="939" spans="1:18" s="313" customFormat="1">
      <c r="A939" s="339"/>
      <c r="B939" s="339"/>
      <c r="C939" s="339"/>
      <c r="D939" s="334" t="s">
        <v>86</v>
      </c>
      <c r="E939" s="335">
        <v>5</v>
      </c>
      <c r="F939" s="336">
        <v>6.8389799999999994</v>
      </c>
      <c r="G939" s="337">
        <v>0.20346</v>
      </c>
      <c r="H939" s="337">
        <v>7.04244</v>
      </c>
      <c r="I939" s="337">
        <v>9556.644119999999</v>
      </c>
      <c r="J939" s="337">
        <v>1004.8242299999999</v>
      </c>
      <c r="K939" s="337">
        <v>10561.468349999999</v>
      </c>
      <c r="L939" s="337">
        <v>14951.407220000001</v>
      </c>
      <c r="M939" s="337">
        <v>373.77834000000001</v>
      </c>
      <c r="N939" s="337">
        <v>15325.18556</v>
      </c>
      <c r="O939" s="337">
        <v>25893.696350000002</v>
      </c>
      <c r="P939" s="337">
        <v>95654.134120000002</v>
      </c>
      <c r="Q939" s="337">
        <v>97.594149999999999</v>
      </c>
      <c r="R939" s="338">
        <v>95751.728269999992</v>
      </c>
    </row>
    <row r="940" spans="1:18" s="313" customFormat="1">
      <c r="A940" s="339"/>
      <c r="B940" s="339"/>
      <c r="C940" s="339"/>
      <c r="D940" s="339"/>
      <c r="E940" s="340">
        <v>49</v>
      </c>
      <c r="F940" s="341">
        <v>0</v>
      </c>
      <c r="G940" s="342">
        <v>0</v>
      </c>
      <c r="H940" s="342">
        <v>0</v>
      </c>
      <c r="I940" s="342">
        <v>3381.1518900000001</v>
      </c>
      <c r="J940" s="342">
        <v>119.98419</v>
      </c>
      <c r="K940" s="342">
        <v>3501.1360800000002</v>
      </c>
      <c r="L940" s="342">
        <v>3740.7805199999998</v>
      </c>
      <c r="M940" s="342">
        <v>25.105529999999998</v>
      </c>
      <c r="N940" s="342">
        <v>3765.8860499999996</v>
      </c>
      <c r="O940" s="342">
        <v>7267.0221300000003</v>
      </c>
      <c r="P940" s="342">
        <v>45203.235950000002</v>
      </c>
      <c r="Q940" s="342">
        <v>0</v>
      </c>
      <c r="R940" s="343">
        <v>45203.235950000002</v>
      </c>
    </row>
    <row r="941" spans="1:18" s="313" customFormat="1">
      <c r="A941" s="339"/>
      <c r="B941" s="339"/>
      <c r="C941" s="339"/>
      <c r="D941" s="339"/>
      <c r="E941" s="340">
        <v>228</v>
      </c>
      <c r="F941" s="341">
        <v>5.0699999999999999E-3</v>
      </c>
      <c r="G941" s="342">
        <v>0</v>
      </c>
      <c r="H941" s="342">
        <v>5.0699999999999999E-3</v>
      </c>
      <c r="I941" s="342">
        <v>2016.99774</v>
      </c>
      <c r="J941" s="342">
        <v>106.49015</v>
      </c>
      <c r="K941" s="342">
        <v>2123.4878900000003</v>
      </c>
      <c r="L941" s="342">
        <v>2358.3668399999997</v>
      </c>
      <c r="M941" s="342">
        <v>87.50833999999999</v>
      </c>
      <c r="N941" s="342">
        <v>2445.87518</v>
      </c>
      <c r="O941" s="342">
        <v>4569.3681399999996</v>
      </c>
      <c r="P941" s="342">
        <v>24516.719870000001</v>
      </c>
      <c r="Q941" s="342">
        <v>0</v>
      </c>
      <c r="R941" s="343">
        <v>24516.719870000001</v>
      </c>
    </row>
    <row r="942" spans="1:18" s="313" customFormat="1">
      <c r="A942" s="339"/>
      <c r="B942" s="339"/>
      <c r="C942" s="339"/>
      <c r="D942" s="339"/>
      <c r="E942" s="340">
        <v>303</v>
      </c>
      <c r="F942" s="341">
        <v>3.1585399999999999</v>
      </c>
      <c r="G942" s="342">
        <v>0</v>
      </c>
      <c r="H942" s="342">
        <v>3.1585399999999999</v>
      </c>
      <c r="I942" s="342">
        <v>8907.5036300000011</v>
      </c>
      <c r="J942" s="342">
        <v>851.52561000000003</v>
      </c>
      <c r="K942" s="342">
        <v>9759.0292399999998</v>
      </c>
      <c r="L942" s="342">
        <v>33206.51773</v>
      </c>
      <c r="M942" s="342">
        <v>424.17953</v>
      </c>
      <c r="N942" s="342">
        <v>33630.697260000001</v>
      </c>
      <c r="O942" s="342">
        <v>43392.885040000001</v>
      </c>
      <c r="P942" s="342">
        <v>45681.230090000005</v>
      </c>
      <c r="Q942" s="342">
        <v>0</v>
      </c>
      <c r="R942" s="343">
        <v>45681.230090000005</v>
      </c>
    </row>
    <row r="943" spans="1:18" s="313" customFormat="1">
      <c r="A943" s="339"/>
      <c r="B943" s="339"/>
      <c r="C943" s="339"/>
      <c r="D943" s="339"/>
      <c r="E943" s="340">
        <v>345</v>
      </c>
      <c r="F943" s="341">
        <v>381.03192999999999</v>
      </c>
      <c r="G943" s="342">
        <v>0</v>
      </c>
      <c r="H943" s="342">
        <v>381.03192999999999</v>
      </c>
      <c r="I943" s="342">
        <v>8607.3806999999997</v>
      </c>
      <c r="J943" s="342">
        <v>1604.76349</v>
      </c>
      <c r="K943" s="342">
        <v>10212.144189999999</v>
      </c>
      <c r="L943" s="342">
        <v>28037.847969999999</v>
      </c>
      <c r="M943" s="342">
        <v>736.27545999999995</v>
      </c>
      <c r="N943" s="342">
        <v>28774.12343</v>
      </c>
      <c r="O943" s="342">
        <v>39367.299549999996</v>
      </c>
      <c r="P943" s="342">
        <v>63584.491609999997</v>
      </c>
      <c r="Q943" s="342">
        <v>0</v>
      </c>
      <c r="R943" s="343">
        <v>63584.491609999997</v>
      </c>
    </row>
    <row r="944" spans="1:18" s="313" customFormat="1">
      <c r="A944" s="339"/>
      <c r="B944" s="339"/>
      <c r="C944" s="339"/>
      <c r="D944" s="334" t="s">
        <v>273</v>
      </c>
      <c r="E944" s="335">
        <v>47</v>
      </c>
      <c r="F944" s="336">
        <v>119.31444999999999</v>
      </c>
      <c r="G944" s="337">
        <v>0</v>
      </c>
      <c r="H944" s="337">
        <v>119.31444999999999</v>
      </c>
      <c r="I944" s="337">
        <v>8169.1642000000002</v>
      </c>
      <c r="J944" s="337">
        <v>1727.79153</v>
      </c>
      <c r="K944" s="337">
        <v>9896.9557299999997</v>
      </c>
      <c r="L944" s="337">
        <v>30320.515660000001</v>
      </c>
      <c r="M944" s="337">
        <v>1038.6975500000001</v>
      </c>
      <c r="N944" s="337">
        <v>31359.213210000002</v>
      </c>
      <c r="O944" s="337">
        <v>41375.483390000001</v>
      </c>
      <c r="P944" s="337">
        <v>57843.19816</v>
      </c>
      <c r="Q944" s="337">
        <v>0</v>
      </c>
      <c r="R944" s="338">
        <v>57843.19816</v>
      </c>
    </row>
    <row r="945" spans="1:18" s="313" customFormat="1">
      <c r="A945" s="339"/>
      <c r="B945" s="339"/>
      <c r="C945" s="339"/>
      <c r="D945" s="339"/>
      <c r="E945" s="340">
        <v>349</v>
      </c>
      <c r="F945" s="341">
        <v>0</v>
      </c>
      <c r="G945" s="342">
        <v>0</v>
      </c>
      <c r="H945" s="342">
        <v>0</v>
      </c>
      <c r="I945" s="342">
        <v>3042.63348</v>
      </c>
      <c r="J945" s="342">
        <v>247.77717999999999</v>
      </c>
      <c r="K945" s="342">
        <v>3290.41066</v>
      </c>
      <c r="L945" s="342">
        <v>2927.27711</v>
      </c>
      <c r="M945" s="342">
        <v>85.393240000000006</v>
      </c>
      <c r="N945" s="342">
        <v>3012.6703499999999</v>
      </c>
      <c r="O945" s="342">
        <v>6303.0810099999999</v>
      </c>
      <c r="P945" s="342">
        <v>38554.965280000004</v>
      </c>
      <c r="Q945" s="342">
        <v>0</v>
      </c>
      <c r="R945" s="343">
        <v>38554.965280000004</v>
      </c>
    </row>
    <row r="946" spans="1:18" s="313" customFormat="1">
      <c r="A946" s="339"/>
      <c r="B946" s="339"/>
      <c r="C946" s="339"/>
      <c r="D946" s="339"/>
      <c r="E946" s="340">
        <v>276</v>
      </c>
      <c r="F946" s="341">
        <v>4.3970000000000002E-2</v>
      </c>
      <c r="G946" s="342">
        <v>0</v>
      </c>
      <c r="H946" s="342">
        <v>4.3970000000000002E-2</v>
      </c>
      <c r="I946" s="342">
        <v>2852.68172</v>
      </c>
      <c r="J946" s="342">
        <v>54.454620000000006</v>
      </c>
      <c r="K946" s="342">
        <v>2907.13634</v>
      </c>
      <c r="L946" s="342">
        <v>4397.6821399999999</v>
      </c>
      <c r="M946" s="342">
        <v>14.05875</v>
      </c>
      <c r="N946" s="342">
        <v>4411.74089</v>
      </c>
      <c r="O946" s="342">
        <v>7318.9211999999998</v>
      </c>
      <c r="P946" s="342">
        <v>38442.547189999997</v>
      </c>
      <c r="Q946" s="342">
        <v>0</v>
      </c>
      <c r="R946" s="343">
        <v>38442.547189999997</v>
      </c>
    </row>
    <row r="947" spans="1:18" s="313" customFormat="1">
      <c r="A947" s="339"/>
      <c r="B947" s="339"/>
      <c r="C947" s="339"/>
      <c r="D947" s="334" t="s">
        <v>77</v>
      </c>
      <c r="E947" s="335">
        <v>21</v>
      </c>
      <c r="F947" s="336">
        <v>21.444290000000002</v>
      </c>
      <c r="G947" s="337">
        <v>0</v>
      </c>
      <c r="H947" s="337">
        <v>21.444290000000002</v>
      </c>
      <c r="I947" s="337">
        <v>6550.1418899999999</v>
      </c>
      <c r="J947" s="337">
        <v>1521.99098</v>
      </c>
      <c r="K947" s="337">
        <v>8072.1328700000004</v>
      </c>
      <c r="L947" s="337">
        <v>37655.639149999995</v>
      </c>
      <c r="M947" s="337">
        <v>1323.37391</v>
      </c>
      <c r="N947" s="337">
        <v>38979.013060000005</v>
      </c>
      <c r="O947" s="337">
        <v>47072.590219999998</v>
      </c>
      <c r="P947" s="337">
        <v>57565.98489</v>
      </c>
      <c r="Q947" s="337">
        <v>2493.8298799999998</v>
      </c>
      <c r="R947" s="338">
        <v>60059.814770000005</v>
      </c>
    </row>
    <row r="948" spans="1:18" s="313" customFormat="1">
      <c r="A948" s="339"/>
      <c r="B948" s="339"/>
      <c r="C948" s="339"/>
      <c r="D948" s="339"/>
      <c r="E948" s="340">
        <v>237</v>
      </c>
      <c r="F948" s="341">
        <v>0</v>
      </c>
      <c r="G948" s="342">
        <v>0</v>
      </c>
      <c r="H948" s="342">
        <v>0</v>
      </c>
      <c r="I948" s="342">
        <v>2028.2441399999998</v>
      </c>
      <c r="J948" s="342">
        <v>261.34035</v>
      </c>
      <c r="K948" s="342">
        <v>2289.5844900000002</v>
      </c>
      <c r="L948" s="342">
        <v>3109.1048799999999</v>
      </c>
      <c r="M948" s="342">
        <v>57.843319999999999</v>
      </c>
      <c r="N948" s="342">
        <v>3166.9482000000003</v>
      </c>
      <c r="O948" s="342">
        <v>5456.53269</v>
      </c>
      <c r="P948" s="342">
        <v>25750.634859999998</v>
      </c>
      <c r="Q948" s="342">
        <v>0</v>
      </c>
      <c r="R948" s="343">
        <v>25750.634859999998</v>
      </c>
    </row>
    <row r="949" spans="1:18" s="313" customFormat="1">
      <c r="A949" s="339"/>
      <c r="B949" s="339"/>
      <c r="C949" s="339"/>
      <c r="D949" s="334" t="s">
        <v>81</v>
      </c>
      <c r="E949" s="335">
        <v>98</v>
      </c>
      <c r="F949" s="336">
        <v>23.145409999999998</v>
      </c>
      <c r="G949" s="337">
        <v>0.51854</v>
      </c>
      <c r="H949" s="337">
        <v>23.66395</v>
      </c>
      <c r="I949" s="337">
        <v>4100.5312400000003</v>
      </c>
      <c r="J949" s="337">
        <v>379.76934999999997</v>
      </c>
      <c r="K949" s="337">
        <v>4480.3005899999998</v>
      </c>
      <c r="L949" s="337">
        <v>5876.3228099999997</v>
      </c>
      <c r="M949" s="337">
        <v>68.084720000000004</v>
      </c>
      <c r="N949" s="337">
        <v>5944.4075300000004</v>
      </c>
      <c r="O949" s="337">
        <v>10448.372069999999</v>
      </c>
      <c r="P949" s="337">
        <v>73445.843469999993</v>
      </c>
      <c r="Q949" s="337">
        <v>103.5228</v>
      </c>
      <c r="R949" s="338">
        <v>73549.366269999999</v>
      </c>
    </row>
    <row r="950" spans="1:18" s="313" customFormat="1">
      <c r="A950" s="339"/>
      <c r="B950" s="339"/>
      <c r="C950" s="339"/>
      <c r="D950" s="339"/>
      <c r="E950" s="340">
        <v>350</v>
      </c>
      <c r="F950" s="341">
        <v>0</v>
      </c>
      <c r="G950" s="342">
        <v>0</v>
      </c>
      <c r="H950" s="342">
        <v>0</v>
      </c>
      <c r="I950" s="342">
        <v>2035.1838600000001</v>
      </c>
      <c r="J950" s="342">
        <v>71.011880000000005</v>
      </c>
      <c r="K950" s="342">
        <v>2106.1957400000001</v>
      </c>
      <c r="L950" s="342">
        <v>1960.7271699999999</v>
      </c>
      <c r="M950" s="342">
        <v>19.704639999999998</v>
      </c>
      <c r="N950" s="342">
        <v>1980.43181</v>
      </c>
      <c r="O950" s="342">
        <v>4086.6275499999997</v>
      </c>
      <c r="P950" s="342">
        <v>53102.274310000001</v>
      </c>
      <c r="Q950" s="342">
        <v>0</v>
      </c>
      <c r="R950" s="343">
        <v>53102.274310000001</v>
      </c>
    </row>
    <row r="951" spans="1:18" s="313" customFormat="1">
      <c r="A951" s="339"/>
      <c r="B951" s="339"/>
      <c r="C951" s="339"/>
      <c r="D951" s="339"/>
      <c r="E951" s="340">
        <v>363</v>
      </c>
      <c r="F951" s="341">
        <v>0</v>
      </c>
      <c r="G951" s="342">
        <v>0</v>
      </c>
      <c r="H951" s="342">
        <v>0</v>
      </c>
      <c r="I951" s="342">
        <v>1551.6326200000001</v>
      </c>
      <c r="J951" s="342">
        <v>67.478130000000007</v>
      </c>
      <c r="K951" s="342">
        <v>1619.1107500000001</v>
      </c>
      <c r="L951" s="342">
        <v>1300.2065299999999</v>
      </c>
      <c r="M951" s="342">
        <v>0</v>
      </c>
      <c r="N951" s="342">
        <v>1300.2065299999999</v>
      </c>
      <c r="O951" s="342">
        <v>2919.3172799999998</v>
      </c>
      <c r="P951" s="342">
        <v>30212.608909999999</v>
      </c>
      <c r="Q951" s="342">
        <v>0</v>
      </c>
      <c r="R951" s="343">
        <v>30212.608909999999</v>
      </c>
    </row>
    <row r="952" spans="1:18" s="313" customFormat="1">
      <c r="A952" s="339"/>
      <c r="B952" s="339"/>
      <c r="C952" s="339"/>
      <c r="D952" s="334" t="s">
        <v>54</v>
      </c>
      <c r="E952" s="335">
        <v>8</v>
      </c>
      <c r="F952" s="336">
        <v>81.346800000000002</v>
      </c>
      <c r="G952" s="337">
        <v>3.1100000000000003E-2</v>
      </c>
      <c r="H952" s="337">
        <v>81.377899999999997</v>
      </c>
      <c r="I952" s="337">
        <v>8731.6018100000001</v>
      </c>
      <c r="J952" s="337">
        <v>1714.1297299999999</v>
      </c>
      <c r="K952" s="337">
        <v>10445.731539999999</v>
      </c>
      <c r="L952" s="337">
        <v>32515.88263</v>
      </c>
      <c r="M952" s="337">
        <v>1058.2328600000001</v>
      </c>
      <c r="N952" s="337">
        <v>33574.115490000004</v>
      </c>
      <c r="O952" s="337">
        <v>44101.224929999997</v>
      </c>
      <c r="P952" s="337">
        <v>104653.57157</v>
      </c>
      <c r="Q952" s="337">
        <v>0</v>
      </c>
      <c r="R952" s="338">
        <v>104653.57157</v>
      </c>
    </row>
    <row r="953" spans="1:18" s="313" customFormat="1">
      <c r="A953" s="339"/>
      <c r="B953" s="339"/>
      <c r="C953" s="339"/>
      <c r="D953" s="339"/>
      <c r="E953" s="340">
        <v>219</v>
      </c>
      <c r="F953" s="341">
        <v>617.13255000000004</v>
      </c>
      <c r="G953" s="342">
        <v>0.25595000000000001</v>
      </c>
      <c r="H953" s="342">
        <v>617.38850000000002</v>
      </c>
      <c r="I953" s="342">
        <v>14237.5548</v>
      </c>
      <c r="J953" s="342">
        <v>801.88188000000002</v>
      </c>
      <c r="K953" s="342">
        <v>15039.436679999999</v>
      </c>
      <c r="L953" s="342">
        <v>27812.933730000001</v>
      </c>
      <c r="M953" s="342">
        <v>2105.0704700000001</v>
      </c>
      <c r="N953" s="342">
        <v>29918.004199999999</v>
      </c>
      <c r="O953" s="342">
        <v>45574.829380000003</v>
      </c>
      <c r="P953" s="342">
        <v>91644.623810000005</v>
      </c>
      <c r="Q953" s="342">
        <v>0</v>
      </c>
      <c r="R953" s="343">
        <v>91644.623810000005</v>
      </c>
    </row>
    <row r="954" spans="1:18" s="313" customFormat="1">
      <c r="A954" s="339"/>
      <c r="B954" s="339"/>
      <c r="C954" s="339"/>
      <c r="D954" s="334" t="s">
        <v>275</v>
      </c>
      <c r="E954" s="335">
        <v>3</v>
      </c>
      <c r="F954" s="336">
        <v>0.23143</v>
      </c>
      <c r="G954" s="337">
        <v>0</v>
      </c>
      <c r="H954" s="337">
        <v>0.23143</v>
      </c>
      <c r="I954" s="337">
        <v>4812.1406900000002</v>
      </c>
      <c r="J954" s="337">
        <v>1414.0120200000001</v>
      </c>
      <c r="K954" s="337">
        <v>6226.1527100000003</v>
      </c>
      <c r="L954" s="337">
        <v>6875.8928399999995</v>
      </c>
      <c r="M954" s="337">
        <v>245.74532000000002</v>
      </c>
      <c r="N954" s="337">
        <v>7121.6381600000004</v>
      </c>
      <c r="O954" s="337">
        <v>13348.022300000001</v>
      </c>
      <c r="P954" s="337">
        <v>62537.375810000005</v>
      </c>
      <c r="Q954" s="337">
        <v>489.31315999999998</v>
      </c>
      <c r="R954" s="338">
        <v>63026.688969999996</v>
      </c>
    </row>
    <row r="955" spans="1:18" s="313" customFormat="1">
      <c r="A955" s="339"/>
      <c r="B955" s="339"/>
      <c r="C955" s="339"/>
      <c r="D955" s="339"/>
      <c r="E955" s="340">
        <v>247</v>
      </c>
      <c r="F955" s="341">
        <v>0.51290999999999998</v>
      </c>
      <c r="G955" s="342">
        <v>0</v>
      </c>
      <c r="H955" s="342">
        <v>0.51290999999999998</v>
      </c>
      <c r="I955" s="342">
        <v>3561.2335499999999</v>
      </c>
      <c r="J955" s="342">
        <v>368.44862999999998</v>
      </c>
      <c r="K955" s="342">
        <v>3929.6821800000002</v>
      </c>
      <c r="L955" s="342">
        <v>5501.3370000000004</v>
      </c>
      <c r="M955" s="342">
        <v>327.26709999999997</v>
      </c>
      <c r="N955" s="342">
        <v>5828.6040999999996</v>
      </c>
      <c r="O955" s="342">
        <v>9758.7991899999997</v>
      </c>
      <c r="P955" s="342">
        <v>42590.687600000005</v>
      </c>
      <c r="Q955" s="342">
        <v>0</v>
      </c>
      <c r="R955" s="343">
        <v>42590.687600000005</v>
      </c>
    </row>
    <row r="956" spans="1:18" s="313" customFormat="1">
      <c r="A956" s="339"/>
      <c r="B956" s="339"/>
      <c r="C956" s="339"/>
      <c r="D956" s="334" t="s">
        <v>76</v>
      </c>
      <c r="E956" s="335">
        <v>87</v>
      </c>
      <c r="F956" s="336">
        <v>0.11910999999999999</v>
      </c>
      <c r="G956" s="337">
        <v>0</v>
      </c>
      <c r="H956" s="337">
        <v>0.11910999999999999</v>
      </c>
      <c r="I956" s="337">
        <v>15056.247960000001</v>
      </c>
      <c r="J956" s="337">
        <v>1861.4271699999999</v>
      </c>
      <c r="K956" s="337">
        <v>16917.67513</v>
      </c>
      <c r="L956" s="337">
        <v>44412.812659999996</v>
      </c>
      <c r="M956" s="337">
        <v>2261.6743300000003</v>
      </c>
      <c r="N956" s="337">
        <v>46674.486990000005</v>
      </c>
      <c r="O956" s="337">
        <v>63592.281229999993</v>
      </c>
      <c r="P956" s="337">
        <v>93312.688599999994</v>
      </c>
      <c r="Q956" s="337">
        <v>170.26864</v>
      </c>
      <c r="R956" s="338">
        <v>93482.957239999989</v>
      </c>
    </row>
    <row r="957" spans="1:18" s="313" customFormat="1">
      <c r="A957" s="339"/>
      <c r="B957" s="339"/>
      <c r="C957" s="339"/>
      <c r="D957" s="334" t="s">
        <v>276</v>
      </c>
      <c r="E957" s="335">
        <v>100</v>
      </c>
      <c r="F957" s="336">
        <v>57.815469999999998</v>
      </c>
      <c r="G957" s="337">
        <v>0.77570000000000006</v>
      </c>
      <c r="H957" s="337">
        <v>58.591169999999998</v>
      </c>
      <c r="I957" s="337">
        <v>9876.7357799999991</v>
      </c>
      <c r="J957" s="337">
        <v>3062.0367999999999</v>
      </c>
      <c r="K957" s="337">
        <v>12938.772580000001</v>
      </c>
      <c r="L957" s="337">
        <v>33999.928009999996</v>
      </c>
      <c r="M957" s="337">
        <v>1435.54357</v>
      </c>
      <c r="N957" s="337">
        <v>35435.471579999998</v>
      </c>
      <c r="O957" s="337">
        <v>48432.835330000002</v>
      </c>
      <c r="P957" s="337">
        <v>75479.789109999998</v>
      </c>
      <c r="Q957" s="337">
        <v>364.58696000000003</v>
      </c>
      <c r="R957" s="338">
        <v>75844.376069999998</v>
      </c>
    </row>
    <row r="958" spans="1:18" s="313" customFormat="1">
      <c r="A958" s="339"/>
      <c r="B958" s="339"/>
      <c r="C958" s="339"/>
      <c r="D958" s="334" t="s">
        <v>403</v>
      </c>
      <c r="E958" s="335">
        <v>256</v>
      </c>
      <c r="F958" s="336">
        <v>0</v>
      </c>
      <c r="G958" s="337">
        <v>0</v>
      </c>
      <c r="H958" s="337">
        <v>0</v>
      </c>
      <c r="I958" s="337">
        <v>2390.4271100000001</v>
      </c>
      <c r="J958" s="337">
        <v>100.72314999999999</v>
      </c>
      <c r="K958" s="337">
        <v>2491.1502599999999</v>
      </c>
      <c r="L958" s="337">
        <v>3331.4157200000004</v>
      </c>
      <c r="M958" s="337">
        <v>7.1999999999999994E-4</v>
      </c>
      <c r="N958" s="337">
        <v>3331.41644</v>
      </c>
      <c r="O958" s="337">
        <v>5822.5667000000003</v>
      </c>
      <c r="P958" s="337">
        <v>40805.689439999995</v>
      </c>
      <c r="Q958" s="337">
        <v>0</v>
      </c>
      <c r="R958" s="338">
        <v>40805.689439999995</v>
      </c>
    </row>
    <row r="959" spans="1:18" s="313" customFormat="1">
      <c r="A959" s="339"/>
      <c r="B959" s="339"/>
      <c r="C959" s="339"/>
      <c r="D959" s="334" t="s">
        <v>70</v>
      </c>
      <c r="E959" s="335">
        <v>1</v>
      </c>
      <c r="F959" s="336">
        <v>557.16678000000002</v>
      </c>
      <c r="G959" s="337">
        <v>113.11443</v>
      </c>
      <c r="H959" s="337">
        <v>670.28120999999999</v>
      </c>
      <c r="I959" s="337">
        <v>11492.501470000001</v>
      </c>
      <c r="J959" s="337">
        <v>9463.2547599999998</v>
      </c>
      <c r="K959" s="337">
        <v>20955.756229999999</v>
      </c>
      <c r="L959" s="337">
        <v>4596404.6810900001</v>
      </c>
      <c r="M959" s="337">
        <v>8436.2012599999998</v>
      </c>
      <c r="N959" s="337">
        <v>4604840.8823500006</v>
      </c>
      <c r="O959" s="337">
        <v>4626466.9197899997</v>
      </c>
      <c r="P959" s="337">
        <v>52499.54004</v>
      </c>
      <c r="Q959" s="337">
        <v>1214.6868999999999</v>
      </c>
      <c r="R959" s="338">
        <v>53714.22694</v>
      </c>
    </row>
    <row r="960" spans="1:18" s="313" customFormat="1">
      <c r="A960" s="339"/>
      <c r="B960" s="339"/>
      <c r="C960" s="334" t="s">
        <v>404</v>
      </c>
      <c r="D960" s="334" t="s">
        <v>405</v>
      </c>
      <c r="E960" s="335">
        <v>315</v>
      </c>
      <c r="F960" s="336">
        <v>4.3939399999999997</v>
      </c>
      <c r="G960" s="337">
        <v>0</v>
      </c>
      <c r="H960" s="337">
        <v>4.3939399999999997</v>
      </c>
      <c r="I960" s="337">
        <v>2673.7739200000001</v>
      </c>
      <c r="J960" s="337">
        <v>1069.6009899999999</v>
      </c>
      <c r="K960" s="337">
        <v>3743.37491</v>
      </c>
      <c r="L960" s="337">
        <v>3375.06934</v>
      </c>
      <c r="M960" s="337">
        <v>0</v>
      </c>
      <c r="N960" s="337">
        <v>3375.06934</v>
      </c>
      <c r="O960" s="337">
        <v>7122.8381900000004</v>
      </c>
      <c r="P960" s="337">
        <v>52970.158659999994</v>
      </c>
      <c r="Q960" s="337">
        <v>0</v>
      </c>
      <c r="R960" s="338">
        <v>52970.158659999994</v>
      </c>
    </row>
    <row r="961" spans="1:18" s="313" customFormat="1">
      <c r="A961" s="339"/>
      <c r="B961" s="339"/>
      <c r="C961" s="339"/>
      <c r="D961" s="339"/>
      <c r="E961" s="340">
        <v>314</v>
      </c>
      <c r="F961" s="341">
        <v>11.316940000000001</v>
      </c>
      <c r="G961" s="342">
        <v>0</v>
      </c>
      <c r="H961" s="342">
        <v>11.316940000000001</v>
      </c>
      <c r="I961" s="342">
        <v>2265.09798</v>
      </c>
      <c r="J961" s="342">
        <v>286.25840999999997</v>
      </c>
      <c r="K961" s="342">
        <v>2551.3563899999999</v>
      </c>
      <c r="L961" s="342">
        <v>4384.6888899999994</v>
      </c>
      <c r="M961" s="342">
        <v>49.089980000000004</v>
      </c>
      <c r="N961" s="342">
        <v>4433.7788700000001</v>
      </c>
      <c r="O961" s="342">
        <v>6996.4522000000006</v>
      </c>
      <c r="P961" s="342">
        <v>26744.327229999999</v>
      </c>
      <c r="Q961" s="342">
        <v>0</v>
      </c>
      <c r="R961" s="343">
        <v>26744.327229999999</v>
      </c>
    </row>
    <row r="962" spans="1:18" s="313" customFormat="1">
      <c r="A962" s="339"/>
      <c r="B962" s="334" t="s">
        <v>17</v>
      </c>
      <c r="C962" s="334" t="s">
        <v>279</v>
      </c>
      <c r="D962" s="334" t="s">
        <v>280</v>
      </c>
      <c r="E962" s="335">
        <v>298</v>
      </c>
      <c r="F962" s="336">
        <v>0.24081</v>
      </c>
      <c r="G962" s="337">
        <v>1.4999999999999999E-4</v>
      </c>
      <c r="H962" s="337">
        <v>0.24096000000000001</v>
      </c>
      <c r="I962" s="337">
        <v>3546.9591800000003</v>
      </c>
      <c r="J962" s="337">
        <v>244.21120000000002</v>
      </c>
      <c r="K962" s="337">
        <v>3791.17038</v>
      </c>
      <c r="L962" s="337">
        <v>4298.9022999999997</v>
      </c>
      <c r="M962" s="337">
        <v>39.513460000000002</v>
      </c>
      <c r="N962" s="337">
        <v>4338.4157599999999</v>
      </c>
      <c r="O962" s="337">
        <v>8129.8270999999995</v>
      </c>
      <c r="P962" s="337">
        <v>68481.075810000009</v>
      </c>
      <c r="Q962" s="337">
        <v>0</v>
      </c>
      <c r="R962" s="338">
        <v>68481.075810000009</v>
      </c>
    </row>
    <row r="963" spans="1:18" s="313" customFormat="1">
      <c r="A963" s="339"/>
      <c r="B963" s="334" t="s">
        <v>18</v>
      </c>
      <c r="C963" s="334" t="s">
        <v>281</v>
      </c>
      <c r="D963" s="334" t="s">
        <v>281</v>
      </c>
      <c r="E963" s="335">
        <v>76</v>
      </c>
      <c r="F963" s="336">
        <v>6.5939999999999999E-2</v>
      </c>
      <c r="G963" s="337">
        <v>0.99092999999999998</v>
      </c>
      <c r="H963" s="337">
        <v>1.05687</v>
      </c>
      <c r="I963" s="337">
        <v>3366.0703399999998</v>
      </c>
      <c r="J963" s="337">
        <v>92.207170000000005</v>
      </c>
      <c r="K963" s="337">
        <v>3458.2775099999999</v>
      </c>
      <c r="L963" s="337">
        <v>2218.7535899999998</v>
      </c>
      <c r="M963" s="337">
        <v>0</v>
      </c>
      <c r="N963" s="337">
        <v>2218.7535899999998</v>
      </c>
      <c r="O963" s="337">
        <v>5678.0879699999996</v>
      </c>
      <c r="P963" s="337">
        <v>39076.639719999999</v>
      </c>
      <c r="Q963" s="337">
        <v>0</v>
      </c>
      <c r="R963" s="338">
        <v>39076.639719999999</v>
      </c>
    </row>
    <row r="964" spans="1:18" s="313" customFormat="1">
      <c r="A964" s="339"/>
      <c r="B964" s="334" t="s">
        <v>19</v>
      </c>
      <c r="C964" s="334" t="s">
        <v>282</v>
      </c>
      <c r="D964" s="334" t="s">
        <v>282</v>
      </c>
      <c r="E964" s="335">
        <v>71</v>
      </c>
      <c r="F964" s="336">
        <v>0.13625000000000001</v>
      </c>
      <c r="G964" s="337">
        <v>0</v>
      </c>
      <c r="H964" s="337">
        <v>0.13625000000000001</v>
      </c>
      <c r="I964" s="337">
        <v>1945.5279499999999</v>
      </c>
      <c r="J964" s="337">
        <v>191.80963</v>
      </c>
      <c r="K964" s="337">
        <v>2137.3375799999999</v>
      </c>
      <c r="L964" s="337">
        <v>3158.0137799999998</v>
      </c>
      <c r="M964" s="337">
        <v>24.991810000000001</v>
      </c>
      <c r="N964" s="337">
        <v>3183.0055899999998</v>
      </c>
      <c r="O964" s="337">
        <v>5320.4794199999997</v>
      </c>
      <c r="P964" s="337">
        <v>41043.640229999997</v>
      </c>
      <c r="Q964" s="337">
        <v>0</v>
      </c>
      <c r="R964" s="338">
        <v>41043.640229999997</v>
      </c>
    </row>
    <row r="965" spans="1:18" s="313" customFormat="1">
      <c r="A965" s="339"/>
      <c r="B965" s="339"/>
      <c r="C965" s="339"/>
      <c r="D965" s="339"/>
      <c r="E965" s="340">
        <v>308</v>
      </c>
      <c r="F965" s="341">
        <v>0</v>
      </c>
      <c r="G965" s="342">
        <v>0</v>
      </c>
      <c r="H965" s="342">
        <v>0</v>
      </c>
      <c r="I965" s="342">
        <v>1769.9666599999998</v>
      </c>
      <c r="J965" s="342">
        <v>26.921200000000002</v>
      </c>
      <c r="K965" s="342">
        <v>1796.88786</v>
      </c>
      <c r="L965" s="342">
        <v>1797.44219</v>
      </c>
      <c r="M965" s="342">
        <v>1.384E-2</v>
      </c>
      <c r="N965" s="342">
        <v>1797.4560300000001</v>
      </c>
      <c r="O965" s="342">
        <v>3594.3438900000001</v>
      </c>
      <c r="P965" s="342">
        <v>68125.553920000006</v>
      </c>
      <c r="Q965" s="342">
        <v>0</v>
      </c>
      <c r="R965" s="343">
        <v>68125.553920000006</v>
      </c>
    </row>
    <row r="966" spans="1:18" s="313" customFormat="1">
      <c r="A966" s="339"/>
      <c r="B966" s="339"/>
      <c r="C966" s="334" t="s">
        <v>283</v>
      </c>
      <c r="D966" s="334" t="s">
        <v>19</v>
      </c>
      <c r="E966" s="335">
        <v>339</v>
      </c>
      <c r="F966" s="336">
        <v>0</v>
      </c>
      <c r="G966" s="337">
        <v>0</v>
      </c>
      <c r="H966" s="337">
        <v>0</v>
      </c>
      <c r="I966" s="337">
        <v>1641.3830500000001</v>
      </c>
      <c r="J966" s="337">
        <v>251.37514000000002</v>
      </c>
      <c r="K966" s="337">
        <v>1892.75819</v>
      </c>
      <c r="L966" s="337">
        <v>1571.8386399999999</v>
      </c>
      <c r="M966" s="337">
        <v>15.22541</v>
      </c>
      <c r="N966" s="337">
        <v>1587.06405</v>
      </c>
      <c r="O966" s="337">
        <v>3479.8222400000004</v>
      </c>
      <c r="P966" s="337">
        <v>65905.585900000005</v>
      </c>
      <c r="Q966" s="337">
        <v>0</v>
      </c>
      <c r="R966" s="338">
        <v>65905.585900000005</v>
      </c>
    </row>
    <row r="967" spans="1:18" s="313" customFormat="1">
      <c r="A967" s="339"/>
      <c r="B967" s="334" t="s">
        <v>20</v>
      </c>
      <c r="C967" s="334" t="s">
        <v>285</v>
      </c>
      <c r="D967" s="334" t="s">
        <v>285</v>
      </c>
      <c r="E967" s="335">
        <v>341</v>
      </c>
      <c r="F967" s="336">
        <v>0</v>
      </c>
      <c r="G967" s="337">
        <v>0</v>
      </c>
      <c r="H967" s="337">
        <v>0</v>
      </c>
      <c r="I967" s="337">
        <v>1550.0739599999999</v>
      </c>
      <c r="J967" s="337">
        <v>3.9280599999999999</v>
      </c>
      <c r="K967" s="337">
        <v>1554.0020200000001</v>
      </c>
      <c r="L967" s="337">
        <v>1427.42452</v>
      </c>
      <c r="M967" s="337">
        <v>0</v>
      </c>
      <c r="N967" s="337">
        <v>1427.42452</v>
      </c>
      <c r="O967" s="337">
        <v>2981.4265399999999</v>
      </c>
      <c r="P967" s="337">
        <v>37733.752560000001</v>
      </c>
      <c r="Q967" s="337">
        <v>0</v>
      </c>
      <c r="R967" s="338">
        <v>37733.752560000001</v>
      </c>
    </row>
    <row r="968" spans="1:18" s="313" customFormat="1">
      <c r="A968" s="339"/>
      <c r="B968" s="339"/>
      <c r="C968" s="339"/>
      <c r="D968" s="334" t="s">
        <v>406</v>
      </c>
      <c r="E968" s="335">
        <v>382</v>
      </c>
      <c r="F968" s="336">
        <v>0</v>
      </c>
      <c r="G968" s="337">
        <v>0</v>
      </c>
      <c r="H968" s="337">
        <v>0</v>
      </c>
      <c r="I968" s="337">
        <v>1576.89337</v>
      </c>
      <c r="J968" s="337">
        <v>9.9617299999999993</v>
      </c>
      <c r="K968" s="337">
        <v>1586.8551</v>
      </c>
      <c r="L968" s="337">
        <v>1405.68137</v>
      </c>
      <c r="M968" s="337">
        <v>24.654499999999999</v>
      </c>
      <c r="N968" s="337">
        <v>1430.3358700000001</v>
      </c>
      <c r="O968" s="337">
        <v>3017.1909700000001</v>
      </c>
      <c r="P968" s="337">
        <v>23219.870989999999</v>
      </c>
      <c r="Q968" s="337">
        <v>0</v>
      </c>
      <c r="R968" s="338">
        <v>23219.870989999999</v>
      </c>
    </row>
    <row r="969" spans="1:18" s="313" customFormat="1">
      <c r="A969" s="339"/>
      <c r="B969" s="339"/>
      <c r="C969" s="334" t="s">
        <v>20</v>
      </c>
      <c r="D969" s="334" t="s">
        <v>407</v>
      </c>
      <c r="E969" s="335">
        <v>409</v>
      </c>
      <c r="F969" s="336">
        <v>0</v>
      </c>
      <c r="G969" s="337">
        <v>0</v>
      </c>
      <c r="H969" s="337">
        <v>0</v>
      </c>
      <c r="I969" s="337">
        <v>1015.4743599999999</v>
      </c>
      <c r="J969" s="337">
        <v>9.6652000000000005</v>
      </c>
      <c r="K969" s="337">
        <v>1025.1395600000001</v>
      </c>
      <c r="L969" s="337">
        <v>916.40287999999998</v>
      </c>
      <c r="M969" s="337">
        <v>0</v>
      </c>
      <c r="N969" s="337">
        <v>916.40287999999998</v>
      </c>
      <c r="O969" s="337">
        <v>1941.5424399999999</v>
      </c>
      <c r="P969" s="337">
        <v>22904.281749999998</v>
      </c>
      <c r="Q969" s="337">
        <v>0</v>
      </c>
      <c r="R969" s="338">
        <v>22904.281749999998</v>
      </c>
    </row>
    <row r="970" spans="1:18" s="313" customFormat="1">
      <c r="A970" s="339"/>
      <c r="B970" s="334" t="s">
        <v>21</v>
      </c>
      <c r="C970" s="334" t="s">
        <v>408</v>
      </c>
      <c r="D970" s="334" t="s">
        <v>408</v>
      </c>
      <c r="E970" s="335">
        <v>277</v>
      </c>
      <c r="F970" s="336">
        <v>0</v>
      </c>
      <c r="G970" s="337">
        <v>0</v>
      </c>
      <c r="H970" s="337">
        <v>0</v>
      </c>
      <c r="I970" s="337">
        <v>309.88803999999999</v>
      </c>
      <c r="J970" s="337">
        <v>11.659370000000001</v>
      </c>
      <c r="K970" s="337">
        <v>321.54740999999996</v>
      </c>
      <c r="L970" s="337">
        <v>1417.6093700000001</v>
      </c>
      <c r="M970" s="337">
        <v>0</v>
      </c>
      <c r="N970" s="337">
        <v>1417.6093700000001</v>
      </c>
      <c r="O970" s="337">
        <v>1739.15678</v>
      </c>
      <c r="P970" s="337">
        <v>18040.784940000001</v>
      </c>
      <c r="Q970" s="337">
        <v>0</v>
      </c>
      <c r="R970" s="338">
        <v>18040.784940000001</v>
      </c>
    </row>
    <row r="971" spans="1:18" s="313" customFormat="1">
      <c r="A971" s="339"/>
      <c r="B971" s="339"/>
      <c r="C971" s="339"/>
      <c r="D971" s="334" t="s">
        <v>409</v>
      </c>
      <c r="E971" s="335">
        <v>264</v>
      </c>
      <c r="F971" s="336">
        <v>0</v>
      </c>
      <c r="G971" s="337">
        <v>0</v>
      </c>
      <c r="H971" s="337">
        <v>0</v>
      </c>
      <c r="I971" s="337">
        <v>38.793959999999998</v>
      </c>
      <c r="J971" s="337">
        <v>4.6240000000000003E-2</v>
      </c>
      <c r="K971" s="337">
        <v>38.840199999999996</v>
      </c>
      <c r="L971" s="337">
        <v>8.5000499999999999</v>
      </c>
      <c r="M971" s="337">
        <v>0</v>
      </c>
      <c r="N971" s="337">
        <v>8.5000499999999999</v>
      </c>
      <c r="O971" s="337">
        <v>47.340249999999997</v>
      </c>
      <c r="P971" s="337">
        <v>16903.354339999998</v>
      </c>
      <c r="Q971" s="337">
        <v>0</v>
      </c>
      <c r="R971" s="338">
        <v>16903.354339999998</v>
      </c>
    </row>
    <row r="972" spans="1:18" s="313" customFormat="1">
      <c r="A972" s="339"/>
      <c r="B972" s="339"/>
      <c r="C972" s="334" t="s">
        <v>410</v>
      </c>
      <c r="D972" s="334" t="s">
        <v>410</v>
      </c>
      <c r="E972" s="335">
        <v>170</v>
      </c>
      <c r="F972" s="336">
        <v>0</v>
      </c>
      <c r="G972" s="337">
        <v>0</v>
      </c>
      <c r="H972" s="337">
        <v>0</v>
      </c>
      <c r="I972" s="337">
        <v>1033.0255199999999</v>
      </c>
      <c r="J972" s="337">
        <v>12.782030000000001</v>
      </c>
      <c r="K972" s="337">
        <v>1045.80755</v>
      </c>
      <c r="L972" s="337">
        <v>2172.6054100000001</v>
      </c>
      <c r="M972" s="337">
        <v>0</v>
      </c>
      <c r="N972" s="337">
        <v>2172.6054100000001</v>
      </c>
      <c r="O972" s="337">
        <v>3218.4129600000001</v>
      </c>
      <c r="P972" s="337">
        <v>21217.91561</v>
      </c>
      <c r="Q972" s="337">
        <v>0</v>
      </c>
      <c r="R972" s="338">
        <v>21217.91561</v>
      </c>
    </row>
    <row r="973" spans="1:18" s="313" customFormat="1">
      <c r="A973" s="339"/>
      <c r="B973" s="339"/>
      <c r="C973" s="339"/>
      <c r="D973" s="334" t="s">
        <v>411</v>
      </c>
      <c r="E973" s="335">
        <v>289</v>
      </c>
      <c r="F973" s="336">
        <v>0</v>
      </c>
      <c r="G973" s="337">
        <v>0</v>
      </c>
      <c r="H973" s="337">
        <v>0</v>
      </c>
      <c r="I973" s="337">
        <v>151.53357</v>
      </c>
      <c r="J973" s="337">
        <v>1.35365</v>
      </c>
      <c r="K973" s="337">
        <v>152.88722000000001</v>
      </c>
      <c r="L973" s="337">
        <v>668.87565000000006</v>
      </c>
      <c r="M973" s="337">
        <v>0</v>
      </c>
      <c r="N973" s="337">
        <v>668.87565000000006</v>
      </c>
      <c r="O973" s="337">
        <v>821.76287000000002</v>
      </c>
      <c r="P973" s="337">
        <v>10499.64515</v>
      </c>
      <c r="Q973" s="337">
        <v>0</v>
      </c>
      <c r="R973" s="338">
        <v>10499.64515</v>
      </c>
    </row>
    <row r="974" spans="1:18" s="313" customFormat="1">
      <c r="A974" s="339"/>
      <c r="B974" s="339"/>
      <c r="C974" s="334" t="s">
        <v>287</v>
      </c>
      <c r="D974" s="334" t="s">
        <v>288</v>
      </c>
      <c r="E974" s="335">
        <v>130</v>
      </c>
      <c r="F974" s="336">
        <v>0</v>
      </c>
      <c r="G974" s="337">
        <v>0</v>
      </c>
      <c r="H974" s="337">
        <v>0</v>
      </c>
      <c r="I974" s="337">
        <v>827.84966000000009</v>
      </c>
      <c r="J974" s="337">
        <v>88.098759999999999</v>
      </c>
      <c r="K974" s="337">
        <v>915.94842000000006</v>
      </c>
      <c r="L974" s="337">
        <v>1866.38823</v>
      </c>
      <c r="M974" s="337">
        <v>0</v>
      </c>
      <c r="N974" s="337">
        <v>1866.38823</v>
      </c>
      <c r="O974" s="337">
        <v>2782.3366499999997</v>
      </c>
      <c r="P974" s="337">
        <v>29089.13089</v>
      </c>
      <c r="Q974" s="337">
        <v>0</v>
      </c>
      <c r="R974" s="338">
        <v>29089.13089</v>
      </c>
    </row>
    <row r="975" spans="1:18" s="313" customFormat="1">
      <c r="A975" s="339"/>
      <c r="B975" s="339"/>
      <c r="C975" s="339"/>
      <c r="D975" s="339"/>
      <c r="E975" s="340">
        <v>149</v>
      </c>
      <c r="F975" s="341">
        <v>0.14000000000000001</v>
      </c>
      <c r="G975" s="342">
        <v>0</v>
      </c>
      <c r="H975" s="342">
        <v>0.14000000000000001</v>
      </c>
      <c r="I975" s="342">
        <v>1252.2067099999999</v>
      </c>
      <c r="J975" s="342">
        <v>0.36064999999999997</v>
      </c>
      <c r="K975" s="342">
        <v>1252.56736</v>
      </c>
      <c r="L975" s="342">
        <v>4117.7449100000003</v>
      </c>
      <c r="M975" s="342">
        <v>3.7550700000000004</v>
      </c>
      <c r="N975" s="342">
        <v>4121.4999799999996</v>
      </c>
      <c r="O975" s="342">
        <v>5374.2073399999999</v>
      </c>
      <c r="P975" s="342">
        <v>43270.03224</v>
      </c>
      <c r="Q975" s="342">
        <v>0</v>
      </c>
      <c r="R975" s="343">
        <v>43270.03224</v>
      </c>
    </row>
    <row r="976" spans="1:18" s="313" customFormat="1">
      <c r="A976" s="339"/>
      <c r="B976" s="339"/>
      <c r="C976" s="339"/>
      <c r="D976" s="334" t="s">
        <v>287</v>
      </c>
      <c r="E976" s="335">
        <v>164</v>
      </c>
      <c r="F976" s="336">
        <v>0</v>
      </c>
      <c r="G976" s="337">
        <v>0</v>
      </c>
      <c r="H976" s="337">
        <v>0</v>
      </c>
      <c r="I976" s="337">
        <v>319.72944000000001</v>
      </c>
      <c r="J976" s="337">
        <v>9.8060000000000008E-2</v>
      </c>
      <c r="K976" s="337">
        <v>319.82749999999999</v>
      </c>
      <c r="L976" s="337">
        <v>490.31721000000005</v>
      </c>
      <c r="M976" s="337">
        <v>0</v>
      </c>
      <c r="N976" s="337">
        <v>490.31721000000005</v>
      </c>
      <c r="O976" s="337">
        <v>810.14470999999992</v>
      </c>
      <c r="P976" s="337">
        <v>21616.851750000002</v>
      </c>
      <c r="Q976" s="337">
        <v>0</v>
      </c>
      <c r="R976" s="338">
        <v>21616.851750000002</v>
      </c>
    </row>
    <row r="977" spans="1:18" s="313" customFormat="1">
      <c r="A977" s="339"/>
      <c r="B977" s="339"/>
      <c r="C977" s="339"/>
      <c r="D977" s="334" t="s">
        <v>412</v>
      </c>
      <c r="E977" s="335">
        <v>203</v>
      </c>
      <c r="F977" s="336">
        <v>0</v>
      </c>
      <c r="G977" s="337">
        <v>0</v>
      </c>
      <c r="H977" s="337">
        <v>0</v>
      </c>
      <c r="I977" s="337">
        <v>10.76788</v>
      </c>
      <c r="J977" s="337">
        <v>3.8999999999999998E-3</v>
      </c>
      <c r="K977" s="337">
        <v>10.771780000000001</v>
      </c>
      <c r="L977" s="337">
        <v>32.035049999999998</v>
      </c>
      <c r="M977" s="337">
        <v>0</v>
      </c>
      <c r="N977" s="337">
        <v>32.035049999999998</v>
      </c>
      <c r="O977" s="337">
        <v>42.806830000000005</v>
      </c>
      <c r="P977" s="337">
        <v>7550.4274400000004</v>
      </c>
      <c r="Q977" s="337">
        <v>0</v>
      </c>
      <c r="R977" s="338">
        <v>7550.4274400000004</v>
      </c>
    </row>
    <row r="978" spans="1:18" s="313" customFormat="1">
      <c r="A978" s="339"/>
      <c r="B978" s="339"/>
      <c r="C978" s="334" t="s">
        <v>289</v>
      </c>
      <c r="D978" s="334" t="s">
        <v>289</v>
      </c>
      <c r="E978" s="335">
        <v>288</v>
      </c>
      <c r="F978" s="336">
        <v>40.566199999999995</v>
      </c>
      <c r="G978" s="337">
        <v>0</v>
      </c>
      <c r="H978" s="337">
        <v>40.566199999999995</v>
      </c>
      <c r="I978" s="337">
        <v>727.01641000000006</v>
      </c>
      <c r="J978" s="337">
        <v>4.7144500000000003</v>
      </c>
      <c r="K978" s="337">
        <v>731.73086000000001</v>
      </c>
      <c r="L978" s="337">
        <v>857.55326000000002</v>
      </c>
      <c r="M978" s="337">
        <v>0</v>
      </c>
      <c r="N978" s="337">
        <v>857.55326000000002</v>
      </c>
      <c r="O978" s="337">
        <v>1629.85032</v>
      </c>
      <c r="P978" s="337">
        <v>31983.153829999999</v>
      </c>
      <c r="Q978" s="337">
        <v>0</v>
      </c>
      <c r="R978" s="338">
        <v>31983.153829999999</v>
      </c>
    </row>
    <row r="979" spans="1:18" s="313" customFormat="1">
      <c r="A979" s="339"/>
      <c r="B979" s="339"/>
      <c r="C979" s="339"/>
      <c r="D979" s="334" t="s">
        <v>413</v>
      </c>
      <c r="E979" s="335">
        <v>202</v>
      </c>
      <c r="F979" s="336">
        <v>0</v>
      </c>
      <c r="G979" s="337">
        <v>0</v>
      </c>
      <c r="H979" s="337">
        <v>0</v>
      </c>
      <c r="I979" s="337">
        <v>12.70651</v>
      </c>
      <c r="J979" s="337">
        <v>3.7170000000000002E-2</v>
      </c>
      <c r="K979" s="337">
        <v>12.743679999999999</v>
      </c>
      <c r="L979" s="337">
        <v>1.1000000000000001</v>
      </c>
      <c r="M979" s="337">
        <v>0</v>
      </c>
      <c r="N979" s="337">
        <v>1.1000000000000001</v>
      </c>
      <c r="O979" s="337">
        <v>13.843680000000001</v>
      </c>
      <c r="P979" s="337">
        <v>5805.47</v>
      </c>
      <c r="Q979" s="337">
        <v>0</v>
      </c>
      <c r="R979" s="338">
        <v>5805.47</v>
      </c>
    </row>
    <row r="980" spans="1:18" s="313" customFormat="1">
      <c r="A980" s="339"/>
      <c r="B980" s="339"/>
      <c r="C980" s="334" t="s">
        <v>21</v>
      </c>
      <c r="D980" s="334" t="s">
        <v>290</v>
      </c>
      <c r="E980" s="335">
        <v>97</v>
      </c>
      <c r="F980" s="336">
        <v>66.196749999999994</v>
      </c>
      <c r="G980" s="337">
        <v>2.9999999999999997E-4</v>
      </c>
      <c r="H980" s="337">
        <v>66.197050000000004</v>
      </c>
      <c r="I980" s="337">
        <v>2782.2258299999999</v>
      </c>
      <c r="J980" s="337">
        <v>261.89233000000002</v>
      </c>
      <c r="K980" s="337">
        <v>3044.11816</v>
      </c>
      <c r="L980" s="337">
        <v>9876.4679600000018</v>
      </c>
      <c r="M980" s="337">
        <v>98.738690000000005</v>
      </c>
      <c r="N980" s="337">
        <v>9975.2066500000001</v>
      </c>
      <c r="O980" s="337">
        <v>13085.521859999999</v>
      </c>
      <c r="P980" s="337">
        <v>80063.437150000012</v>
      </c>
      <c r="Q980" s="337">
        <v>0</v>
      </c>
      <c r="R980" s="338">
        <v>80063.437150000012</v>
      </c>
    </row>
    <row r="981" spans="1:18" s="313" customFormat="1">
      <c r="A981" s="339"/>
      <c r="B981" s="339"/>
      <c r="C981" s="339"/>
      <c r="D981" s="334" t="s">
        <v>380</v>
      </c>
      <c r="E981" s="335">
        <v>161</v>
      </c>
      <c r="F981" s="336">
        <v>0</v>
      </c>
      <c r="G981" s="337">
        <v>0</v>
      </c>
      <c r="H981" s="337">
        <v>0</v>
      </c>
      <c r="I981" s="337">
        <v>708.82333999999992</v>
      </c>
      <c r="J981" s="337">
        <v>1.4678800000000001</v>
      </c>
      <c r="K981" s="337">
        <v>710.29121999999995</v>
      </c>
      <c r="L981" s="337">
        <v>1245.7017499999999</v>
      </c>
      <c r="M981" s="337">
        <v>0</v>
      </c>
      <c r="N981" s="337">
        <v>1245.7017499999999</v>
      </c>
      <c r="O981" s="337">
        <v>1955.99297</v>
      </c>
      <c r="P981" s="337">
        <v>40166.663959999998</v>
      </c>
      <c r="Q981" s="337">
        <v>0</v>
      </c>
      <c r="R981" s="338">
        <v>40166.663959999998</v>
      </c>
    </row>
    <row r="982" spans="1:18" s="313" customFormat="1">
      <c r="A982" s="339"/>
      <c r="B982" s="339"/>
      <c r="C982" s="339"/>
      <c r="D982" s="334" t="s">
        <v>414</v>
      </c>
      <c r="E982" s="335">
        <v>187</v>
      </c>
      <c r="F982" s="336">
        <v>0</v>
      </c>
      <c r="G982" s="337">
        <v>0</v>
      </c>
      <c r="H982" s="337">
        <v>0</v>
      </c>
      <c r="I982" s="337">
        <v>307.78834000000001</v>
      </c>
      <c r="J982" s="337">
        <v>0.41658000000000001</v>
      </c>
      <c r="K982" s="337">
        <v>308.20491999999996</v>
      </c>
      <c r="L982" s="337">
        <v>598.72031000000004</v>
      </c>
      <c r="M982" s="337">
        <v>0</v>
      </c>
      <c r="N982" s="337">
        <v>598.72031000000004</v>
      </c>
      <c r="O982" s="337">
        <v>906.92522999999994</v>
      </c>
      <c r="P982" s="337">
        <v>22453.959129999999</v>
      </c>
      <c r="Q982" s="337">
        <v>0</v>
      </c>
      <c r="R982" s="338">
        <v>22453.959129999999</v>
      </c>
    </row>
    <row r="983" spans="1:18" s="313" customFormat="1">
      <c r="A983" s="339"/>
      <c r="B983" s="339"/>
      <c r="C983" s="339"/>
      <c r="D983" s="334" t="s">
        <v>21</v>
      </c>
      <c r="E983" s="335">
        <v>42</v>
      </c>
      <c r="F983" s="336">
        <v>10.64803</v>
      </c>
      <c r="G983" s="337">
        <v>0</v>
      </c>
      <c r="H983" s="337">
        <v>10.64803</v>
      </c>
      <c r="I983" s="337">
        <v>4914.11949</v>
      </c>
      <c r="J983" s="337">
        <v>471.31781999999998</v>
      </c>
      <c r="K983" s="337">
        <v>5385.4373099999993</v>
      </c>
      <c r="L983" s="337">
        <v>10506.899609999999</v>
      </c>
      <c r="M983" s="337">
        <v>75.532169999999994</v>
      </c>
      <c r="N983" s="337">
        <v>10582.431779999999</v>
      </c>
      <c r="O983" s="337">
        <v>15978.517119999999</v>
      </c>
      <c r="P983" s="337">
        <v>71188.14009999999</v>
      </c>
      <c r="Q983" s="337">
        <v>0</v>
      </c>
      <c r="R983" s="338">
        <v>71188.14009999999</v>
      </c>
    </row>
    <row r="984" spans="1:18" s="313" customFormat="1">
      <c r="A984" s="339"/>
      <c r="B984" s="339"/>
      <c r="C984" s="339"/>
      <c r="D984" s="339"/>
      <c r="E984" s="340">
        <v>360</v>
      </c>
      <c r="F984" s="341">
        <v>0</v>
      </c>
      <c r="G984" s="342">
        <v>0</v>
      </c>
      <c r="H984" s="342">
        <v>0</v>
      </c>
      <c r="I984" s="342">
        <v>2005.95931</v>
      </c>
      <c r="J984" s="342">
        <v>24.816189999999999</v>
      </c>
      <c r="K984" s="342">
        <v>2030.7755</v>
      </c>
      <c r="L984" s="342">
        <v>2321.1220600000001</v>
      </c>
      <c r="M984" s="342">
        <v>9.0463100000000001</v>
      </c>
      <c r="N984" s="342">
        <v>2330.1683700000003</v>
      </c>
      <c r="O984" s="342">
        <v>4360.9438700000001</v>
      </c>
      <c r="P984" s="342">
        <v>62625.347710000002</v>
      </c>
      <c r="Q984" s="342">
        <v>0</v>
      </c>
      <c r="R984" s="343">
        <v>62625.347710000002</v>
      </c>
    </row>
    <row r="985" spans="1:18" s="313" customFormat="1">
      <c r="A985" s="339"/>
      <c r="B985" s="339"/>
      <c r="C985" s="339"/>
      <c r="D985" s="334" t="s">
        <v>291</v>
      </c>
      <c r="E985" s="335">
        <v>188</v>
      </c>
      <c r="F985" s="336">
        <v>0</v>
      </c>
      <c r="G985" s="337">
        <v>0</v>
      </c>
      <c r="H985" s="337">
        <v>0</v>
      </c>
      <c r="I985" s="337">
        <v>697.61150999999995</v>
      </c>
      <c r="J985" s="337">
        <v>0.35714999999999997</v>
      </c>
      <c r="K985" s="337">
        <v>697.96866</v>
      </c>
      <c r="L985" s="337">
        <v>1804.05537</v>
      </c>
      <c r="M985" s="337">
        <v>0.94825000000000004</v>
      </c>
      <c r="N985" s="337">
        <v>1805.0036200000002</v>
      </c>
      <c r="O985" s="337">
        <v>2502.97228</v>
      </c>
      <c r="P985" s="337">
        <v>50743.65004</v>
      </c>
      <c r="Q985" s="337">
        <v>0</v>
      </c>
      <c r="R985" s="338">
        <v>50743.65004</v>
      </c>
    </row>
    <row r="986" spans="1:18" s="313" customFormat="1">
      <c r="A986" s="339"/>
      <c r="B986" s="339"/>
      <c r="C986" s="339"/>
      <c r="D986" s="334" t="s">
        <v>415</v>
      </c>
      <c r="E986" s="335">
        <v>337</v>
      </c>
      <c r="F986" s="336">
        <v>4.2939999999999999E-2</v>
      </c>
      <c r="G986" s="337">
        <v>0</v>
      </c>
      <c r="H986" s="337">
        <v>4.2939999999999999E-2</v>
      </c>
      <c r="I986" s="337">
        <v>507.91579999999999</v>
      </c>
      <c r="J986" s="337">
        <v>4.0831100000000005</v>
      </c>
      <c r="K986" s="337">
        <v>511.99890999999997</v>
      </c>
      <c r="L986" s="337">
        <v>993.84348999999997</v>
      </c>
      <c r="M986" s="337">
        <v>22.30132</v>
      </c>
      <c r="N986" s="337">
        <v>1016.14481</v>
      </c>
      <c r="O986" s="337">
        <v>1528.1866599999998</v>
      </c>
      <c r="P986" s="337">
        <v>33619.562109999999</v>
      </c>
      <c r="Q986" s="337">
        <v>0</v>
      </c>
      <c r="R986" s="338">
        <v>33619.562109999999</v>
      </c>
    </row>
    <row r="987" spans="1:18" s="313" customFormat="1">
      <c r="A987" s="339"/>
      <c r="B987" s="339"/>
      <c r="C987" s="334" t="s">
        <v>292</v>
      </c>
      <c r="D987" s="334" t="s">
        <v>292</v>
      </c>
      <c r="E987" s="335">
        <v>218</v>
      </c>
      <c r="F987" s="336">
        <v>0</v>
      </c>
      <c r="G987" s="337">
        <v>0</v>
      </c>
      <c r="H987" s="337">
        <v>0</v>
      </c>
      <c r="I987" s="337">
        <v>412.77782000000002</v>
      </c>
      <c r="J987" s="337">
        <v>0.53027999999999997</v>
      </c>
      <c r="K987" s="337">
        <v>413.30809999999997</v>
      </c>
      <c r="L987" s="337">
        <v>896.78824999999995</v>
      </c>
      <c r="M987" s="337">
        <v>0</v>
      </c>
      <c r="N987" s="337">
        <v>896.78824999999995</v>
      </c>
      <c r="O987" s="337">
        <v>1310.09635</v>
      </c>
      <c r="P987" s="337">
        <v>41217.033100000001</v>
      </c>
      <c r="Q987" s="337">
        <v>0</v>
      </c>
      <c r="R987" s="338">
        <v>41217.033100000001</v>
      </c>
    </row>
    <row r="988" spans="1:18" s="313" customFormat="1">
      <c r="A988" s="339"/>
      <c r="B988" s="339"/>
      <c r="C988" s="334" t="s">
        <v>293</v>
      </c>
      <c r="D988" s="334" t="s">
        <v>293</v>
      </c>
      <c r="E988" s="335">
        <v>96</v>
      </c>
      <c r="F988" s="336">
        <v>6.3579999999999998E-2</v>
      </c>
      <c r="G988" s="337">
        <v>0</v>
      </c>
      <c r="H988" s="337">
        <v>6.3579999999999998E-2</v>
      </c>
      <c r="I988" s="337">
        <v>1273.6828500000001</v>
      </c>
      <c r="J988" s="337">
        <v>20.63334</v>
      </c>
      <c r="K988" s="337">
        <v>1294.31619</v>
      </c>
      <c r="L988" s="337">
        <v>1786.1811299999999</v>
      </c>
      <c r="M988" s="337">
        <v>37.998160000000006</v>
      </c>
      <c r="N988" s="337">
        <v>1824.17929</v>
      </c>
      <c r="O988" s="337">
        <v>3118.55906</v>
      </c>
      <c r="P988" s="337">
        <v>52287.026490000004</v>
      </c>
      <c r="Q988" s="337">
        <v>0</v>
      </c>
      <c r="R988" s="338">
        <v>52287.026490000004</v>
      </c>
    </row>
    <row r="989" spans="1:18" s="313" customFormat="1">
      <c r="A989" s="339"/>
      <c r="B989" s="339"/>
      <c r="C989" s="339"/>
      <c r="D989" s="339"/>
      <c r="E989" s="340">
        <v>222</v>
      </c>
      <c r="F989" s="341">
        <v>1.8600000000000001E-3</v>
      </c>
      <c r="G989" s="342">
        <v>0</v>
      </c>
      <c r="H989" s="342">
        <v>1.8600000000000001E-3</v>
      </c>
      <c r="I989" s="342">
        <v>1327.4976499999998</v>
      </c>
      <c r="J989" s="342">
        <v>2.8450100000000003</v>
      </c>
      <c r="K989" s="342">
        <v>1330.34266</v>
      </c>
      <c r="L989" s="342">
        <v>1507.1782599999999</v>
      </c>
      <c r="M989" s="342">
        <v>5.6894999999999998</v>
      </c>
      <c r="N989" s="342">
        <v>1512.8677600000001</v>
      </c>
      <c r="O989" s="342">
        <v>2843.2122799999997</v>
      </c>
      <c r="P989" s="342">
        <v>63357.504990000001</v>
      </c>
      <c r="Q989" s="342">
        <v>0</v>
      </c>
      <c r="R989" s="343">
        <v>63357.504990000001</v>
      </c>
    </row>
    <row r="990" spans="1:18" s="313" customFormat="1">
      <c r="A990" s="339"/>
      <c r="B990" s="339"/>
      <c r="C990" s="339"/>
      <c r="D990" s="334" t="s">
        <v>416</v>
      </c>
      <c r="E990" s="335">
        <v>310</v>
      </c>
      <c r="F990" s="336">
        <v>0</v>
      </c>
      <c r="G990" s="337">
        <v>0</v>
      </c>
      <c r="H990" s="337">
        <v>0</v>
      </c>
      <c r="I990" s="337">
        <v>191.10185000000001</v>
      </c>
      <c r="J990" s="337">
        <v>14.260950000000001</v>
      </c>
      <c r="K990" s="337">
        <v>205.36279999999999</v>
      </c>
      <c r="L990" s="337">
        <v>1407.5509500000001</v>
      </c>
      <c r="M990" s="337">
        <v>0</v>
      </c>
      <c r="N990" s="337">
        <v>1407.5509500000001</v>
      </c>
      <c r="O990" s="337">
        <v>1612.9137499999999</v>
      </c>
      <c r="P990" s="337">
        <v>17166.79737</v>
      </c>
      <c r="Q990" s="337">
        <v>0</v>
      </c>
      <c r="R990" s="338">
        <v>17166.79737</v>
      </c>
    </row>
    <row r="991" spans="1:18" s="313" customFormat="1">
      <c r="A991" s="339"/>
      <c r="B991" s="339"/>
      <c r="C991" s="334" t="s">
        <v>294</v>
      </c>
      <c r="D991" s="334" t="s">
        <v>417</v>
      </c>
      <c r="E991" s="335">
        <v>309</v>
      </c>
      <c r="F991" s="336">
        <v>0</v>
      </c>
      <c r="G991" s="337">
        <v>0</v>
      </c>
      <c r="H991" s="337">
        <v>0</v>
      </c>
      <c r="I991" s="337">
        <v>920.31993999999997</v>
      </c>
      <c r="J991" s="337">
        <v>25.190180000000002</v>
      </c>
      <c r="K991" s="337">
        <v>945.51012000000003</v>
      </c>
      <c r="L991" s="337">
        <v>822.86414000000002</v>
      </c>
      <c r="M991" s="337">
        <v>0</v>
      </c>
      <c r="N991" s="337">
        <v>822.86414000000002</v>
      </c>
      <c r="O991" s="337">
        <v>1768.37426</v>
      </c>
      <c r="P991" s="337">
        <v>21142.386300000002</v>
      </c>
      <c r="Q991" s="337">
        <v>0</v>
      </c>
      <c r="R991" s="338">
        <v>21142.386300000002</v>
      </c>
    </row>
    <row r="992" spans="1:18" s="313" customFormat="1">
      <c r="A992" s="339"/>
      <c r="B992" s="339"/>
      <c r="C992" s="339"/>
      <c r="D992" s="334" t="s">
        <v>295</v>
      </c>
      <c r="E992" s="335">
        <v>109</v>
      </c>
      <c r="F992" s="336">
        <v>2.8900000000000002E-3</v>
      </c>
      <c r="G992" s="337">
        <v>0</v>
      </c>
      <c r="H992" s="337">
        <v>2.8900000000000002E-3</v>
      </c>
      <c r="I992" s="337">
        <v>754.95594999999992</v>
      </c>
      <c r="J992" s="337">
        <v>18.139950000000002</v>
      </c>
      <c r="K992" s="337">
        <v>773.09590000000003</v>
      </c>
      <c r="L992" s="337">
        <v>1131.6683700000001</v>
      </c>
      <c r="M992" s="337">
        <v>0.56917999999999991</v>
      </c>
      <c r="N992" s="337">
        <v>1132.2375500000001</v>
      </c>
      <c r="O992" s="337">
        <v>1905.3363400000001</v>
      </c>
      <c r="P992" s="337">
        <v>14731.42619</v>
      </c>
      <c r="Q992" s="337">
        <v>0</v>
      </c>
      <c r="R992" s="338">
        <v>14731.42619</v>
      </c>
    </row>
    <row r="993" spans="1:18" s="313" customFormat="1">
      <c r="A993" s="339"/>
      <c r="B993" s="334" t="s">
        <v>22</v>
      </c>
      <c r="C993" s="334" t="s">
        <v>418</v>
      </c>
      <c r="D993" s="334" t="s">
        <v>419</v>
      </c>
      <c r="E993" s="335">
        <v>166</v>
      </c>
      <c r="F993" s="336">
        <v>0</v>
      </c>
      <c r="G993" s="337">
        <v>0</v>
      </c>
      <c r="H993" s="337">
        <v>0</v>
      </c>
      <c r="I993" s="337">
        <v>925.95613000000003</v>
      </c>
      <c r="J993" s="337">
        <v>145.44051000000002</v>
      </c>
      <c r="K993" s="337">
        <v>1071.3966399999999</v>
      </c>
      <c r="L993" s="337">
        <v>436.88571999999999</v>
      </c>
      <c r="M993" s="337">
        <v>83.062259999999995</v>
      </c>
      <c r="N993" s="337">
        <v>519.94798000000003</v>
      </c>
      <c r="O993" s="337">
        <v>1591.3446200000001</v>
      </c>
      <c r="P993" s="337">
        <v>25812.309129999998</v>
      </c>
      <c r="Q993" s="337">
        <v>0</v>
      </c>
      <c r="R993" s="338">
        <v>25812.309129999998</v>
      </c>
    </row>
    <row r="994" spans="1:18" s="313" customFormat="1">
      <c r="A994" s="339"/>
      <c r="B994" s="339"/>
      <c r="C994" s="339"/>
      <c r="D994" s="334" t="s">
        <v>420</v>
      </c>
      <c r="E994" s="335">
        <v>204</v>
      </c>
      <c r="F994" s="336">
        <v>0</v>
      </c>
      <c r="G994" s="337">
        <v>0</v>
      </c>
      <c r="H994" s="337">
        <v>0</v>
      </c>
      <c r="I994" s="337">
        <v>397.19526999999999</v>
      </c>
      <c r="J994" s="337">
        <v>0.15788999999999997</v>
      </c>
      <c r="K994" s="337">
        <v>397.35316</v>
      </c>
      <c r="L994" s="337">
        <v>654.66740000000004</v>
      </c>
      <c r="M994" s="337">
        <v>0</v>
      </c>
      <c r="N994" s="337">
        <v>654.66740000000004</v>
      </c>
      <c r="O994" s="337">
        <v>1052.0205600000002</v>
      </c>
      <c r="P994" s="337">
        <v>18780.990690000002</v>
      </c>
      <c r="Q994" s="337">
        <v>0</v>
      </c>
      <c r="R994" s="338">
        <v>18780.990690000002</v>
      </c>
    </row>
    <row r="995" spans="1:18" s="313" customFormat="1">
      <c r="A995" s="339"/>
      <c r="B995" s="339"/>
      <c r="C995" s="334" t="s">
        <v>421</v>
      </c>
      <c r="D995" s="334" t="s">
        <v>422</v>
      </c>
      <c r="E995" s="335">
        <v>282</v>
      </c>
      <c r="F995" s="336">
        <v>0</v>
      </c>
      <c r="G995" s="337">
        <v>0</v>
      </c>
      <c r="H995" s="337">
        <v>0</v>
      </c>
      <c r="I995" s="337">
        <v>1053.74101</v>
      </c>
      <c r="J995" s="337">
        <v>77.4846</v>
      </c>
      <c r="K995" s="337">
        <v>1131.2256100000002</v>
      </c>
      <c r="L995" s="337">
        <v>924.26456999999994</v>
      </c>
      <c r="M995" s="337">
        <v>0</v>
      </c>
      <c r="N995" s="337">
        <v>924.26456999999994</v>
      </c>
      <c r="O995" s="337">
        <v>2055.4901799999998</v>
      </c>
      <c r="P995" s="337">
        <v>39830.279130000003</v>
      </c>
      <c r="Q995" s="337">
        <v>73.975409999999997</v>
      </c>
      <c r="R995" s="338">
        <v>39904.254540000002</v>
      </c>
    </row>
    <row r="996" spans="1:18" s="313" customFormat="1">
      <c r="A996" s="339"/>
      <c r="B996" s="339"/>
      <c r="C996" s="334" t="s">
        <v>22</v>
      </c>
      <c r="D996" s="334" t="s">
        <v>22</v>
      </c>
      <c r="E996" s="335">
        <v>145</v>
      </c>
      <c r="F996" s="336">
        <v>453.76721000000003</v>
      </c>
      <c r="G996" s="337">
        <v>0</v>
      </c>
      <c r="H996" s="337">
        <v>453.76721000000003</v>
      </c>
      <c r="I996" s="337">
        <v>4377.5731999999998</v>
      </c>
      <c r="J996" s="337">
        <v>1280.8520000000001</v>
      </c>
      <c r="K996" s="337">
        <v>5658.4252000000006</v>
      </c>
      <c r="L996" s="337">
        <v>23271.103950000001</v>
      </c>
      <c r="M996" s="337">
        <v>1297.84899</v>
      </c>
      <c r="N996" s="337">
        <v>24568.952940000003</v>
      </c>
      <c r="O996" s="337">
        <v>30681.145350000003</v>
      </c>
      <c r="P996" s="337">
        <v>62562.807139999997</v>
      </c>
      <c r="Q996" s="337">
        <v>0</v>
      </c>
      <c r="R996" s="338">
        <v>62562.807139999997</v>
      </c>
    </row>
    <row r="997" spans="1:18" s="313" customFormat="1">
      <c r="A997" s="339"/>
      <c r="B997" s="339"/>
      <c r="C997" s="339"/>
      <c r="D997" s="339"/>
      <c r="E997" s="340">
        <v>182</v>
      </c>
      <c r="F997" s="341">
        <v>0</v>
      </c>
      <c r="G997" s="342">
        <v>0</v>
      </c>
      <c r="H997" s="342">
        <v>0</v>
      </c>
      <c r="I997" s="342">
        <v>1366.5703700000001</v>
      </c>
      <c r="J997" s="342">
        <v>327.81703000000005</v>
      </c>
      <c r="K997" s="342">
        <v>1694.3873999999998</v>
      </c>
      <c r="L997" s="342">
        <v>2394.5683199999999</v>
      </c>
      <c r="M997" s="342">
        <v>65.030990000000003</v>
      </c>
      <c r="N997" s="342">
        <v>2459.5993100000001</v>
      </c>
      <c r="O997" s="342">
        <v>4153.9867100000001</v>
      </c>
      <c r="P997" s="342">
        <v>48917.934729999994</v>
      </c>
      <c r="Q997" s="342">
        <v>29.69904</v>
      </c>
      <c r="R997" s="343">
        <v>48947.63377</v>
      </c>
    </row>
    <row r="998" spans="1:18" s="313" customFormat="1">
      <c r="A998" s="339"/>
      <c r="B998" s="339"/>
      <c r="C998" s="339"/>
      <c r="D998" s="339"/>
      <c r="E998" s="340">
        <v>279</v>
      </c>
      <c r="F998" s="341">
        <v>0</v>
      </c>
      <c r="G998" s="342">
        <v>0</v>
      </c>
      <c r="H998" s="342">
        <v>0</v>
      </c>
      <c r="I998" s="342">
        <v>740.81056000000001</v>
      </c>
      <c r="J998" s="342">
        <v>74.913699999999992</v>
      </c>
      <c r="K998" s="342">
        <v>815.72425999999996</v>
      </c>
      <c r="L998" s="342">
        <v>2297.2170499999997</v>
      </c>
      <c r="M998" s="342">
        <v>0</v>
      </c>
      <c r="N998" s="342">
        <v>2297.2170499999997</v>
      </c>
      <c r="O998" s="342">
        <v>3112.9413100000002</v>
      </c>
      <c r="P998" s="342">
        <v>56325.176789999998</v>
      </c>
      <c r="Q998" s="342">
        <v>0</v>
      </c>
      <c r="R998" s="343">
        <v>56325.176789999998</v>
      </c>
    </row>
    <row r="999" spans="1:18" s="313" customFormat="1">
      <c r="A999" s="339"/>
      <c r="B999" s="339"/>
      <c r="C999" s="339"/>
      <c r="D999" s="334" t="s">
        <v>423</v>
      </c>
      <c r="E999" s="335">
        <v>321</v>
      </c>
      <c r="F999" s="336">
        <v>0</v>
      </c>
      <c r="G999" s="337">
        <v>0</v>
      </c>
      <c r="H999" s="337">
        <v>0</v>
      </c>
      <c r="I999" s="337">
        <v>301.80584999999996</v>
      </c>
      <c r="J999" s="337">
        <v>0.11991</v>
      </c>
      <c r="K999" s="337">
        <v>301.92576000000003</v>
      </c>
      <c r="L999" s="337">
        <v>350.27765999999997</v>
      </c>
      <c r="M999" s="337">
        <v>15.551299999999999</v>
      </c>
      <c r="N999" s="337">
        <v>365.82896</v>
      </c>
      <c r="O999" s="337">
        <v>667.75472000000002</v>
      </c>
      <c r="P999" s="337">
        <v>18479.748749999999</v>
      </c>
      <c r="Q999" s="337">
        <v>0</v>
      </c>
      <c r="R999" s="338">
        <v>18479.748749999999</v>
      </c>
    </row>
    <row r="1000" spans="1:18" s="313" customFormat="1">
      <c r="A1000" s="339"/>
      <c r="B1000" s="339"/>
      <c r="C1000" s="334" t="s">
        <v>296</v>
      </c>
      <c r="D1000" s="334" t="s">
        <v>297</v>
      </c>
      <c r="E1000" s="335">
        <v>50</v>
      </c>
      <c r="F1000" s="336">
        <v>19.51557</v>
      </c>
      <c r="G1000" s="337">
        <v>0</v>
      </c>
      <c r="H1000" s="337">
        <v>19.51557</v>
      </c>
      <c r="I1000" s="337">
        <v>2082.2332799999999</v>
      </c>
      <c r="J1000" s="337">
        <v>78.452259999999995</v>
      </c>
      <c r="K1000" s="337">
        <v>2160.6855399999999</v>
      </c>
      <c r="L1000" s="337">
        <v>3066.6389599999998</v>
      </c>
      <c r="M1000" s="337">
        <v>0</v>
      </c>
      <c r="N1000" s="337">
        <v>3066.6389599999998</v>
      </c>
      <c r="O1000" s="337">
        <v>5246.8400700000002</v>
      </c>
      <c r="P1000" s="337">
        <v>72757.532000000007</v>
      </c>
      <c r="Q1000" s="337">
        <v>0</v>
      </c>
      <c r="R1000" s="338">
        <v>72757.532000000007</v>
      </c>
    </row>
    <row r="1001" spans="1:18" s="313" customFormat="1">
      <c r="A1001" s="339"/>
      <c r="B1001" s="339"/>
      <c r="C1001" s="339"/>
      <c r="D1001" s="339"/>
      <c r="E1001" s="340">
        <v>181</v>
      </c>
      <c r="F1001" s="341">
        <v>18.054599999999997</v>
      </c>
      <c r="G1001" s="342">
        <v>0</v>
      </c>
      <c r="H1001" s="342">
        <v>18.054599999999997</v>
      </c>
      <c r="I1001" s="342">
        <v>1341.19633</v>
      </c>
      <c r="J1001" s="342">
        <v>68.835539999999995</v>
      </c>
      <c r="K1001" s="342">
        <v>1410.03187</v>
      </c>
      <c r="L1001" s="342">
        <v>1787.40896</v>
      </c>
      <c r="M1001" s="342">
        <v>0</v>
      </c>
      <c r="N1001" s="342">
        <v>1787.40896</v>
      </c>
      <c r="O1001" s="342">
        <v>3215.4954299999999</v>
      </c>
      <c r="P1001" s="342">
        <v>55747.574130000001</v>
      </c>
      <c r="Q1001" s="342">
        <v>0</v>
      </c>
      <c r="R1001" s="343">
        <v>55747.574130000001</v>
      </c>
    </row>
    <row r="1002" spans="1:18" s="313" customFormat="1">
      <c r="A1002" s="339"/>
      <c r="B1002" s="339"/>
      <c r="C1002" s="339"/>
      <c r="D1002" s="339"/>
      <c r="E1002" s="340">
        <v>224</v>
      </c>
      <c r="F1002" s="341">
        <v>3.3399999999999997E-3</v>
      </c>
      <c r="G1002" s="342">
        <v>0</v>
      </c>
      <c r="H1002" s="342">
        <v>3.3399999999999997E-3</v>
      </c>
      <c r="I1002" s="342">
        <v>2139.9733099999999</v>
      </c>
      <c r="J1002" s="342">
        <v>38.207790000000003</v>
      </c>
      <c r="K1002" s="342">
        <v>2178.1811000000002</v>
      </c>
      <c r="L1002" s="342">
        <v>1901.2480800000001</v>
      </c>
      <c r="M1002" s="342">
        <v>4.7566099999999993</v>
      </c>
      <c r="N1002" s="342">
        <v>1906.00469</v>
      </c>
      <c r="O1002" s="342">
        <v>4084.1891299999997</v>
      </c>
      <c r="P1002" s="342">
        <v>66846.433170000004</v>
      </c>
      <c r="Q1002" s="342">
        <v>0</v>
      </c>
      <c r="R1002" s="343">
        <v>66846.433170000004</v>
      </c>
    </row>
    <row r="1003" spans="1:18" s="313" customFormat="1">
      <c r="A1003" s="339"/>
      <c r="B1003" s="339"/>
      <c r="C1003" s="339"/>
      <c r="D1003" s="339"/>
      <c r="E1003" s="340">
        <v>348</v>
      </c>
      <c r="F1003" s="341">
        <v>8.77E-3</v>
      </c>
      <c r="G1003" s="342">
        <v>2.2400000000000002E-3</v>
      </c>
      <c r="H1003" s="342">
        <v>1.1009999999999999E-2</v>
      </c>
      <c r="I1003" s="342">
        <v>1385.36986</v>
      </c>
      <c r="J1003" s="342">
        <v>72.974199999999996</v>
      </c>
      <c r="K1003" s="342">
        <v>1458.3440600000001</v>
      </c>
      <c r="L1003" s="342">
        <v>928.21123</v>
      </c>
      <c r="M1003" s="342">
        <v>22.27045</v>
      </c>
      <c r="N1003" s="342">
        <v>950.4816800000001</v>
      </c>
      <c r="O1003" s="342">
        <v>2408.8367499999999</v>
      </c>
      <c r="P1003" s="342">
        <v>36437.585729999999</v>
      </c>
      <c r="Q1003" s="342">
        <v>0</v>
      </c>
      <c r="R1003" s="343">
        <v>36437.585729999999</v>
      </c>
    </row>
    <row r="1004" spans="1:18" s="313" customFormat="1">
      <c r="A1004" s="339"/>
      <c r="B1004" s="339"/>
      <c r="C1004" s="339"/>
      <c r="D1004" s="339"/>
      <c r="E1004" s="340">
        <v>329</v>
      </c>
      <c r="F1004" s="341">
        <v>2.3120000000000002E-2</v>
      </c>
      <c r="G1004" s="342">
        <v>0</v>
      </c>
      <c r="H1004" s="342">
        <v>2.3120000000000002E-2</v>
      </c>
      <c r="I1004" s="342">
        <v>1580.3275599999999</v>
      </c>
      <c r="J1004" s="342">
        <v>39.378190000000004</v>
      </c>
      <c r="K1004" s="342">
        <v>1619.7057500000001</v>
      </c>
      <c r="L1004" s="342">
        <v>1295.9296200000001</v>
      </c>
      <c r="M1004" s="342">
        <v>0</v>
      </c>
      <c r="N1004" s="342">
        <v>1295.9296200000001</v>
      </c>
      <c r="O1004" s="342">
        <v>2915.6584900000003</v>
      </c>
      <c r="P1004" s="342">
        <v>62922.513759999994</v>
      </c>
      <c r="Q1004" s="342">
        <v>0</v>
      </c>
      <c r="R1004" s="343">
        <v>62922.513759999994</v>
      </c>
    </row>
    <row r="1005" spans="1:18" s="313" customFormat="1">
      <c r="A1005" s="339"/>
      <c r="B1005" s="339"/>
      <c r="C1005" s="339"/>
      <c r="D1005" s="339"/>
      <c r="E1005" s="340">
        <v>333</v>
      </c>
      <c r="F1005" s="341">
        <v>1.7331300000000001</v>
      </c>
      <c r="G1005" s="342">
        <v>9.8200000000000006E-3</v>
      </c>
      <c r="H1005" s="342">
        <v>1.74295</v>
      </c>
      <c r="I1005" s="342">
        <v>1459.8930600000001</v>
      </c>
      <c r="J1005" s="342">
        <v>4.5915900000000001</v>
      </c>
      <c r="K1005" s="342">
        <v>1464.4846499999999</v>
      </c>
      <c r="L1005" s="342">
        <v>1328.96299</v>
      </c>
      <c r="M1005" s="342">
        <v>4.1722999999999999</v>
      </c>
      <c r="N1005" s="342">
        <v>1333.1352899999999</v>
      </c>
      <c r="O1005" s="342">
        <v>2799.3628900000003</v>
      </c>
      <c r="P1005" s="342">
        <v>57486.2932</v>
      </c>
      <c r="Q1005" s="342">
        <v>0</v>
      </c>
      <c r="R1005" s="343">
        <v>57486.2932</v>
      </c>
    </row>
    <row r="1006" spans="1:18" s="313" customFormat="1">
      <c r="A1006" s="339"/>
      <c r="B1006" s="339"/>
      <c r="C1006" s="334" t="s">
        <v>424</v>
      </c>
      <c r="D1006" s="334" t="s">
        <v>424</v>
      </c>
      <c r="E1006" s="335">
        <v>162</v>
      </c>
      <c r="F1006" s="336">
        <v>0</v>
      </c>
      <c r="G1006" s="337">
        <v>0</v>
      </c>
      <c r="H1006" s="337">
        <v>0</v>
      </c>
      <c r="I1006" s="337">
        <v>1014.77818</v>
      </c>
      <c r="J1006" s="337">
        <v>96.883459999999999</v>
      </c>
      <c r="K1006" s="337">
        <v>1111.6616399999998</v>
      </c>
      <c r="L1006" s="337">
        <v>669.05916000000002</v>
      </c>
      <c r="M1006" s="337">
        <v>36.162839999999996</v>
      </c>
      <c r="N1006" s="337">
        <v>705.22199999999998</v>
      </c>
      <c r="O1006" s="337">
        <v>1816.8836399999998</v>
      </c>
      <c r="P1006" s="337">
        <v>35075.974000000002</v>
      </c>
      <c r="Q1006" s="337">
        <v>0</v>
      </c>
      <c r="R1006" s="338">
        <v>35075.974000000002</v>
      </c>
    </row>
    <row r="1007" spans="1:18" s="313" customFormat="1">
      <c r="A1007" s="339"/>
      <c r="B1007" s="339"/>
      <c r="C1007" s="334" t="s">
        <v>425</v>
      </c>
      <c r="D1007" s="334" t="s">
        <v>426</v>
      </c>
      <c r="E1007" s="335">
        <v>226</v>
      </c>
      <c r="F1007" s="336">
        <v>0</v>
      </c>
      <c r="G1007" s="337">
        <v>0</v>
      </c>
      <c r="H1007" s="337">
        <v>0</v>
      </c>
      <c r="I1007" s="337">
        <v>452.22757999999999</v>
      </c>
      <c r="J1007" s="337">
        <v>143.63105999999999</v>
      </c>
      <c r="K1007" s="337">
        <v>595.85864000000004</v>
      </c>
      <c r="L1007" s="337">
        <v>804.96723999999995</v>
      </c>
      <c r="M1007" s="337">
        <v>0</v>
      </c>
      <c r="N1007" s="337">
        <v>804.96723999999995</v>
      </c>
      <c r="O1007" s="337">
        <v>1400.8258799999999</v>
      </c>
      <c r="P1007" s="337">
        <v>23495.982030000003</v>
      </c>
      <c r="Q1007" s="337">
        <v>0</v>
      </c>
      <c r="R1007" s="338">
        <v>23495.982030000003</v>
      </c>
    </row>
    <row r="1008" spans="1:18" s="313" customFormat="1">
      <c r="A1008" s="339"/>
      <c r="B1008" s="339"/>
      <c r="C1008" s="334" t="s">
        <v>427</v>
      </c>
      <c r="D1008" s="334" t="s">
        <v>427</v>
      </c>
      <c r="E1008" s="335">
        <v>227</v>
      </c>
      <c r="F1008" s="336">
        <v>0</v>
      </c>
      <c r="G1008" s="337">
        <v>0</v>
      </c>
      <c r="H1008" s="337">
        <v>0</v>
      </c>
      <c r="I1008" s="337">
        <v>114.27136</v>
      </c>
      <c r="J1008" s="337">
        <v>9.3123100000000001</v>
      </c>
      <c r="K1008" s="337">
        <v>123.58367</v>
      </c>
      <c r="L1008" s="337">
        <v>578.99785999999995</v>
      </c>
      <c r="M1008" s="337">
        <v>9.1024399999999996</v>
      </c>
      <c r="N1008" s="337">
        <v>588.10030000000006</v>
      </c>
      <c r="O1008" s="337">
        <v>711.68396999999993</v>
      </c>
      <c r="P1008" s="337">
        <v>18893.884249999999</v>
      </c>
      <c r="Q1008" s="337">
        <v>0</v>
      </c>
      <c r="R1008" s="338">
        <v>18893.884249999999</v>
      </c>
    </row>
    <row r="1009" spans="1:18" s="313" customFormat="1">
      <c r="A1009" s="339"/>
      <c r="B1009" s="339"/>
      <c r="C1009" s="334" t="s">
        <v>428</v>
      </c>
      <c r="D1009" s="334" t="s">
        <v>428</v>
      </c>
      <c r="E1009" s="335">
        <v>396</v>
      </c>
      <c r="F1009" s="336">
        <v>0</v>
      </c>
      <c r="G1009" s="337">
        <v>0</v>
      </c>
      <c r="H1009" s="337">
        <v>0</v>
      </c>
      <c r="I1009" s="337">
        <v>560.7668000000001</v>
      </c>
      <c r="J1009" s="337">
        <v>0.13125999999999999</v>
      </c>
      <c r="K1009" s="337">
        <v>560.8980600000001</v>
      </c>
      <c r="L1009" s="337">
        <v>408.69708000000003</v>
      </c>
      <c r="M1009" s="337">
        <v>0</v>
      </c>
      <c r="N1009" s="337">
        <v>408.69708000000003</v>
      </c>
      <c r="O1009" s="337">
        <v>969.59514000000001</v>
      </c>
      <c r="P1009" s="337">
        <v>19406.42798</v>
      </c>
      <c r="Q1009" s="337">
        <v>0</v>
      </c>
      <c r="R1009" s="338">
        <v>19406.42798</v>
      </c>
    </row>
    <row r="1010" spans="1:18" s="313" customFormat="1">
      <c r="A1010" s="339"/>
      <c r="B1010" s="339"/>
      <c r="C1010" s="334" t="s">
        <v>429</v>
      </c>
      <c r="D1010" s="334" t="s">
        <v>430</v>
      </c>
      <c r="E1010" s="335">
        <v>408</v>
      </c>
      <c r="F1010" s="336">
        <v>0</v>
      </c>
      <c r="G1010" s="337">
        <v>0</v>
      </c>
      <c r="H1010" s="337">
        <v>0</v>
      </c>
      <c r="I1010" s="337">
        <v>372.83515999999997</v>
      </c>
      <c r="J1010" s="337">
        <v>0.18916999999999998</v>
      </c>
      <c r="K1010" s="337">
        <v>373.02433000000002</v>
      </c>
      <c r="L1010" s="337">
        <v>1166.1608799999999</v>
      </c>
      <c r="M1010" s="337">
        <v>21.519209999999998</v>
      </c>
      <c r="N1010" s="337">
        <v>1187.6800900000001</v>
      </c>
      <c r="O1010" s="337">
        <v>1560.70442</v>
      </c>
      <c r="P1010" s="337">
        <v>17859.011190000001</v>
      </c>
      <c r="Q1010" s="337">
        <v>0</v>
      </c>
      <c r="R1010" s="338">
        <v>17859.011190000001</v>
      </c>
    </row>
    <row r="1011" spans="1:18" s="313" customFormat="1">
      <c r="A1011" s="339"/>
      <c r="B1011" s="334" t="s">
        <v>298</v>
      </c>
      <c r="C1011" s="334" t="s">
        <v>299</v>
      </c>
      <c r="D1011" s="334" t="s">
        <v>300</v>
      </c>
      <c r="E1011" s="335">
        <v>356</v>
      </c>
      <c r="F1011" s="336">
        <v>0</v>
      </c>
      <c r="G1011" s="337">
        <v>0</v>
      </c>
      <c r="H1011" s="337">
        <v>0</v>
      </c>
      <c r="I1011" s="337">
        <v>1130.19119</v>
      </c>
      <c r="J1011" s="337">
        <v>18.83521</v>
      </c>
      <c r="K1011" s="337">
        <v>1149.0264</v>
      </c>
      <c r="L1011" s="337">
        <v>779.11856999999998</v>
      </c>
      <c r="M1011" s="337">
        <v>0</v>
      </c>
      <c r="N1011" s="337">
        <v>779.11856999999998</v>
      </c>
      <c r="O1011" s="337">
        <v>1928.1449700000001</v>
      </c>
      <c r="P1011" s="337">
        <v>27592.664769999999</v>
      </c>
      <c r="Q1011" s="337">
        <v>0</v>
      </c>
      <c r="R1011" s="338">
        <v>27592.664769999999</v>
      </c>
    </row>
    <row r="1012" spans="1:18" s="313" customFormat="1">
      <c r="A1012" s="339"/>
      <c r="B1012" s="339"/>
      <c r="C1012" s="334" t="s">
        <v>302</v>
      </c>
      <c r="D1012" s="334" t="s">
        <v>303</v>
      </c>
      <c r="E1012" s="335">
        <v>388</v>
      </c>
      <c r="F1012" s="336">
        <v>10.87571</v>
      </c>
      <c r="G1012" s="337">
        <v>0</v>
      </c>
      <c r="H1012" s="337">
        <v>10.87571</v>
      </c>
      <c r="I1012" s="337">
        <v>3956.9674399999999</v>
      </c>
      <c r="J1012" s="337">
        <v>63.932230000000004</v>
      </c>
      <c r="K1012" s="337">
        <v>4020.8996699999998</v>
      </c>
      <c r="L1012" s="337">
        <v>2767.8516</v>
      </c>
      <c r="M1012" s="337">
        <v>4.15679</v>
      </c>
      <c r="N1012" s="337">
        <v>2772.00839</v>
      </c>
      <c r="O1012" s="337">
        <v>6803.78377</v>
      </c>
      <c r="P1012" s="337">
        <v>84201.599489999993</v>
      </c>
      <c r="Q1012" s="337">
        <v>0</v>
      </c>
      <c r="R1012" s="338">
        <v>84201.599489999993</v>
      </c>
    </row>
    <row r="1013" spans="1:18" s="313" customFormat="1">
      <c r="A1013" s="339"/>
      <c r="B1013" s="339"/>
      <c r="C1013" s="334" t="s">
        <v>298</v>
      </c>
      <c r="D1013" s="334" t="s">
        <v>304</v>
      </c>
      <c r="E1013" s="335">
        <v>117</v>
      </c>
      <c r="F1013" s="336">
        <v>1.65E-3</v>
      </c>
      <c r="G1013" s="337">
        <v>0</v>
      </c>
      <c r="H1013" s="337">
        <v>1.65E-3</v>
      </c>
      <c r="I1013" s="337">
        <v>3697.11573</v>
      </c>
      <c r="J1013" s="337">
        <v>104.05114999999999</v>
      </c>
      <c r="K1013" s="337">
        <v>3801.1668799999998</v>
      </c>
      <c r="L1013" s="337">
        <v>1306.79385</v>
      </c>
      <c r="M1013" s="337">
        <v>37.93</v>
      </c>
      <c r="N1013" s="337">
        <v>1344.7238500000001</v>
      </c>
      <c r="O1013" s="337">
        <v>5145.8923800000002</v>
      </c>
      <c r="P1013" s="337">
        <v>90895.404519999996</v>
      </c>
      <c r="Q1013" s="337">
        <v>0</v>
      </c>
      <c r="R1013" s="338">
        <v>90895.404519999996</v>
      </c>
    </row>
    <row r="1014" spans="1:18" s="313" customFormat="1">
      <c r="A1014" s="339"/>
      <c r="B1014" s="339"/>
      <c r="C1014" s="339"/>
      <c r="D1014" s="339"/>
      <c r="E1014" s="340">
        <v>220</v>
      </c>
      <c r="F1014" s="341">
        <v>3.7084200000000003</v>
      </c>
      <c r="G1014" s="342">
        <v>1.23993</v>
      </c>
      <c r="H1014" s="342">
        <v>4.9483500000000005</v>
      </c>
      <c r="I1014" s="342">
        <v>2690.62914</v>
      </c>
      <c r="J1014" s="342">
        <v>123.15175000000001</v>
      </c>
      <c r="K1014" s="342">
        <v>2813.78089</v>
      </c>
      <c r="L1014" s="342">
        <v>1538.50479</v>
      </c>
      <c r="M1014" s="342">
        <v>4.1687299999999992</v>
      </c>
      <c r="N1014" s="342">
        <v>1542.6735200000001</v>
      </c>
      <c r="O1014" s="342">
        <v>4361.4027599999999</v>
      </c>
      <c r="P1014" s="342">
        <v>85727.635330000005</v>
      </c>
      <c r="Q1014" s="342">
        <v>0</v>
      </c>
      <c r="R1014" s="343">
        <v>85727.635330000005</v>
      </c>
    </row>
    <row r="1015" spans="1:18" s="313" customFormat="1">
      <c r="A1015" s="339"/>
      <c r="B1015" s="339"/>
      <c r="C1015" s="334" t="s">
        <v>431</v>
      </c>
      <c r="D1015" s="334" t="s">
        <v>432</v>
      </c>
      <c r="E1015" s="335">
        <v>267</v>
      </c>
      <c r="F1015" s="336">
        <v>0</v>
      </c>
      <c r="G1015" s="337">
        <v>0</v>
      </c>
      <c r="H1015" s="337">
        <v>0</v>
      </c>
      <c r="I1015" s="337">
        <v>48.20579</v>
      </c>
      <c r="J1015" s="337">
        <v>5.2699999999999995E-3</v>
      </c>
      <c r="K1015" s="337">
        <v>48.211059999999996</v>
      </c>
      <c r="L1015" s="337">
        <v>45.5017</v>
      </c>
      <c r="M1015" s="337">
        <v>0</v>
      </c>
      <c r="N1015" s="337">
        <v>45.5017</v>
      </c>
      <c r="O1015" s="337">
        <v>93.712759999999989</v>
      </c>
      <c r="P1015" s="337">
        <v>4980.2187100000001</v>
      </c>
      <c r="Q1015" s="337">
        <v>0</v>
      </c>
      <c r="R1015" s="338">
        <v>4980.2187100000001</v>
      </c>
    </row>
    <row r="1016" spans="1:18" s="313" customFormat="1">
      <c r="A1016" s="339"/>
      <c r="B1016" s="339"/>
      <c r="C1016" s="334" t="s">
        <v>433</v>
      </c>
      <c r="D1016" s="334" t="s">
        <v>434</v>
      </c>
      <c r="E1016" s="335">
        <v>268</v>
      </c>
      <c r="F1016" s="336">
        <v>0</v>
      </c>
      <c r="G1016" s="337">
        <v>0</v>
      </c>
      <c r="H1016" s="337">
        <v>0</v>
      </c>
      <c r="I1016" s="337">
        <v>8.0174799999999991</v>
      </c>
      <c r="J1016" s="337">
        <v>0</v>
      </c>
      <c r="K1016" s="337">
        <v>8.0174799999999991</v>
      </c>
      <c r="L1016" s="337">
        <v>12</v>
      </c>
      <c r="M1016" s="337">
        <v>0</v>
      </c>
      <c r="N1016" s="337">
        <v>12</v>
      </c>
      <c r="O1016" s="337">
        <v>20.017479999999999</v>
      </c>
      <c r="P1016" s="337">
        <v>5519.0155100000002</v>
      </c>
      <c r="Q1016" s="337">
        <v>0</v>
      </c>
      <c r="R1016" s="338">
        <v>5519.0155100000002</v>
      </c>
    </row>
    <row r="1017" spans="1:18" s="313" customFormat="1">
      <c r="A1017" s="339"/>
      <c r="B1017" s="339"/>
      <c r="C1017" s="334" t="s">
        <v>435</v>
      </c>
      <c r="D1017" s="334" t="s">
        <v>435</v>
      </c>
      <c r="E1017" s="335">
        <v>391</v>
      </c>
      <c r="F1017" s="336">
        <v>2.6728899999999998</v>
      </c>
      <c r="G1017" s="337">
        <v>0</v>
      </c>
      <c r="H1017" s="337">
        <v>2.6728899999999998</v>
      </c>
      <c r="I1017" s="337">
        <v>1476.9098100000001</v>
      </c>
      <c r="J1017" s="337">
        <v>3.1437199999999996</v>
      </c>
      <c r="K1017" s="337">
        <v>1480.0535300000001</v>
      </c>
      <c r="L1017" s="337">
        <v>920.37787000000003</v>
      </c>
      <c r="M1017" s="337">
        <v>0</v>
      </c>
      <c r="N1017" s="337">
        <v>920.37787000000003</v>
      </c>
      <c r="O1017" s="337">
        <v>2403.1042900000002</v>
      </c>
      <c r="P1017" s="337">
        <v>25246.013239999997</v>
      </c>
      <c r="Q1017" s="337">
        <v>0</v>
      </c>
      <c r="R1017" s="338">
        <v>25246.013239999997</v>
      </c>
    </row>
    <row r="1018" spans="1:18" s="313" customFormat="1">
      <c r="A1018" s="339"/>
      <c r="B1018" s="334" t="s">
        <v>24</v>
      </c>
      <c r="C1018" s="334" t="s">
        <v>24</v>
      </c>
      <c r="D1018" s="334" t="s">
        <v>436</v>
      </c>
      <c r="E1018" s="335">
        <v>290</v>
      </c>
      <c r="F1018" s="336">
        <v>0</v>
      </c>
      <c r="G1018" s="337">
        <v>0</v>
      </c>
      <c r="H1018" s="337">
        <v>0</v>
      </c>
      <c r="I1018" s="337">
        <v>1671.0618999999999</v>
      </c>
      <c r="J1018" s="337">
        <v>214.30664999999999</v>
      </c>
      <c r="K1018" s="337">
        <v>1885.3685500000001</v>
      </c>
      <c r="L1018" s="337">
        <v>1379.0383400000001</v>
      </c>
      <c r="M1018" s="337">
        <v>91.960449999999994</v>
      </c>
      <c r="N1018" s="337">
        <v>1470.9987900000001</v>
      </c>
      <c r="O1018" s="337">
        <v>3356.3673399999998</v>
      </c>
      <c r="P1018" s="337">
        <v>48188.759850000002</v>
      </c>
      <c r="Q1018" s="337">
        <v>0</v>
      </c>
      <c r="R1018" s="338">
        <v>48188.759850000002</v>
      </c>
    </row>
    <row r="1019" spans="1:18" s="313" customFormat="1">
      <c r="A1019" s="339"/>
      <c r="B1019" s="339"/>
      <c r="C1019" s="339"/>
      <c r="D1019" s="334" t="s">
        <v>437</v>
      </c>
      <c r="E1019" s="335">
        <v>265</v>
      </c>
      <c r="F1019" s="336">
        <v>5.0000000000000001E-4</v>
      </c>
      <c r="G1019" s="337">
        <v>0</v>
      </c>
      <c r="H1019" s="337">
        <v>5.0000000000000001E-4</v>
      </c>
      <c r="I1019" s="337">
        <v>2555.4996800000004</v>
      </c>
      <c r="J1019" s="337">
        <v>267.83044000000001</v>
      </c>
      <c r="K1019" s="337">
        <v>2823.3301200000001</v>
      </c>
      <c r="L1019" s="337">
        <v>2468.9802500000001</v>
      </c>
      <c r="M1019" s="337">
        <v>22.435290000000002</v>
      </c>
      <c r="N1019" s="337">
        <v>2491.41554</v>
      </c>
      <c r="O1019" s="337">
        <v>5314.7461600000006</v>
      </c>
      <c r="P1019" s="337">
        <v>77728.892019999999</v>
      </c>
      <c r="Q1019" s="337">
        <v>0</v>
      </c>
      <c r="R1019" s="338">
        <v>77728.892019999999</v>
      </c>
    </row>
    <row r="1020" spans="1:18" s="313" customFormat="1">
      <c r="A1020" s="339"/>
      <c r="B1020" s="339"/>
      <c r="C1020" s="339"/>
      <c r="D1020" s="334" t="s">
        <v>24</v>
      </c>
      <c r="E1020" s="335">
        <v>74</v>
      </c>
      <c r="F1020" s="336">
        <v>1.8370000000000001E-2</v>
      </c>
      <c r="G1020" s="337">
        <v>4.4000000000000003E-3</v>
      </c>
      <c r="H1020" s="337">
        <v>2.2769999999999999E-2</v>
      </c>
      <c r="I1020" s="337">
        <v>2229.9782500000001</v>
      </c>
      <c r="J1020" s="337">
        <v>726.53097000000002</v>
      </c>
      <c r="K1020" s="337">
        <v>2956.5092200000004</v>
      </c>
      <c r="L1020" s="337">
        <v>2277.9159</v>
      </c>
      <c r="M1020" s="337">
        <v>60.46604</v>
      </c>
      <c r="N1020" s="337">
        <v>2338.3819399999998</v>
      </c>
      <c r="O1020" s="337">
        <v>5294.9139299999997</v>
      </c>
      <c r="P1020" s="337">
        <v>53392.999130000004</v>
      </c>
      <c r="Q1020" s="337">
        <v>0</v>
      </c>
      <c r="R1020" s="338">
        <v>53392.999130000004</v>
      </c>
    </row>
    <row r="1021" spans="1:18" s="313" customFormat="1">
      <c r="A1021" s="339"/>
      <c r="B1021" s="339"/>
      <c r="C1021" s="339"/>
      <c r="D1021" s="339"/>
      <c r="E1021" s="340">
        <v>121</v>
      </c>
      <c r="F1021" s="341">
        <v>0.72875000000000001</v>
      </c>
      <c r="G1021" s="342">
        <v>0.32107999999999998</v>
      </c>
      <c r="H1021" s="342">
        <v>1.0498299999999998</v>
      </c>
      <c r="I1021" s="342">
        <v>4090.4780699999997</v>
      </c>
      <c r="J1021" s="342">
        <v>574.53614000000005</v>
      </c>
      <c r="K1021" s="342">
        <v>4665.0142100000003</v>
      </c>
      <c r="L1021" s="342">
        <v>4563.5715199999995</v>
      </c>
      <c r="M1021" s="342">
        <v>104.03910999999999</v>
      </c>
      <c r="N1021" s="342">
        <v>4667.6106300000001</v>
      </c>
      <c r="O1021" s="342">
        <v>9333.6746700000003</v>
      </c>
      <c r="P1021" s="342">
        <v>99990.987959999999</v>
      </c>
      <c r="Q1021" s="342">
        <v>234.51433</v>
      </c>
      <c r="R1021" s="343">
        <v>100225.50229</v>
      </c>
    </row>
    <row r="1022" spans="1:18" s="313" customFormat="1">
      <c r="A1022" s="339"/>
      <c r="B1022" s="334" t="s">
        <v>25</v>
      </c>
      <c r="C1022" s="334" t="s">
        <v>438</v>
      </c>
      <c r="D1022" s="334" t="s">
        <v>439</v>
      </c>
      <c r="E1022" s="335">
        <v>295</v>
      </c>
      <c r="F1022" s="336">
        <v>0</v>
      </c>
      <c r="G1022" s="337">
        <v>0</v>
      </c>
      <c r="H1022" s="337">
        <v>0</v>
      </c>
      <c r="I1022" s="337">
        <v>157.12056000000001</v>
      </c>
      <c r="J1022" s="337">
        <v>0.48524</v>
      </c>
      <c r="K1022" s="337">
        <v>157.60579999999999</v>
      </c>
      <c r="L1022" s="337">
        <v>64.738060000000004</v>
      </c>
      <c r="M1022" s="337">
        <v>0</v>
      </c>
      <c r="N1022" s="337">
        <v>64.738060000000004</v>
      </c>
      <c r="O1022" s="337">
        <v>222.34385999999998</v>
      </c>
      <c r="P1022" s="337">
        <v>7420.4082400000007</v>
      </c>
      <c r="Q1022" s="337">
        <v>0</v>
      </c>
      <c r="R1022" s="338">
        <v>7420.4082400000007</v>
      </c>
    </row>
    <row r="1023" spans="1:18" s="313" customFormat="1">
      <c r="A1023" s="339"/>
      <c r="B1023" s="339"/>
      <c r="C1023" s="334" t="s">
        <v>25</v>
      </c>
      <c r="D1023" s="334" t="s">
        <v>25</v>
      </c>
      <c r="E1023" s="335">
        <v>60</v>
      </c>
      <c r="F1023" s="336">
        <v>27.016299999999998</v>
      </c>
      <c r="G1023" s="337">
        <v>0</v>
      </c>
      <c r="H1023" s="337">
        <v>27.016299999999998</v>
      </c>
      <c r="I1023" s="337">
        <v>2591.01278</v>
      </c>
      <c r="J1023" s="337">
        <v>222.84817999999999</v>
      </c>
      <c r="K1023" s="337">
        <v>2813.86096</v>
      </c>
      <c r="L1023" s="337">
        <v>4378.0811100000001</v>
      </c>
      <c r="M1023" s="337">
        <v>94.825000000000003</v>
      </c>
      <c r="N1023" s="337">
        <v>4472.9061099999999</v>
      </c>
      <c r="O1023" s="337">
        <v>7313.7833700000001</v>
      </c>
      <c r="P1023" s="337">
        <v>61780.45364</v>
      </c>
      <c r="Q1023" s="337">
        <v>0</v>
      </c>
      <c r="R1023" s="338">
        <v>61780.45364</v>
      </c>
    </row>
    <row r="1024" spans="1:18" s="313" customFormat="1">
      <c r="A1024" s="339"/>
      <c r="B1024" s="339"/>
      <c r="C1024" s="339"/>
      <c r="D1024" s="339"/>
      <c r="E1024" s="340">
        <v>352</v>
      </c>
      <c r="F1024" s="341">
        <v>0.87275000000000003</v>
      </c>
      <c r="G1024" s="342">
        <v>0</v>
      </c>
      <c r="H1024" s="342">
        <v>0.87275000000000003</v>
      </c>
      <c r="I1024" s="342">
        <v>522.64611000000002</v>
      </c>
      <c r="J1024" s="342">
        <v>25.114789999999999</v>
      </c>
      <c r="K1024" s="342">
        <v>547.76089999999999</v>
      </c>
      <c r="L1024" s="342">
        <v>901.60255000000006</v>
      </c>
      <c r="M1024" s="342">
        <v>0</v>
      </c>
      <c r="N1024" s="342">
        <v>901.60255000000006</v>
      </c>
      <c r="O1024" s="342">
        <v>1450.2362000000001</v>
      </c>
      <c r="P1024" s="342">
        <v>21213.50807</v>
      </c>
      <c r="Q1024" s="342">
        <v>33.387920000000001</v>
      </c>
      <c r="R1024" s="343">
        <v>21246.895989999997</v>
      </c>
    </row>
    <row r="1025" spans="1:18" s="313" customFormat="1">
      <c r="A1025" s="339"/>
      <c r="B1025" s="334" t="s">
        <v>26</v>
      </c>
      <c r="C1025" s="334" t="s">
        <v>307</v>
      </c>
      <c r="D1025" s="334" t="s">
        <v>308</v>
      </c>
      <c r="E1025" s="335">
        <v>45</v>
      </c>
      <c r="F1025" s="336">
        <v>0.36508999999999997</v>
      </c>
      <c r="G1025" s="337">
        <v>0</v>
      </c>
      <c r="H1025" s="337">
        <v>0.36508999999999997</v>
      </c>
      <c r="I1025" s="337">
        <v>5663.1891100000003</v>
      </c>
      <c r="J1025" s="337">
        <v>157.61876000000001</v>
      </c>
      <c r="K1025" s="337">
        <v>5820.8078700000005</v>
      </c>
      <c r="L1025" s="337">
        <v>3175.07078</v>
      </c>
      <c r="M1025" s="337">
        <v>54.438429999999997</v>
      </c>
      <c r="N1025" s="337">
        <v>3229.5092100000002</v>
      </c>
      <c r="O1025" s="337">
        <v>9050.68217</v>
      </c>
      <c r="P1025" s="337">
        <v>108549.10363</v>
      </c>
      <c r="Q1025" s="337">
        <v>0</v>
      </c>
      <c r="R1025" s="338">
        <v>108549.10363</v>
      </c>
    </row>
    <row r="1026" spans="1:18" s="313" customFormat="1">
      <c r="A1026" s="339"/>
      <c r="B1026" s="339"/>
      <c r="C1026" s="334" t="s">
        <v>440</v>
      </c>
      <c r="D1026" s="334" t="s">
        <v>440</v>
      </c>
      <c r="E1026" s="335">
        <v>431</v>
      </c>
      <c r="F1026" s="336">
        <v>0</v>
      </c>
      <c r="G1026" s="337">
        <v>0</v>
      </c>
      <c r="H1026" s="337">
        <v>0</v>
      </c>
      <c r="I1026" s="337">
        <v>43.080640000000002</v>
      </c>
      <c r="J1026" s="337">
        <v>3.9399999999999999E-3</v>
      </c>
      <c r="K1026" s="337">
        <v>43.084580000000003</v>
      </c>
      <c r="L1026" s="337">
        <v>3.5</v>
      </c>
      <c r="M1026" s="337">
        <v>0</v>
      </c>
      <c r="N1026" s="337">
        <v>3.5</v>
      </c>
      <c r="O1026" s="337">
        <v>46.584580000000003</v>
      </c>
      <c r="P1026" s="337">
        <v>9173.1884900000005</v>
      </c>
      <c r="Q1026" s="337">
        <v>0</v>
      </c>
      <c r="R1026" s="338">
        <v>9173.1884900000005</v>
      </c>
    </row>
    <row r="1027" spans="1:18" s="313" customFormat="1">
      <c r="A1027" s="334" t="s">
        <v>441</v>
      </c>
      <c r="B1027" s="334" t="s">
        <v>5</v>
      </c>
      <c r="C1027" s="334" t="s">
        <v>5</v>
      </c>
      <c r="D1027" s="334" t="s">
        <v>205</v>
      </c>
      <c r="E1027" s="335">
        <v>15</v>
      </c>
      <c r="F1027" s="336">
        <v>274.45405</v>
      </c>
      <c r="G1027" s="337">
        <v>395.72512</v>
      </c>
      <c r="H1027" s="337">
        <v>670.17917</v>
      </c>
      <c r="I1027" s="337">
        <v>22198.60266</v>
      </c>
      <c r="J1027" s="337">
        <v>14264.919739999999</v>
      </c>
      <c r="K1027" s="337">
        <v>36463.522400000002</v>
      </c>
      <c r="L1027" s="337">
        <v>24492.744979999999</v>
      </c>
      <c r="M1027" s="337">
        <v>6647.2013200000001</v>
      </c>
      <c r="N1027" s="337">
        <v>31139.9463</v>
      </c>
      <c r="O1027" s="337">
        <v>68273.647870000001</v>
      </c>
      <c r="P1027" s="337">
        <v>1995.9341200000001</v>
      </c>
      <c r="Q1027" s="337">
        <v>0</v>
      </c>
      <c r="R1027" s="338">
        <v>1995.9341200000001</v>
      </c>
    </row>
    <row r="1028" spans="1:18" s="313" customFormat="1">
      <c r="A1028" s="339"/>
      <c r="B1028" s="334" t="s">
        <v>14</v>
      </c>
      <c r="C1028" s="334" t="s">
        <v>252</v>
      </c>
      <c r="D1028" s="334" t="s">
        <v>252</v>
      </c>
      <c r="E1028" s="335">
        <v>25</v>
      </c>
      <c r="F1028" s="336">
        <v>1114.4420700000001</v>
      </c>
      <c r="G1028" s="337">
        <v>235.63634999999999</v>
      </c>
      <c r="H1028" s="337">
        <v>1350.0784199999998</v>
      </c>
      <c r="I1028" s="337">
        <v>23219.6973</v>
      </c>
      <c r="J1028" s="337">
        <v>9607.8774200000007</v>
      </c>
      <c r="K1028" s="337">
        <v>32827.574719999997</v>
      </c>
      <c r="L1028" s="337">
        <v>32844.199679999998</v>
      </c>
      <c r="M1028" s="337">
        <v>6010.6363899999997</v>
      </c>
      <c r="N1028" s="337">
        <v>38854.836069999998</v>
      </c>
      <c r="O1028" s="337">
        <v>73032.48921</v>
      </c>
      <c r="P1028" s="337">
        <v>1278.61114</v>
      </c>
      <c r="Q1028" s="337">
        <v>257.92896999999999</v>
      </c>
      <c r="R1028" s="338">
        <v>1536.5401100000001</v>
      </c>
    </row>
    <row r="1029" spans="1:18" s="313" customFormat="1">
      <c r="A1029" s="339"/>
      <c r="B1029" s="334" t="s">
        <v>15</v>
      </c>
      <c r="C1029" s="334" t="s">
        <v>255</v>
      </c>
      <c r="D1029" s="334" t="s">
        <v>255</v>
      </c>
      <c r="E1029" s="335">
        <v>19</v>
      </c>
      <c r="F1029" s="336">
        <v>212.43279999999999</v>
      </c>
      <c r="G1029" s="337">
        <v>53.909690000000005</v>
      </c>
      <c r="H1029" s="337">
        <v>266.34249</v>
      </c>
      <c r="I1029" s="337">
        <v>19707.774859999998</v>
      </c>
      <c r="J1029" s="337">
        <v>6208.1535300000005</v>
      </c>
      <c r="K1029" s="337">
        <v>25915.928390000001</v>
      </c>
      <c r="L1029" s="337">
        <v>17720.872360000001</v>
      </c>
      <c r="M1029" s="337">
        <v>4085.0993399999998</v>
      </c>
      <c r="N1029" s="337">
        <v>21805.971699999998</v>
      </c>
      <c r="O1029" s="337">
        <v>47988.242579999998</v>
      </c>
      <c r="P1029" s="337">
        <v>924.80239000000006</v>
      </c>
      <c r="Q1029" s="337">
        <v>0</v>
      </c>
      <c r="R1029" s="338">
        <v>924.80239000000006</v>
      </c>
    </row>
    <row r="1030" spans="1:18" s="313" customFormat="1">
      <c r="A1030" s="339"/>
      <c r="B1030" s="334" t="s">
        <v>16</v>
      </c>
      <c r="C1030" s="334" t="s">
        <v>16</v>
      </c>
      <c r="D1030" s="334" t="s">
        <v>16</v>
      </c>
      <c r="E1030" s="335">
        <v>22</v>
      </c>
      <c r="F1030" s="336">
        <v>215.31712999999999</v>
      </c>
      <c r="G1030" s="337">
        <v>3680.7623799999997</v>
      </c>
      <c r="H1030" s="337">
        <v>3896.0795099999996</v>
      </c>
      <c r="I1030" s="337">
        <v>88263.060790000003</v>
      </c>
      <c r="J1030" s="337">
        <v>22221.082440000002</v>
      </c>
      <c r="K1030" s="337">
        <v>110484.14323</v>
      </c>
      <c r="L1030" s="337">
        <v>51918.180979999997</v>
      </c>
      <c r="M1030" s="337">
        <v>5997.2140599999993</v>
      </c>
      <c r="N1030" s="337">
        <v>57915.395039999996</v>
      </c>
      <c r="O1030" s="337">
        <v>172295.61778</v>
      </c>
      <c r="P1030" s="337">
        <v>12846.24647</v>
      </c>
      <c r="Q1030" s="337">
        <v>2021.9861599999999</v>
      </c>
      <c r="R1030" s="338">
        <v>14868.23263</v>
      </c>
    </row>
    <row r="1031" spans="1:18" s="313" customFormat="1">
      <c r="A1031" s="339"/>
      <c r="B1031" s="339"/>
      <c r="C1031" s="339"/>
      <c r="D1031" s="334" t="s">
        <v>58</v>
      </c>
      <c r="E1031" s="335">
        <v>9</v>
      </c>
      <c r="F1031" s="336">
        <v>2.0133199999999998</v>
      </c>
      <c r="G1031" s="337">
        <v>27.351980000000001</v>
      </c>
      <c r="H1031" s="337">
        <v>29.365299999999998</v>
      </c>
      <c r="I1031" s="337">
        <v>58523.715509999995</v>
      </c>
      <c r="J1031" s="337">
        <v>16847.95995</v>
      </c>
      <c r="K1031" s="337">
        <v>75371.675459999999</v>
      </c>
      <c r="L1031" s="337">
        <v>38001.240109999999</v>
      </c>
      <c r="M1031" s="337">
        <v>5777.9945700000007</v>
      </c>
      <c r="N1031" s="337">
        <v>43779.234680000001</v>
      </c>
      <c r="O1031" s="337">
        <v>119180.27544</v>
      </c>
      <c r="P1031" s="337">
        <v>2345.33205</v>
      </c>
      <c r="Q1031" s="337">
        <v>295.81466999999998</v>
      </c>
      <c r="R1031" s="338">
        <v>2641.1467200000002</v>
      </c>
    </row>
    <row r="1032" spans="1:18" s="313" customFormat="1">
      <c r="A1032" s="339"/>
      <c r="B1032" s="339"/>
      <c r="C1032" s="339"/>
      <c r="D1032" s="334" t="s">
        <v>60</v>
      </c>
      <c r="E1032" s="335">
        <v>20</v>
      </c>
      <c r="F1032" s="336">
        <v>5.0583200000000001</v>
      </c>
      <c r="G1032" s="337">
        <v>430.93970000000002</v>
      </c>
      <c r="H1032" s="337">
        <v>435.99802</v>
      </c>
      <c r="I1032" s="337">
        <v>71594.210059999998</v>
      </c>
      <c r="J1032" s="337">
        <v>44433.302459999999</v>
      </c>
      <c r="K1032" s="337">
        <v>116027.51251999999</v>
      </c>
      <c r="L1032" s="337">
        <v>72927.682099999991</v>
      </c>
      <c r="M1032" s="337">
        <v>19308.610290000001</v>
      </c>
      <c r="N1032" s="337">
        <v>92236.292390000002</v>
      </c>
      <c r="O1032" s="337">
        <v>208699.80293000001</v>
      </c>
      <c r="P1032" s="337">
        <v>2976.58187</v>
      </c>
      <c r="Q1032" s="337">
        <v>1887.0772099999999</v>
      </c>
      <c r="R1032" s="338">
        <v>4863.6590800000004</v>
      </c>
    </row>
    <row r="1033" spans="1:18" s="313" customFormat="1">
      <c r="A1033" s="339"/>
      <c r="B1033" s="339"/>
      <c r="C1033" s="339"/>
      <c r="D1033" s="334" t="s">
        <v>63</v>
      </c>
      <c r="E1033" s="335">
        <v>1</v>
      </c>
      <c r="F1033" s="336">
        <v>195864.10053999998</v>
      </c>
      <c r="G1033" s="337">
        <v>33204.827409999998</v>
      </c>
      <c r="H1033" s="337">
        <v>229068.92794999998</v>
      </c>
      <c r="I1033" s="337">
        <v>33873.195829999997</v>
      </c>
      <c r="J1033" s="337">
        <v>511.55993999999998</v>
      </c>
      <c r="K1033" s="337">
        <v>34384.755770000003</v>
      </c>
      <c r="L1033" s="337">
        <v>1720415.86543</v>
      </c>
      <c r="M1033" s="337">
        <v>268426.32303999999</v>
      </c>
      <c r="N1033" s="337">
        <v>1988842.1884699999</v>
      </c>
      <c r="O1033" s="337">
        <v>2252295.87219</v>
      </c>
      <c r="P1033" s="337">
        <v>2605008.2355399998</v>
      </c>
      <c r="Q1033" s="337">
        <v>854124.53764999995</v>
      </c>
      <c r="R1033" s="338">
        <v>3459132.7731900001</v>
      </c>
    </row>
    <row r="1034" spans="1:18" s="313" customFormat="1">
      <c r="A1034" s="339"/>
      <c r="B1034" s="339"/>
      <c r="C1034" s="339"/>
      <c r="D1034" s="339"/>
      <c r="E1034" s="340">
        <v>8</v>
      </c>
      <c r="F1034" s="341">
        <v>252.12549999999999</v>
      </c>
      <c r="G1034" s="342">
        <v>132.18620000000001</v>
      </c>
      <c r="H1034" s="342">
        <v>384.31170000000003</v>
      </c>
      <c r="I1034" s="342">
        <v>146812.15807</v>
      </c>
      <c r="J1034" s="342">
        <v>92963.863420000009</v>
      </c>
      <c r="K1034" s="342">
        <v>239776.02149000001</v>
      </c>
      <c r="L1034" s="342">
        <v>304671.31501999998</v>
      </c>
      <c r="M1034" s="342">
        <v>146314.48019999999</v>
      </c>
      <c r="N1034" s="342">
        <v>450985.79522000003</v>
      </c>
      <c r="O1034" s="342">
        <v>691146.12841</v>
      </c>
      <c r="P1034" s="342">
        <v>4500.3577699999996</v>
      </c>
      <c r="Q1034" s="342">
        <v>807.06922999999995</v>
      </c>
      <c r="R1034" s="343">
        <v>5307.4269999999997</v>
      </c>
    </row>
    <row r="1035" spans="1:18" s="313" customFormat="1">
      <c r="A1035" s="339"/>
      <c r="B1035" s="339"/>
      <c r="C1035" s="339"/>
      <c r="D1035" s="334" t="s">
        <v>68</v>
      </c>
      <c r="E1035" s="335">
        <v>10</v>
      </c>
      <c r="F1035" s="336">
        <v>949.07626000000005</v>
      </c>
      <c r="G1035" s="337">
        <v>8.4050799999999999</v>
      </c>
      <c r="H1035" s="337">
        <v>957.48133999999993</v>
      </c>
      <c r="I1035" s="337">
        <v>82293.068830000004</v>
      </c>
      <c r="J1035" s="337">
        <v>31192.981960000001</v>
      </c>
      <c r="K1035" s="337">
        <v>113486.05079000001</v>
      </c>
      <c r="L1035" s="337">
        <v>65811.776979999995</v>
      </c>
      <c r="M1035" s="337">
        <v>11504.021990000001</v>
      </c>
      <c r="N1035" s="337">
        <v>77315.798970000003</v>
      </c>
      <c r="O1035" s="337">
        <v>191759.33109999998</v>
      </c>
      <c r="P1035" s="337">
        <v>4255.5844200000001</v>
      </c>
      <c r="Q1035" s="337">
        <v>420.82903000000005</v>
      </c>
      <c r="R1035" s="338">
        <v>4676.41345</v>
      </c>
    </row>
    <row r="1036" spans="1:18" s="313" customFormat="1">
      <c r="A1036" s="339"/>
      <c r="B1036" s="339"/>
      <c r="C1036" s="339"/>
      <c r="D1036" s="334" t="s">
        <v>69</v>
      </c>
      <c r="E1036" s="335">
        <v>7</v>
      </c>
      <c r="F1036" s="336">
        <v>329.31144</v>
      </c>
      <c r="G1036" s="337">
        <v>250.55240000000001</v>
      </c>
      <c r="H1036" s="337">
        <v>579.86383999999998</v>
      </c>
      <c r="I1036" s="337">
        <v>89130.499200000006</v>
      </c>
      <c r="J1036" s="337">
        <v>70705.490919999997</v>
      </c>
      <c r="K1036" s="337">
        <v>159835.99012</v>
      </c>
      <c r="L1036" s="337">
        <v>99342.948390000005</v>
      </c>
      <c r="M1036" s="337">
        <v>29693.586420000003</v>
      </c>
      <c r="N1036" s="337">
        <v>129036.53481</v>
      </c>
      <c r="O1036" s="337">
        <v>289452.38876999996</v>
      </c>
      <c r="P1036" s="337">
        <v>4731.9823399999996</v>
      </c>
      <c r="Q1036" s="337">
        <v>2366.04378</v>
      </c>
      <c r="R1036" s="338">
        <v>7098.0261200000004</v>
      </c>
    </row>
    <row r="1037" spans="1:18" s="313" customFormat="1">
      <c r="A1037" s="339"/>
      <c r="B1037" s="334" t="s">
        <v>21</v>
      </c>
      <c r="C1037" s="334" t="s">
        <v>21</v>
      </c>
      <c r="D1037" s="334" t="s">
        <v>21</v>
      </c>
      <c r="E1037" s="335">
        <v>24</v>
      </c>
      <c r="F1037" s="336">
        <v>139.89754000000002</v>
      </c>
      <c r="G1037" s="337">
        <v>82.064800000000005</v>
      </c>
      <c r="H1037" s="337">
        <v>221.96233999999998</v>
      </c>
      <c r="I1037" s="337">
        <v>11228.44959</v>
      </c>
      <c r="J1037" s="337">
        <v>5476.0089900000003</v>
      </c>
      <c r="K1037" s="337">
        <v>16704.458579999999</v>
      </c>
      <c r="L1037" s="337">
        <v>16675.89518</v>
      </c>
      <c r="M1037" s="337">
        <v>3287.1952900000001</v>
      </c>
      <c r="N1037" s="337">
        <v>19963.090469999999</v>
      </c>
      <c r="O1037" s="337">
        <v>36889.51139</v>
      </c>
      <c r="P1037" s="337">
        <v>1227.15283</v>
      </c>
      <c r="Q1037" s="337">
        <v>0</v>
      </c>
      <c r="R1037" s="338">
        <v>1227.15283</v>
      </c>
    </row>
    <row r="1038" spans="1:18" s="313" customFormat="1">
      <c r="A1038" s="334" t="s">
        <v>442</v>
      </c>
      <c r="B1038" s="334" t="s">
        <v>3</v>
      </c>
      <c r="C1038" s="334" t="s">
        <v>200</v>
      </c>
      <c r="D1038" s="334" t="s">
        <v>201</v>
      </c>
      <c r="E1038" s="335">
        <v>68</v>
      </c>
      <c r="F1038" s="336">
        <v>0</v>
      </c>
      <c r="G1038" s="337">
        <v>0</v>
      </c>
      <c r="H1038" s="337">
        <v>0</v>
      </c>
      <c r="I1038" s="337">
        <v>3733.7491099999997</v>
      </c>
      <c r="J1038" s="337">
        <v>460.15886999999998</v>
      </c>
      <c r="K1038" s="337">
        <v>4193.90798</v>
      </c>
      <c r="L1038" s="337">
        <v>15732.976339999999</v>
      </c>
      <c r="M1038" s="337">
        <v>1832.9750300000001</v>
      </c>
      <c r="N1038" s="337">
        <v>17565.951370000002</v>
      </c>
      <c r="O1038" s="337">
        <v>21759.859350000002</v>
      </c>
      <c r="P1038" s="337">
        <v>40995.667170000001</v>
      </c>
      <c r="Q1038" s="337">
        <v>0</v>
      </c>
      <c r="R1038" s="338">
        <v>40995.667170000001</v>
      </c>
    </row>
    <row r="1039" spans="1:18" s="313" customFormat="1">
      <c r="A1039" s="339"/>
      <c r="B1039" s="334" t="s">
        <v>5</v>
      </c>
      <c r="C1039" s="334" t="s">
        <v>5</v>
      </c>
      <c r="D1039" s="334" t="s">
        <v>5</v>
      </c>
      <c r="E1039" s="335">
        <v>131</v>
      </c>
      <c r="F1039" s="336">
        <v>0</v>
      </c>
      <c r="G1039" s="337">
        <v>0</v>
      </c>
      <c r="H1039" s="337">
        <v>0</v>
      </c>
      <c r="I1039" s="337">
        <v>1169.7718</v>
      </c>
      <c r="J1039" s="337">
        <v>715.68880000000001</v>
      </c>
      <c r="K1039" s="337">
        <v>1885.4606000000001</v>
      </c>
      <c r="L1039" s="337">
        <v>8459.089390000001</v>
      </c>
      <c r="M1039" s="337">
        <v>3235.0259599999999</v>
      </c>
      <c r="N1039" s="337">
        <v>11694.11535</v>
      </c>
      <c r="O1039" s="337">
        <v>13579.575949999999</v>
      </c>
      <c r="P1039" s="337">
        <v>6453.8848499999995</v>
      </c>
      <c r="Q1039" s="337">
        <v>0</v>
      </c>
      <c r="R1039" s="338">
        <v>6453.8848499999995</v>
      </c>
    </row>
    <row r="1040" spans="1:18" s="313" customFormat="1">
      <c r="A1040" s="339"/>
      <c r="B1040" s="339"/>
      <c r="C1040" s="339"/>
      <c r="D1040" s="334" t="s">
        <v>205</v>
      </c>
      <c r="E1040" s="335">
        <v>12</v>
      </c>
      <c r="F1040" s="336">
        <v>0</v>
      </c>
      <c r="G1040" s="337">
        <v>0</v>
      </c>
      <c r="H1040" s="337">
        <v>0</v>
      </c>
      <c r="I1040" s="337">
        <v>6161.1691600000004</v>
      </c>
      <c r="J1040" s="337">
        <v>1659.2615800000001</v>
      </c>
      <c r="K1040" s="337">
        <v>7820.4307399999998</v>
      </c>
      <c r="L1040" s="337">
        <v>27681.809850000001</v>
      </c>
      <c r="M1040" s="337">
        <v>8258.9854699999996</v>
      </c>
      <c r="N1040" s="337">
        <v>35940.795319999997</v>
      </c>
      <c r="O1040" s="337">
        <v>43761.226060000001</v>
      </c>
      <c r="P1040" s="337">
        <v>88801.56468000001</v>
      </c>
      <c r="Q1040" s="337">
        <v>0</v>
      </c>
      <c r="R1040" s="338">
        <v>88801.56468000001</v>
      </c>
    </row>
    <row r="1041" spans="1:18" s="313" customFormat="1">
      <c r="A1041" s="339"/>
      <c r="B1041" s="339"/>
      <c r="C1041" s="339"/>
      <c r="D1041" s="334" t="s">
        <v>207</v>
      </c>
      <c r="E1041" s="335">
        <v>56</v>
      </c>
      <c r="F1041" s="336">
        <v>0</v>
      </c>
      <c r="G1041" s="337">
        <v>0</v>
      </c>
      <c r="H1041" s="337">
        <v>0</v>
      </c>
      <c r="I1041" s="337">
        <v>9085.0627599999989</v>
      </c>
      <c r="J1041" s="337">
        <v>1774.9247499999999</v>
      </c>
      <c r="K1041" s="337">
        <v>10859.987509999999</v>
      </c>
      <c r="L1041" s="337">
        <v>32479.744620000001</v>
      </c>
      <c r="M1041" s="337">
        <v>8052.0603200000005</v>
      </c>
      <c r="N1041" s="337">
        <v>40531.804939999995</v>
      </c>
      <c r="O1041" s="337">
        <v>51391.792450000001</v>
      </c>
      <c r="P1041" s="337">
        <v>53614.46817</v>
      </c>
      <c r="Q1041" s="337">
        <v>0</v>
      </c>
      <c r="R1041" s="338">
        <v>53614.46817</v>
      </c>
    </row>
    <row r="1042" spans="1:18" s="313" customFormat="1">
      <c r="A1042" s="339"/>
      <c r="B1042" s="334" t="s">
        <v>7</v>
      </c>
      <c r="C1042" s="334" t="s">
        <v>7</v>
      </c>
      <c r="D1042" s="334" t="s">
        <v>7</v>
      </c>
      <c r="E1042" s="335">
        <v>24</v>
      </c>
      <c r="F1042" s="336">
        <v>0</v>
      </c>
      <c r="G1042" s="337">
        <v>0</v>
      </c>
      <c r="H1042" s="337">
        <v>0</v>
      </c>
      <c r="I1042" s="337">
        <v>5430.0078800000001</v>
      </c>
      <c r="J1042" s="337">
        <v>818.23704000000009</v>
      </c>
      <c r="K1042" s="337">
        <v>6248.2449200000001</v>
      </c>
      <c r="L1042" s="337">
        <v>16453.287640000002</v>
      </c>
      <c r="M1042" s="337">
        <v>1572.0406</v>
      </c>
      <c r="N1042" s="337">
        <v>18025.328239999999</v>
      </c>
      <c r="O1042" s="337">
        <v>24273.57316</v>
      </c>
      <c r="P1042" s="337">
        <v>33612.708399999996</v>
      </c>
      <c r="Q1042" s="337">
        <v>0</v>
      </c>
      <c r="R1042" s="338">
        <v>33612.708399999996</v>
      </c>
    </row>
    <row r="1043" spans="1:18" s="313" customFormat="1">
      <c r="A1043" s="339"/>
      <c r="B1043" s="334" t="s">
        <v>8</v>
      </c>
      <c r="C1043" s="334" t="s">
        <v>220</v>
      </c>
      <c r="D1043" s="334" t="s">
        <v>89</v>
      </c>
      <c r="E1043" s="335">
        <v>48</v>
      </c>
      <c r="F1043" s="336">
        <v>0</v>
      </c>
      <c r="G1043" s="337">
        <v>0</v>
      </c>
      <c r="H1043" s="337">
        <v>0</v>
      </c>
      <c r="I1043" s="337">
        <v>12626.004150000001</v>
      </c>
      <c r="J1043" s="337">
        <v>1982.8392200000001</v>
      </c>
      <c r="K1043" s="337">
        <v>14608.843369999999</v>
      </c>
      <c r="L1043" s="337">
        <v>48813.956180000001</v>
      </c>
      <c r="M1043" s="337">
        <v>6304.1669900000006</v>
      </c>
      <c r="N1043" s="337">
        <v>55118.123169999999</v>
      </c>
      <c r="O1043" s="337">
        <v>69726.966540000009</v>
      </c>
      <c r="P1043" s="337">
        <v>55994.557540000002</v>
      </c>
      <c r="Q1043" s="337">
        <v>0</v>
      </c>
      <c r="R1043" s="338">
        <v>55994.557540000002</v>
      </c>
    </row>
    <row r="1044" spans="1:18" s="313" customFormat="1">
      <c r="A1044" s="339"/>
      <c r="B1044" s="339"/>
      <c r="C1044" s="339"/>
      <c r="D1044" s="334" t="s">
        <v>8</v>
      </c>
      <c r="E1044" s="335">
        <v>43</v>
      </c>
      <c r="F1044" s="336">
        <v>0</v>
      </c>
      <c r="G1044" s="337">
        <v>0</v>
      </c>
      <c r="H1044" s="337">
        <v>0</v>
      </c>
      <c r="I1044" s="337">
        <v>10959.78218</v>
      </c>
      <c r="J1044" s="337">
        <v>2157.5317200000004</v>
      </c>
      <c r="K1044" s="337">
        <v>13117.313900000001</v>
      </c>
      <c r="L1044" s="337">
        <v>34225.082780000004</v>
      </c>
      <c r="M1044" s="337">
        <v>4458.6186600000001</v>
      </c>
      <c r="N1044" s="337">
        <v>38683.701439999997</v>
      </c>
      <c r="O1044" s="337">
        <v>51801.015340000005</v>
      </c>
      <c r="P1044" s="337">
        <v>50158.772340000003</v>
      </c>
      <c r="Q1044" s="337">
        <v>23.025099999999998</v>
      </c>
      <c r="R1044" s="338">
        <v>50181.797439999995</v>
      </c>
    </row>
    <row r="1045" spans="1:18" s="313" customFormat="1">
      <c r="A1045" s="339"/>
      <c r="B1045" s="334" t="s">
        <v>9</v>
      </c>
      <c r="C1045" s="334" t="s">
        <v>9</v>
      </c>
      <c r="D1045" s="334" t="s">
        <v>9</v>
      </c>
      <c r="E1045" s="335">
        <v>134</v>
      </c>
      <c r="F1045" s="336">
        <v>0</v>
      </c>
      <c r="G1045" s="337">
        <v>0</v>
      </c>
      <c r="H1045" s="337">
        <v>0</v>
      </c>
      <c r="I1045" s="337">
        <v>1320.8407500000001</v>
      </c>
      <c r="J1045" s="337">
        <v>987.62869999999998</v>
      </c>
      <c r="K1045" s="337">
        <v>2308.4694500000001</v>
      </c>
      <c r="L1045" s="337">
        <v>3534.0541400000002</v>
      </c>
      <c r="M1045" s="337">
        <v>2656.04889</v>
      </c>
      <c r="N1045" s="337">
        <v>6190.1030300000002</v>
      </c>
      <c r="O1045" s="337">
        <v>8498.5724800000007</v>
      </c>
      <c r="P1045" s="337">
        <v>14124.750599999999</v>
      </c>
      <c r="Q1045" s="337">
        <v>0</v>
      </c>
      <c r="R1045" s="338">
        <v>14124.750599999999</v>
      </c>
    </row>
    <row r="1046" spans="1:18" s="313" customFormat="1">
      <c r="A1046" s="339"/>
      <c r="B1046" s="334" t="s">
        <v>230</v>
      </c>
      <c r="C1046" s="334" t="s">
        <v>230</v>
      </c>
      <c r="D1046" s="334" t="s">
        <v>230</v>
      </c>
      <c r="E1046" s="335">
        <v>85</v>
      </c>
      <c r="F1046" s="336">
        <v>0</v>
      </c>
      <c r="G1046" s="337">
        <v>0</v>
      </c>
      <c r="H1046" s="337">
        <v>0</v>
      </c>
      <c r="I1046" s="337">
        <v>1148.1673999999998</v>
      </c>
      <c r="J1046" s="337">
        <v>41.050160000000005</v>
      </c>
      <c r="K1046" s="337">
        <v>1189.21756</v>
      </c>
      <c r="L1046" s="337">
        <v>2313.7110899999998</v>
      </c>
      <c r="M1046" s="337">
        <v>278.89690000000002</v>
      </c>
      <c r="N1046" s="337">
        <v>2592.6079900000004</v>
      </c>
      <c r="O1046" s="337">
        <v>3781.82555</v>
      </c>
      <c r="P1046" s="337">
        <v>12159.43593</v>
      </c>
      <c r="Q1046" s="337">
        <v>0</v>
      </c>
      <c r="R1046" s="338">
        <v>12159.43593</v>
      </c>
    </row>
    <row r="1047" spans="1:18" s="313" customFormat="1">
      <c r="A1047" s="339"/>
      <c r="B1047" s="334" t="s">
        <v>12</v>
      </c>
      <c r="C1047" s="334" t="s">
        <v>233</v>
      </c>
      <c r="D1047" s="334" t="s">
        <v>234</v>
      </c>
      <c r="E1047" s="335">
        <v>65</v>
      </c>
      <c r="F1047" s="336">
        <v>0</v>
      </c>
      <c r="G1047" s="337">
        <v>0</v>
      </c>
      <c r="H1047" s="337">
        <v>0</v>
      </c>
      <c r="I1047" s="337">
        <v>988.04084999999998</v>
      </c>
      <c r="J1047" s="337">
        <v>27.490869999999997</v>
      </c>
      <c r="K1047" s="337">
        <v>1015.53172</v>
      </c>
      <c r="L1047" s="337">
        <v>3805.0912200000002</v>
      </c>
      <c r="M1047" s="337">
        <v>102.23986000000001</v>
      </c>
      <c r="N1047" s="337">
        <v>3907.3310799999999</v>
      </c>
      <c r="O1047" s="337">
        <v>4922.8627999999999</v>
      </c>
      <c r="P1047" s="337">
        <v>13983.401119999999</v>
      </c>
      <c r="Q1047" s="337">
        <v>0</v>
      </c>
      <c r="R1047" s="338">
        <v>13983.401119999999</v>
      </c>
    </row>
    <row r="1048" spans="1:18" s="313" customFormat="1">
      <c r="A1048" s="339"/>
      <c r="B1048" s="339"/>
      <c r="C1048" s="334" t="s">
        <v>12</v>
      </c>
      <c r="D1048" s="334" t="s">
        <v>12</v>
      </c>
      <c r="E1048" s="335">
        <v>26</v>
      </c>
      <c r="F1048" s="336">
        <v>0</v>
      </c>
      <c r="G1048" s="337">
        <v>0</v>
      </c>
      <c r="H1048" s="337">
        <v>0</v>
      </c>
      <c r="I1048" s="337">
        <v>3282.5387500000002</v>
      </c>
      <c r="J1048" s="337">
        <v>233.93714000000003</v>
      </c>
      <c r="K1048" s="337">
        <v>3516.4758900000002</v>
      </c>
      <c r="L1048" s="337">
        <v>7116.9521599999998</v>
      </c>
      <c r="M1048" s="337">
        <v>1298.7466000000002</v>
      </c>
      <c r="N1048" s="337">
        <v>8415.6987599999993</v>
      </c>
      <c r="O1048" s="337">
        <v>11932.174650000001</v>
      </c>
      <c r="P1048" s="337">
        <v>47520.834000000003</v>
      </c>
      <c r="Q1048" s="337">
        <v>0</v>
      </c>
      <c r="R1048" s="338">
        <v>47520.834000000003</v>
      </c>
    </row>
    <row r="1049" spans="1:18" s="313" customFormat="1">
      <c r="A1049" s="339"/>
      <c r="B1049" s="334" t="s">
        <v>238</v>
      </c>
      <c r="C1049" s="334" t="s">
        <v>241</v>
      </c>
      <c r="D1049" s="334" t="s">
        <v>241</v>
      </c>
      <c r="E1049" s="335">
        <v>125</v>
      </c>
      <c r="F1049" s="336">
        <v>0</v>
      </c>
      <c r="G1049" s="337">
        <v>0</v>
      </c>
      <c r="H1049" s="337">
        <v>0</v>
      </c>
      <c r="I1049" s="337">
        <v>2568.06095</v>
      </c>
      <c r="J1049" s="337">
        <v>770.12063000000001</v>
      </c>
      <c r="K1049" s="337">
        <v>3338.1815799999999</v>
      </c>
      <c r="L1049" s="337">
        <v>6284.8237199999994</v>
      </c>
      <c r="M1049" s="337">
        <v>1507.19046</v>
      </c>
      <c r="N1049" s="337">
        <v>7792.0141800000001</v>
      </c>
      <c r="O1049" s="337">
        <v>11130.195760000001</v>
      </c>
      <c r="P1049" s="337">
        <v>29465.457480000001</v>
      </c>
      <c r="Q1049" s="337">
        <v>0</v>
      </c>
      <c r="R1049" s="338">
        <v>29465.457480000001</v>
      </c>
    </row>
    <row r="1050" spans="1:18" s="313" customFormat="1">
      <c r="A1050" s="339"/>
      <c r="B1050" s="334" t="s">
        <v>14</v>
      </c>
      <c r="C1050" s="334" t="s">
        <v>249</v>
      </c>
      <c r="D1050" s="334" t="s">
        <v>249</v>
      </c>
      <c r="E1050" s="335">
        <v>84</v>
      </c>
      <c r="F1050" s="336">
        <v>0</v>
      </c>
      <c r="G1050" s="337">
        <v>0</v>
      </c>
      <c r="H1050" s="337">
        <v>0</v>
      </c>
      <c r="I1050" s="337">
        <v>17.156650000000003</v>
      </c>
      <c r="J1050" s="337">
        <v>0</v>
      </c>
      <c r="K1050" s="337">
        <v>17.156650000000003</v>
      </c>
      <c r="L1050" s="337">
        <v>1.99E-3</v>
      </c>
      <c r="M1050" s="337">
        <v>0</v>
      </c>
      <c r="N1050" s="337">
        <v>1.99E-3</v>
      </c>
      <c r="O1050" s="337">
        <v>17.158639999999998</v>
      </c>
      <c r="P1050" s="337">
        <v>3184.8496399999999</v>
      </c>
      <c r="Q1050" s="337">
        <v>0</v>
      </c>
      <c r="R1050" s="338">
        <v>3184.8496399999999</v>
      </c>
    </row>
    <row r="1051" spans="1:18" s="313" customFormat="1">
      <c r="A1051" s="339"/>
      <c r="B1051" s="339"/>
      <c r="C1051" s="334" t="s">
        <v>252</v>
      </c>
      <c r="D1051" s="334" t="s">
        <v>252</v>
      </c>
      <c r="E1051" s="335">
        <v>35</v>
      </c>
      <c r="F1051" s="336">
        <v>0</v>
      </c>
      <c r="G1051" s="337">
        <v>0</v>
      </c>
      <c r="H1051" s="337">
        <v>0</v>
      </c>
      <c r="I1051" s="337">
        <v>10682.505730000001</v>
      </c>
      <c r="J1051" s="337">
        <v>1601.7920200000001</v>
      </c>
      <c r="K1051" s="337">
        <v>12284.29775</v>
      </c>
      <c r="L1051" s="337">
        <v>34460.162100000001</v>
      </c>
      <c r="M1051" s="337">
        <v>6414.9825599999995</v>
      </c>
      <c r="N1051" s="337">
        <v>40875.144659999998</v>
      </c>
      <c r="O1051" s="337">
        <v>53159.442409999996</v>
      </c>
      <c r="P1051" s="337">
        <v>117725.39083</v>
      </c>
      <c r="Q1051" s="337">
        <v>0</v>
      </c>
      <c r="R1051" s="338">
        <v>117725.39083</v>
      </c>
    </row>
    <row r="1052" spans="1:18" s="313" customFormat="1">
      <c r="A1052" s="339"/>
      <c r="B1052" s="339"/>
      <c r="C1052" s="339"/>
      <c r="D1052" s="339"/>
      <c r="E1052" s="340">
        <v>47</v>
      </c>
      <c r="F1052" s="341">
        <v>0</v>
      </c>
      <c r="G1052" s="342">
        <v>0</v>
      </c>
      <c r="H1052" s="342">
        <v>0</v>
      </c>
      <c r="I1052" s="342">
        <v>2879.6252500000001</v>
      </c>
      <c r="J1052" s="342">
        <v>445.63350000000003</v>
      </c>
      <c r="K1052" s="342">
        <v>3325.25875</v>
      </c>
      <c r="L1052" s="342">
        <v>13143.415730000001</v>
      </c>
      <c r="M1052" s="342">
        <v>2183.6047999999996</v>
      </c>
      <c r="N1052" s="342">
        <v>15327.02053</v>
      </c>
      <c r="O1052" s="342">
        <v>18652.279280000002</v>
      </c>
      <c r="P1052" s="342">
        <v>30861.556339999999</v>
      </c>
      <c r="Q1052" s="342">
        <v>0</v>
      </c>
      <c r="R1052" s="343">
        <v>30861.556339999999</v>
      </c>
    </row>
    <row r="1053" spans="1:18" s="313" customFormat="1">
      <c r="A1053" s="339"/>
      <c r="B1053" s="339"/>
      <c r="C1053" s="334" t="s">
        <v>254</v>
      </c>
      <c r="D1053" s="334" t="s">
        <v>254</v>
      </c>
      <c r="E1053" s="335">
        <v>73</v>
      </c>
      <c r="F1053" s="336">
        <v>0</v>
      </c>
      <c r="G1053" s="337">
        <v>0</v>
      </c>
      <c r="H1053" s="337">
        <v>0</v>
      </c>
      <c r="I1053" s="337">
        <v>302.46717999999998</v>
      </c>
      <c r="J1053" s="337">
        <v>39.750720000000001</v>
      </c>
      <c r="K1053" s="337">
        <v>342.21790000000004</v>
      </c>
      <c r="L1053" s="337">
        <v>2199.9032400000001</v>
      </c>
      <c r="M1053" s="337">
        <v>437.53073999999998</v>
      </c>
      <c r="N1053" s="337">
        <v>2637.4339799999998</v>
      </c>
      <c r="O1053" s="337">
        <v>2979.6518799999999</v>
      </c>
      <c r="P1053" s="337">
        <v>5222.9070400000001</v>
      </c>
      <c r="Q1053" s="337">
        <v>0</v>
      </c>
      <c r="R1053" s="338">
        <v>5222.9070400000001</v>
      </c>
    </row>
    <row r="1054" spans="1:18" s="313" customFormat="1">
      <c r="A1054" s="339"/>
      <c r="B1054" s="334" t="s">
        <v>15</v>
      </c>
      <c r="C1054" s="334" t="s">
        <v>255</v>
      </c>
      <c r="D1054" s="334" t="s">
        <v>255</v>
      </c>
      <c r="E1054" s="335">
        <v>33</v>
      </c>
      <c r="F1054" s="336">
        <v>0</v>
      </c>
      <c r="G1054" s="337">
        <v>0</v>
      </c>
      <c r="H1054" s="337">
        <v>0</v>
      </c>
      <c r="I1054" s="337">
        <v>9882.6179000000011</v>
      </c>
      <c r="J1054" s="337">
        <v>1461.37664</v>
      </c>
      <c r="K1054" s="337">
        <v>11343.99454</v>
      </c>
      <c r="L1054" s="337">
        <v>26856.010010000002</v>
      </c>
      <c r="M1054" s="337">
        <v>3127.0866599999999</v>
      </c>
      <c r="N1054" s="337">
        <v>29983.096670000003</v>
      </c>
      <c r="O1054" s="337">
        <v>41327.091209999999</v>
      </c>
      <c r="P1054" s="337">
        <v>118205.51612</v>
      </c>
      <c r="Q1054" s="337">
        <v>0</v>
      </c>
      <c r="R1054" s="338">
        <v>118205.51612</v>
      </c>
    </row>
    <row r="1055" spans="1:18" s="313" customFormat="1">
      <c r="A1055" s="339"/>
      <c r="B1055" s="334" t="s">
        <v>16</v>
      </c>
      <c r="C1055" s="334" t="s">
        <v>258</v>
      </c>
      <c r="D1055" s="334" t="s">
        <v>261</v>
      </c>
      <c r="E1055" s="335">
        <v>74</v>
      </c>
      <c r="F1055" s="336">
        <v>0</v>
      </c>
      <c r="G1055" s="337">
        <v>0</v>
      </c>
      <c r="H1055" s="337">
        <v>0</v>
      </c>
      <c r="I1055" s="337">
        <v>1887.9489900000001</v>
      </c>
      <c r="J1055" s="337">
        <v>178.07035000000002</v>
      </c>
      <c r="K1055" s="337">
        <v>2066.0193400000003</v>
      </c>
      <c r="L1055" s="337">
        <v>3867.7996200000002</v>
      </c>
      <c r="M1055" s="337">
        <v>484.50059999999996</v>
      </c>
      <c r="N1055" s="337">
        <v>4352.3002200000001</v>
      </c>
      <c r="O1055" s="337">
        <v>6418.3195599999999</v>
      </c>
      <c r="P1055" s="337">
        <v>18586.605359999998</v>
      </c>
      <c r="Q1055" s="337">
        <v>0</v>
      </c>
      <c r="R1055" s="338">
        <v>18586.605359999998</v>
      </c>
    </row>
    <row r="1056" spans="1:18" s="313" customFormat="1">
      <c r="A1056" s="339"/>
      <c r="B1056" s="339"/>
      <c r="C1056" s="334" t="s">
        <v>263</v>
      </c>
      <c r="D1056" s="334" t="s">
        <v>263</v>
      </c>
      <c r="E1056" s="335">
        <v>119</v>
      </c>
      <c r="F1056" s="336">
        <v>0</v>
      </c>
      <c r="G1056" s="337">
        <v>0</v>
      </c>
      <c r="H1056" s="337">
        <v>0</v>
      </c>
      <c r="I1056" s="337">
        <v>148.28692000000001</v>
      </c>
      <c r="J1056" s="337">
        <v>11.46419</v>
      </c>
      <c r="K1056" s="337">
        <v>159.75110999999998</v>
      </c>
      <c r="L1056" s="337">
        <v>256.73597000000001</v>
      </c>
      <c r="M1056" s="337">
        <v>22.757999999999999</v>
      </c>
      <c r="N1056" s="337">
        <v>279.49396999999999</v>
      </c>
      <c r="O1056" s="337">
        <v>439.24508000000003</v>
      </c>
      <c r="P1056" s="337">
        <v>4417.5167099999999</v>
      </c>
      <c r="Q1056" s="337">
        <v>0</v>
      </c>
      <c r="R1056" s="338">
        <v>4417.5167099999999</v>
      </c>
    </row>
    <row r="1057" spans="1:18" s="313" customFormat="1">
      <c r="A1057" s="339"/>
      <c r="B1057" s="339"/>
      <c r="C1057" s="334" t="s">
        <v>265</v>
      </c>
      <c r="D1057" s="334" t="s">
        <v>266</v>
      </c>
      <c r="E1057" s="335">
        <v>83</v>
      </c>
      <c r="F1057" s="336">
        <v>0</v>
      </c>
      <c r="G1057" s="337">
        <v>0</v>
      </c>
      <c r="H1057" s="337">
        <v>0</v>
      </c>
      <c r="I1057" s="337">
        <v>1383.1977400000001</v>
      </c>
      <c r="J1057" s="337">
        <v>216.53027</v>
      </c>
      <c r="K1057" s="337">
        <v>1599.72801</v>
      </c>
      <c r="L1057" s="337">
        <v>3988.0707499999999</v>
      </c>
      <c r="M1057" s="337">
        <v>371.33643999999998</v>
      </c>
      <c r="N1057" s="337">
        <v>4359.4071900000008</v>
      </c>
      <c r="O1057" s="337">
        <v>5959.1352000000006</v>
      </c>
      <c r="P1057" s="337">
        <v>11634.535669999999</v>
      </c>
      <c r="Q1057" s="337">
        <v>0</v>
      </c>
      <c r="R1057" s="338">
        <v>11634.535669999999</v>
      </c>
    </row>
    <row r="1058" spans="1:18" s="313" customFormat="1">
      <c r="A1058" s="339"/>
      <c r="B1058" s="339"/>
      <c r="C1058" s="334" t="s">
        <v>16</v>
      </c>
      <c r="D1058" s="334" t="s">
        <v>267</v>
      </c>
      <c r="E1058" s="335">
        <v>132</v>
      </c>
      <c r="F1058" s="336">
        <v>0</v>
      </c>
      <c r="G1058" s="337">
        <v>0</v>
      </c>
      <c r="H1058" s="337">
        <v>0</v>
      </c>
      <c r="I1058" s="337">
        <v>3502.9590099999996</v>
      </c>
      <c r="J1058" s="337">
        <v>1095.0584799999999</v>
      </c>
      <c r="K1058" s="337">
        <v>4598.0174900000002</v>
      </c>
      <c r="L1058" s="337">
        <v>26202.323960000002</v>
      </c>
      <c r="M1058" s="337">
        <v>6892.2236600000006</v>
      </c>
      <c r="N1058" s="337">
        <v>33094.547619999998</v>
      </c>
      <c r="O1058" s="337">
        <v>37692.565109999996</v>
      </c>
      <c r="P1058" s="337">
        <v>0</v>
      </c>
      <c r="Q1058" s="337">
        <v>0</v>
      </c>
      <c r="R1058" s="338">
        <v>0</v>
      </c>
    </row>
    <row r="1059" spans="1:18" s="313" customFormat="1">
      <c r="A1059" s="339"/>
      <c r="B1059" s="339"/>
      <c r="C1059" s="339"/>
      <c r="D1059" s="334" t="s">
        <v>73</v>
      </c>
      <c r="E1059" s="335">
        <v>133</v>
      </c>
      <c r="F1059" s="336">
        <v>0</v>
      </c>
      <c r="G1059" s="337">
        <v>0</v>
      </c>
      <c r="H1059" s="337">
        <v>0</v>
      </c>
      <c r="I1059" s="337">
        <v>7392.26451</v>
      </c>
      <c r="J1059" s="337">
        <v>1524.2645400000001</v>
      </c>
      <c r="K1059" s="337">
        <v>8916.529050000001</v>
      </c>
      <c r="L1059" s="337">
        <v>32781.396699999998</v>
      </c>
      <c r="M1059" s="337">
        <v>6241.8956799999996</v>
      </c>
      <c r="N1059" s="337">
        <v>39023.292380000006</v>
      </c>
      <c r="O1059" s="337">
        <v>47939.821429999996</v>
      </c>
      <c r="P1059" s="337">
        <v>6382.6706699999995</v>
      </c>
      <c r="Q1059" s="337">
        <v>0</v>
      </c>
      <c r="R1059" s="338">
        <v>6382.6706699999995</v>
      </c>
    </row>
    <row r="1060" spans="1:18" s="313" customFormat="1">
      <c r="A1060" s="339"/>
      <c r="B1060" s="339"/>
      <c r="C1060" s="339"/>
      <c r="D1060" s="334" t="s">
        <v>268</v>
      </c>
      <c r="E1060" s="335">
        <v>82</v>
      </c>
      <c r="F1060" s="336">
        <v>0</v>
      </c>
      <c r="G1060" s="337">
        <v>0</v>
      </c>
      <c r="H1060" s="337">
        <v>0</v>
      </c>
      <c r="I1060" s="337">
        <v>4975.5721299999996</v>
      </c>
      <c r="J1060" s="337">
        <v>3627.8400699999997</v>
      </c>
      <c r="K1060" s="337">
        <v>8603.4121999999988</v>
      </c>
      <c r="L1060" s="337">
        <v>47734.824249999998</v>
      </c>
      <c r="M1060" s="337">
        <v>13653.65819</v>
      </c>
      <c r="N1060" s="337">
        <v>61388.48244</v>
      </c>
      <c r="O1060" s="337">
        <v>69991.894639999999</v>
      </c>
      <c r="P1060" s="337">
        <v>23165.753489999999</v>
      </c>
      <c r="Q1060" s="337">
        <v>0</v>
      </c>
      <c r="R1060" s="338">
        <v>23165.753489999999</v>
      </c>
    </row>
    <row r="1061" spans="1:18" s="313" customFormat="1">
      <c r="A1061" s="339"/>
      <c r="B1061" s="339"/>
      <c r="C1061" s="339"/>
      <c r="D1061" s="334" t="s">
        <v>78</v>
      </c>
      <c r="E1061" s="335">
        <v>118</v>
      </c>
      <c r="F1061" s="336">
        <v>0</v>
      </c>
      <c r="G1061" s="337">
        <v>0</v>
      </c>
      <c r="H1061" s="337">
        <v>0</v>
      </c>
      <c r="I1061" s="337">
        <v>1316.28757</v>
      </c>
      <c r="J1061" s="337">
        <v>1263.7536399999999</v>
      </c>
      <c r="K1061" s="337">
        <v>2580.0412099999999</v>
      </c>
      <c r="L1061" s="337">
        <v>17277.383670000003</v>
      </c>
      <c r="M1061" s="337">
        <v>9224.0244600000005</v>
      </c>
      <c r="N1061" s="337">
        <v>26501.40813</v>
      </c>
      <c r="O1061" s="337">
        <v>29081.449339999999</v>
      </c>
      <c r="P1061" s="337">
        <v>5799.0075900000002</v>
      </c>
      <c r="Q1061" s="337">
        <v>0</v>
      </c>
      <c r="R1061" s="338">
        <v>5799.0075900000002</v>
      </c>
    </row>
    <row r="1062" spans="1:18" s="313" customFormat="1">
      <c r="A1062" s="339"/>
      <c r="B1062" s="339"/>
      <c r="C1062" s="339"/>
      <c r="D1062" s="334" t="s">
        <v>16</v>
      </c>
      <c r="E1062" s="335">
        <v>44</v>
      </c>
      <c r="F1062" s="336">
        <v>0</v>
      </c>
      <c r="G1062" s="337">
        <v>0</v>
      </c>
      <c r="H1062" s="337">
        <v>0</v>
      </c>
      <c r="I1062" s="337">
        <v>14189.043320000001</v>
      </c>
      <c r="J1062" s="337">
        <v>1965.1866</v>
      </c>
      <c r="K1062" s="337">
        <v>16154.22992</v>
      </c>
      <c r="L1062" s="337">
        <v>32748.990809999999</v>
      </c>
      <c r="M1062" s="337">
        <v>5153.4648200000001</v>
      </c>
      <c r="N1062" s="337">
        <v>37902.455630000004</v>
      </c>
      <c r="O1062" s="337">
        <v>54056.685549999995</v>
      </c>
      <c r="P1062" s="337">
        <v>93483.985050000003</v>
      </c>
      <c r="Q1062" s="337">
        <v>0</v>
      </c>
      <c r="R1062" s="338">
        <v>93483.985050000003</v>
      </c>
    </row>
    <row r="1063" spans="1:18" s="313" customFormat="1">
      <c r="A1063" s="339"/>
      <c r="B1063" s="339"/>
      <c r="C1063" s="339"/>
      <c r="D1063" s="339"/>
      <c r="E1063" s="340">
        <v>116</v>
      </c>
      <c r="F1063" s="341">
        <v>0</v>
      </c>
      <c r="G1063" s="342">
        <v>0</v>
      </c>
      <c r="H1063" s="342">
        <v>0</v>
      </c>
      <c r="I1063" s="342">
        <v>5317.9830499999998</v>
      </c>
      <c r="J1063" s="342">
        <v>1764.90816</v>
      </c>
      <c r="K1063" s="342">
        <v>7082.8912099999998</v>
      </c>
      <c r="L1063" s="342">
        <v>30520.027309999998</v>
      </c>
      <c r="M1063" s="342">
        <v>3211.0372400000001</v>
      </c>
      <c r="N1063" s="342">
        <v>33731.064549999996</v>
      </c>
      <c r="O1063" s="342">
        <v>40813.955759999997</v>
      </c>
      <c r="P1063" s="342">
        <v>35592.200469999996</v>
      </c>
      <c r="Q1063" s="342">
        <v>0</v>
      </c>
      <c r="R1063" s="343">
        <v>35592.200469999996</v>
      </c>
    </row>
    <row r="1064" spans="1:18" s="313" customFormat="1">
      <c r="A1064" s="339"/>
      <c r="B1064" s="339"/>
      <c r="C1064" s="339"/>
      <c r="D1064" s="334" t="s">
        <v>60</v>
      </c>
      <c r="E1064" s="335">
        <v>17</v>
      </c>
      <c r="F1064" s="336">
        <v>0</v>
      </c>
      <c r="G1064" s="337">
        <v>0</v>
      </c>
      <c r="H1064" s="337">
        <v>0</v>
      </c>
      <c r="I1064" s="337">
        <v>11898.435089999999</v>
      </c>
      <c r="J1064" s="337">
        <v>3912.2864399999999</v>
      </c>
      <c r="K1064" s="337">
        <v>15810.721529999999</v>
      </c>
      <c r="L1064" s="337">
        <v>53488.291340000003</v>
      </c>
      <c r="M1064" s="337">
        <v>14846.393970000001</v>
      </c>
      <c r="N1064" s="337">
        <v>68334.685310000001</v>
      </c>
      <c r="O1064" s="337">
        <v>84145.406840000011</v>
      </c>
      <c r="P1064" s="337">
        <v>39057.268770000002</v>
      </c>
      <c r="Q1064" s="337">
        <v>0</v>
      </c>
      <c r="R1064" s="338">
        <v>39057.268770000002</v>
      </c>
    </row>
    <row r="1065" spans="1:18" s="313" customFormat="1">
      <c r="A1065" s="339"/>
      <c r="B1065" s="339"/>
      <c r="C1065" s="339"/>
      <c r="D1065" s="339"/>
      <c r="E1065" s="340">
        <v>126</v>
      </c>
      <c r="F1065" s="341">
        <v>0</v>
      </c>
      <c r="G1065" s="342">
        <v>0</v>
      </c>
      <c r="H1065" s="342">
        <v>0</v>
      </c>
      <c r="I1065" s="342">
        <v>4082.1274800000001</v>
      </c>
      <c r="J1065" s="342">
        <v>2310.2085400000001</v>
      </c>
      <c r="K1065" s="342">
        <v>6392.3360199999997</v>
      </c>
      <c r="L1065" s="342">
        <v>30654.38494</v>
      </c>
      <c r="M1065" s="342">
        <v>10615.52994</v>
      </c>
      <c r="N1065" s="342">
        <v>41269.914880000004</v>
      </c>
      <c r="O1065" s="342">
        <v>47662.250899999999</v>
      </c>
      <c r="P1065" s="342">
        <v>8850.6468399999994</v>
      </c>
      <c r="Q1065" s="342">
        <v>0</v>
      </c>
      <c r="R1065" s="343">
        <v>8850.6468399999994</v>
      </c>
    </row>
    <row r="1066" spans="1:18" s="313" customFormat="1">
      <c r="A1066" s="339"/>
      <c r="B1066" s="339"/>
      <c r="C1066" s="339"/>
      <c r="D1066" s="334" t="s">
        <v>82</v>
      </c>
      <c r="E1066" s="335">
        <v>49</v>
      </c>
      <c r="F1066" s="336">
        <v>0</v>
      </c>
      <c r="G1066" s="337">
        <v>0</v>
      </c>
      <c r="H1066" s="337">
        <v>0</v>
      </c>
      <c r="I1066" s="337">
        <v>4135.7933700000003</v>
      </c>
      <c r="J1066" s="337">
        <v>498.21878000000004</v>
      </c>
      <c r="K1066" s="337">
        <v>4634.0121500000005</v>
      </c>
      <c r="L1066" s="337">
        <v>8232.2949000000008</v>
      </c>
      <c r="M1066" s="337">
        <v>843.76738</v>
      </c>
      <c r="N1066" s="337">
        <v>9076.0622800000001</v>
      </c>
      <c r="O1066" s="337">
        <v>13710.074430000001</v>
      </c>
      <c r="P1066" s="337">
        <v>21962.689200000001</v>
      </c>
      <c r="Q1066" s="337">
        <v>0</v>
      </c>
      <c r="R1066" s="338">
        <v>21962.689200000001</v>
      </c>
    </row>
    <row r="1067" spans="1:18" s="313" customFormat="1">
      <c r="A1067" s="339"/>
      <c r="B1067" s="339"/>
      <c r="C1067" s="339"/>
      <c r="D1067" s="334" t="s">
        <v>67</v>
      </c>
      <c r="E1067" s="335">
        <v>1</v>
      </c>
      <c r="F1067" s="336">
        <v>0</v>
      </c>
      <c r="G1067" s="337">
        <v>0</v>
      </c>
      <c r="H1067" s="337">
        <v>0</v>
      </c>
      <c r="I1067" s="337">
        <v>62795.25922</v>
      </c>
      <c r="J1067" s="337">
        <v>11114.866390000001</v>
      </c>
      <c r="K1067" s="337">
        <v>73910.125610000003</v>
      </c>
      <c r="L1067" s="337">
        <v>961562.79599999997</v>
      </c>
      <c r="M1067" s="337">
        <v>37953.947970000001</v>
      </c>
      <c r="N1067" s="337">
        <v>999516.74397000007</v>
      </c>
      <c r="O1067" s="337">
        <v>1073426.8695799999</v>
      </c>
      <c r="P1067" s="337">
        <v>1682218.2110599999</v>
      </c>
      <c r="Q1067" s="337">
        <v>154.30404999999999</v>
      </c>
      <c r="R1067" s="338">
        <v>1682372.5151099998</v>
      </c>
    </row>
    <row r="1068" spans="1:18" s="313" customFormat="1">
      <c r="A1068" s="339"/>
      <c r="B1068" s="339"/>
      <c r="C1068" s="339"/>
      <c r="D1068" s="334" t="s">
        <v>63</v>
      </c>
      <c r="E1068" s="335">
        <v>2</v>
      </c>
      <c r="F1068" s="336">
        <v>0</v>
      </c>
      <c r="G1068" s="337">
        <v>0</v>
      </c>
      <c r="H1068" s="337">
        <v>0</v>
      </c>
      <c r="I1068" s="337">
        <v>23194.15079</v>
      </c>
      <c r="J1068" s="337">
        <v>7531.4919</v>
      </c>
      <c r="K1068" s="337">
        <v>30725.642690000001</v>
      </c>
      <c r="L1068" s="337">
        <v>84882.278019999998</v>
      </c>
      <c r="M1068" s="337">
        <v>19202.42079</v>
      </c>
      <c r="N1068" s="337">
        <v>104084.69881</v>
      </c>
      <c r="O1068" s="337">
        <v>134810.34150000001</v>
      </c>
      <c r="P1068" s="337">
        <v>104244.33976999999</v>
      </c>
      <c r="Q1068" s="337">
        <v>0</v>
      </c>
      <c r="R1068" s="338">
        <v>104244.33976999999</v>
      </c>
    </row>
    <row r="1069" spans="1:18" s="313" customFormat="1">
      <c r="A1069" s="339"/>
      <c r="B1069" s="339"/>
      <c r="C1069" s="339"/>
      <c r="D1069" s="334" t="s">
        <v>64</v>
      </c>
      <c r="E1069" s="335">
        <v>117</v>
      </c>
      <c r="F1069" s="336">
        <v>0</v>
      </c>
      <c r="G1069" s="337">
        <v>0</v>
      </c>
      <c r="H1069" s="337">
        <v>0</v>
      </c>
      <c r="I1069" s="337">
        <v>7054.8147600000002</v>
      </c>
      <c r="J1069" s="337">
        <v>828.94475</v>
      </c>
      <c r="K1069" s="337">
        <v>7883.7595099999999</v>
      </c>
      <c r="L1069" s="337">
        <v>23382.923910000001</v>
      </c>
      <c r="M1069" s="337">
        <v>2329.0414700000001</v>
      </c>
      <c r="N1069" s="337">
        <v>25711.965379999998</v>
      </c>
      <c r="O1069" s="337">
        <v>33595.724889999998</v>
      </c>
      <c r="P1069" s="337">
        <v>34944.236720000001</v>
      </c>
      <c r="Q1069" s="337">
        <v>0</v>
      </c>
      <c r="R1069" s="338">
        <v>34944.236720000001</v>
      </c>
    </row>
    <row r="1070" spans="1:18" s="313" customFormat="1">
      <c r="A1070" s="339"/>
      <c r="B1070" s="339"/>
      <c r="C1070" s="339"/>
      <c r="D1070" s="334" t="s">
        <v>84</v>
      </c>
      <c r="E1070" s="335">
        <v>22</v>
      </c>
      <c r="F1070" s="336">
        <v>0</v>
      </c>
      <c r="G1070" s="337">
        <v>0</v>
      </c>
      <c r="H1070" s="337">
        <v>0</v>
      </c>
      <c r="I1070" s="337">
        <v>13831.320380000001</v>
      </c>
      <c r="J1070" s="337">
        <v>1924.23108</v>
      </c>
      <c r="K1070" s="337">
        <v>15755.551460000001</v>
      </c>
      <c r="L1070" s="337">
        <v>44635.58956</v>
      </c>
      <c r="M1070" s="337">
        <v>8359.3855299999996</v>
      </c>
      <c r="N1070" s="337">
        <v>52994.975090000007</v>
      </c>
      <c r="O1070" s="337">
        <v>68750.526549999995</v>
      </c>
      <c r="P1070" s="337">
        <v>70316.25301</v>
      </c>
      <c r="Q1070" s="337">
        <v>3.5292699999999999</v>
      </c>
      <c r="R1070" s="338">
        <v>70319.782279999999</v>
      </c>
    </row>
    <row r="1071" spans="1:18" s="313" customFormat="1">
      <c r="A1071" s="339"/>
      <c r="B1071" s="339"/>
      <c r="C1071" s="339"/>
      <c r="D1071" s="339"/>
      <c r="E1071" s="340">
        <v>120</v>
      </c>
      <c r="F1071" s="341">
        <v>0</v>
      </c>
      <c r="G1071" s="342">
        <v>0</v>
      </c>
      <c r="H1071" s="342">
        <v>0</v>
      </c>
      <c r="I1071" s="342">
        <v>7658.0006800000001</v>
      </c>
      <c r="J1071" s="342">
        <v>1614.3080400000001</v>
      </c>
      <c r="K1071" s="342">
        <v>9272.3087200000009</v>
      </c>
      <c r="L1071" s="342">
        <v>52271.072169999999</v>
      </c>
      <c r="M1071" s="342">
        <v>6479.6556700000001</v>
      </c>
      <c r="N1071" s="342">
        <v>58750.727840000007</v>
      </c>
      <c r="O1071" s="342">
        <v>68023.036560000008</v>
      </c>
      <c r="P1071" s="342">
        <v>56965.429149999996</v>
      </c>
      <c r="Q1071" s="342">
        <v>0</v>
      </c>
      <c r="R1071" s="343">
        <v>56965.429149999996</v>
      </c>
    </row>
    <row r="1072" spans="1:18" s="313" customFormat="1">
      <c r="A1072" s="339"/>
      <c r="B1072" s="339"/>
      <c r="C1072" s="339"/>
      <c r="D1072" s="334" t="s">
        <v>68</v>
      </c>
      <c r="E1072" s="335">
        <v>31</v>
      </c>
      <c r="F1072" s="336">
        <v>0</v>
      </c>
      <c r="G1072" s="337">
        <v>0</v>
      </c>
      <c r="H1072" s="337">
        <v>0</v>
      </c>
      <c r="I1072" s="337">
        <v>14326.16857</v>
      </c>
      <c r="J1072" s="337">
        <v>6625.21065</v>
      </c>
      <c r="K1072" s="337">
        <v>20951.379219999999</v>
      </c>
      <c r="L1072" s="337">
        <v>76077.077120000002</v>
      </c>
      <c r="M1072" s="337">
        <v>16298.321769999999</v>
      </c>
      <c r="N1072" s="337">
        <v>92375.398889999997</v>
      </c>
      <c r="O1072" s="337">
        <v>113326.77811</v>
      </c>
      <c r="P1072" s="337">
        <v>40238.202689999998</v>
      </c>
      <c r="Q1072" s="337">
        <v>0</v>
      </c>
      <c r="R1072" s="338">
        <v>40238.202689999998</v>
      </c>
    </row>
    <row r="1073" spans="1:18" s="313" customFormat="1">
      <c r="A1073" s="339"/>
      <c r="B1073" s="339"/>
      <c r="C1073" s="339"/>
      <c r="D1073" s="339"/>
      <c r="E1073" s="340">
        <v>129</v>
      </c>
      <c r="F1073" s="341">
        <v>0</v>
      </c>
      <c r="G1073" s="342">
        <v>0</v>
      </c>
      <c r="H1073" s="342">
        <v>0</v>
      </c>
      <c r="I1073" s="342">
        <v>18563.68463</v>
      </c>
      <c r="J1073" s="342">
        <v>5638.56801</v>
      </c>
      <c r="K1073" s="342">
        <v>24202.252639999999</v>
      </c>
      <c r="L1073" s="342">
        <v>115729.05706000001</v>
      </c>
      <c r="M1073" s="342">
        <v>20104.19182</v>
      </c>
      <c r="N1073" s="342">
        <v>135833.24888</v>
      </c>
      <c r="O1073" s="342">
        <v>160035.50152000002</v>
      </c>
      <c r="P1073" s="342">
        <v>109217.19244</v>
      </c>
      <c r="Q1073" s="342">
        <v>0</v>
      </c>
      <c r="R1073" s="343">
        <v>109217.19244</v>
      </c>
    </row>
    <row r="1074" spans="1:18" s="313" customFormat="1">
      <c r="A1074" s="339"/>
      <c r="B1074" s="339"/>
      <c r="C1074" s="339"/>
      <c r="D1074" s="334" t="s">
        <v>83</v>
      </c>
      <c r="E1074" s="335">
        <v>67</v>
      </c>
      <c r="F1074" s="336">
        <v>0</v>
      </c>
      <c r="G1074" s="337">
        <v>0</v>
      </c>
      <c r="H1074" s="337">
        <v>0</v>
      </c>
      <c r="I1074" s="337">
        <v>10704.080970000001</v>
      </c>
      <c r="J1074" s="337">
        <v>1625.8570099999999</v>
      </c>
      <c r="K1074" s="337">
        <v>12329.937980000001</v>
      </c>
      <c r="L1074" s="337">
        <v>37675.20882</v>
      </c>
      <c r="M1074" s="337">
        <v>6950.2186300000003</v>
      </c>
      <c r="N1074" s="337">
        <v>44625.427450000003</v>
      </c>
      <c r="O1074" s="337">
        <v>56955.365429999998</v>
      </c>
      <c r="P1074" s="337">
        <v>58117.081380000003</v>
      </c>
      <c r="Q1074" s="337">
        <v>0</v>
      </c>
      <c r="R1074" s="338">
        <v>58117.081380000003</v>
      </c>
    </row>
    <row r="1075" spans="1:18" s="313" customFormat="1">
      <c r="A1075" s="339"/>
      <c r="B1075" s="339"/>
      <c r="C1075" s="339"/>
      <c r="D1075" s="334" t="s">
        <v>69</v>
      </c>
      <c r="E1075" s="335">
        <v>4</v>
      </c>
      <c r="F1075" s="336">
        <v>0</v>
      </c>
      <c r="G1075" s="337">
        <v>0</v>
      </c>
      <c r="H1075" s="337">
        <v>0</v>
      </c>
      <c r="I1075" s="337">
        <v>21542.392100000001</v>
      </c>
      <c r="J1075" s="337">
        <v>6612.9425999999994</v>
      </c>
      <c r="K1075" s="337">
        <v>28155.334699999999</v>
      </c>
      <c r="L1075" s="337">
        <v>121719.73584000001</v>
      </c>
      <c r="M1075" s="337">
        <v>30766.967140000001</v>
      </c>
      <c r="N1075" s="337">
        <v>152486.70298</v>
      </c>
      <c r="O1075" s="337">
        <v>180642.03768000001</v>
      </c>
      <c r="P1075" s="337">
        <v>117906.14104</v>
      </c>
      <c r="Q1075" s="337">
        <v>0.62929999999999997</v>
      </c>
      <c r="R1075" s="338">
        <v>117906.77034</v>
      </c>
    </row>
    <row r="1076" spans="1:18" s="313" customFormat="1">
      <c r="A1076" s="339"/>
      <c r="B1076" s="339"/>
      <c r="C1076" s="339"/>
      <c r="D1076" s="334" t="s">
        <v>273</v>
      </c>
      <c r="E1076" s="335">
        <v>46</v>
      </c>
      <c r="F1076" s="336">
        <v>0</v>
      </c>
      <c r="G1076" s="337">
        <v>0</v>
      </c>
      <c r="H1076" s="337">
        <v>0</v>
      </c>
      <c r="I1076" s="337">
        <v>2655.2217500000002</v>
      </c>
      <c r="J1076" s="337">
        <v>878.10775999999998</v>
      </c>
      <c r="K1076" s="337">
        <v>3533.3295099999996</v>
      </c>
      <c r="L1076" s="337">
        <v>9725.0508699999991</v>
      </c>
      <c r="M1076" s="337">
        <v>567.01333</v>
      </c>
      <c r="N1076" s="337">
        <v>10292.064199999999</v>
      </c>
      <c r="O1076" s="337">
        <v>13825.39371</v>
      </c>
      <c r="P1076" s="337">
        <v>26870.013030000002</v>
      </c>
      <c r="Q1076" s="337">
        <v>0</v>
      </c>
      <c r="R1076" s="338">
        <v>26870.013030000002</v>
      </c>
    </row>
    <row r="1077" spans="1:18" s="313" customFormat="1">
      <c r="A1077" s="339"/>
      <c r="B1077" s="339"/>
      <c r="C1077" s="339"/>
      <c r="D1077" s="334" t="s">
        <v>77</v>
      </c>
      <c r="E1077" s="335">
        <v>14</v>
      </c>
      <c r="F1077" s="336">
        <v>0</v>
      </c>
      <c r="G1077" s="337">
        <v>0</v>
      </c>
      <c r="H1077" s="337">
        <v>0</v>
      </c>
      <c r="I1077" s="337">
        <v>9750.9871000000003</v>
      </c>
      <c r="J1077" s="337">
        <v>1746.12329</v>
      </c>
      <c r="K1077" s="337">
        <v>11497.11039</v>
      </c>
      <c r="L1077" s="337">
        <v>28246.25344</v>
      </c>
      <c r="M1077" s="337">
        <v>4188.8856100000003</v>
      </c>
      <c r="N1077" s="337">
        <v>32435.139050000002</v>
      </c>
      <c r="O1077" s="337">
        <v>43932.24944</v>
      </c>
      <c r="P1077" s="337">
        <v>84438.498670000001</v>
      </c>
      <c r="Q1077" s="337">
        <v>0</v>
      </c>
      <c r="R1077" s="338">
        <v>84438.498670000001</v>
      </c>
    </row>
    <row r="1078" spans="1:18" s="313" customFormat="1">
      <c r="A1078" s="339"/>
      <c r="B1078" s="339"/>
      <c r="C1078" s="339"/>
      <c r="D1078" s="339"/>
      <c r="E1078" s="340">
        <v>23</v>
      </c>
      <c r="F1078" s="341">
        <v>0</v>
      </c>
      <c r="G1078" s="342">
        <v>0</v>
      </c>
      <c r="H1078" s="342">
        <v>0</v>
      </c>
      <c r="I1078" s="342">
        <v>22683.297079999997</v>
      </c>
      <c r="J1078" s="342">
        <v>4564.4897499999997</v>
      </c>
      <c r="K1078" s="342">
        <v>27247.786829999997</v>
      </c>
      <c r="L1078" s="342">
        <v>81668.722829999999</v>
      </c>
      <c r="M1078" s="342">
        <v>11153.931990000001</v>
      </c>
      <c r="N1078" s="342">
        <v>92822.654819999996</v>
      </c>
      <c r="O1078" s="342">
        <v>120070.44165000001</v>
      </c>
      <c r="P1078" s="342">
        <v>73583.087809999997</v>
      </c>
      <c r="Q1078" s="342">
        <v>0</v>
      </c>
      <c r="R1078" s="343">
        <v>73583.087809999997</v>
      </c>
    </row>
    <row r="1079" spans="1:18" s="313" customFormat="1">
      <c r="A1079" s="339"/>
      <c r="B1079" s="339"/>
      <c r="C1079" s="339"/>
      <c r="D1079" s="339"/>
      <c r="E1079" s="340">
        <v>71</v>
      </c>
      <c r="F1079" s="341">
        <v>0</v>
      </c>
      <c r="G1079" s="342">
        <v>0</v>
      </c>
      <c r="H1079" s="342">
        <v>0</v>
      </c>
      <c r="I1079" s="342">
        <v>13233.910460000001</v>
      </c>
      <c r="J1079" s="342">
        <v>3708.3028799999997</v>
      </c>
      <c r="K1079" s="342">
        <v>16942.213339999998</v>
      </c>
      <c r="L1079" s="342">
        <v>64514.609840000005</v>
      </c>
      <c r="M1079" s="342">
        <v>11700.9074</v>
      </c>
      <c r="N1079" s="342">
        <v>76215.517240000001</v>
      </c>
      <c r="O1079" s="342">
        <v>93157.730580000003</v>
      </c>
      <c r="P1079" s="342">
        <v>55018.316639999997</v>
      </c>
      <c r="Q1079" s="342">
        <v>46.471760000000003</v>
      </c>
      <c r="R1079" s="343">
        <v>55064.788399999998</v>
      </c>
    </row>
    <row r="1080" spans="1:18" s="313" customFormat="1">
      <c r="A1080" s="339"/>
      <c r="B1080" s="339"/>
      <c r="C1080" s="339"/>
      <c r="D1080" s="334" t="s">
        <v>54</v>
      </c>
      <c r="E1080" s="335">
        <v>32</v>
      </c>
      <c r="F1080" s="336">
        <v>0</v>
      </c>
      <c r="G1080" s="337">
        <v>0</v>
      </c>
      <c r="H1080" s="337">
        <v>0</v>
      </c>
      <c r="I1080" s="337">
        <v>6648.7957800000004</v>
      </c>
      <c r="J1080" s="337">
        <v>1008.81537</v>
      </c>
      <c r="K1080" s="337">
        <v>7657.6111500000006</v>
      </c>
      <c r="L1080" s="337">
        <v>26646.87703</v>
      </c>
      <c r="M1080" s="337">
        <v>3294.39509</v>
      </c>
      <c r="N1080" s="337">
        <v>29941.272120000001</v>
      </c>
      <c r="O1080" s="337">
        <v>37598.883270000006</v>
      </c>
      <c r="P1080" s="337">
        <v>24767.093639999999</v>
      </c>
      <c r="Q1080" s="337">
        <v>0</v>
      </c>
      <c r="R1080" s="338">
        <v>24767.093639999999</v>
      </c>
    </row>
    <row r="1081" spans="1:18" s="313" customFormat="1">
      <c r="A1081" s="339"/>
      <c r="B1081" s="339"/>
      <c r="C1081" s="339"/>
      <c r="D1081" s="334" t="s">
        <v>76</v>
      </c>
      <c r="E1081" s="335">
        <v>45</v>
      </c>
      <c r="F1081" s="336">
        <v>0</v>
      </c>
      <c r="G1081" s="337">
        <v>0</v>
      </c>
      <c r="H1081" s="337">
        <v>0</v>
      </c>
      <c r="I1081" s="337">
        <v>3021.6252999999997</v>
      </c>
      <c r="J1081" s="337">
        <v>367.60444000000001</v>
      </c>
      <c r="K1081" s="337">
        <v>3389.2297400000002</v>
      </c>
      <c r="L1081" s="337">
        <v>11813.702230000001</v>
      </c>
      <c r="M1081" s="337">
        <v>863.13603000000001</v>
      </c>
      <c r="N1081" s="337">
        <v>12676.83826</v>
      </c>
      <c r="O1081" s="337">
        <v>16066.067999999999</v>
      </c>
      <c r="P1081" s="337">
        <v>15372.33575</v>
      </c>
      <c r="Q1081" s="337">
        <v>0</v>
      </c>
      <c r="R1081" s="338">
        <v>15372.33575</v>
      </c>
    </row>
    <row r="1082" spans="1:18" s="313" customFormat="1">
      <c r="A1082" s="339"/>
      <c r="B1082" s="339"/>
      <c r="C1082" s="339"/>
      <c r="D1082" s="334" t="s">
        <v>70</v>
      </c>
      <c r="E1082" s="335">
        <v>55</v>
      </c>
      <c r="F1082" s="336">
        <v>0</v>
      </c>
      <c r="G1082" s="337">
        <v>0</v>
      </c>
      <c r="H1082" s="337">
        <v>0</v>
      </c>
      <c r="I1082" s="337">
        <v>15304.3364</v>
      </c>
      <c r="J1082" s="337">
        <v>6409.88321</v>
      </c>
      <c r="K1082" s="337">
        <v>21714.21961</v>
      </c>
      <c r="L1082" s="337">
        <v>90776.733800000002</v>
      </c>
      <c r="M1082" s="337">
        <v>25179.702519999999</v>
      </c>
      <c r="N1082" s="337">
        <v>115956.43631999999</v>
      </c>
      <c r="O1082" s="337">
        <v>137670.65593000001</v>
      </c>
      <c r="P1082" s="337">
        <v>60667.003729999997</v>
      </c>
      <c r="Q1082" s="337">
        <v>0</v>
      </c>
      <c r="R1082" s="338">
        <v>60667.003729999997</v>
      </c>
    </row>
    <row r="1083" spans="1:18" s="313" customFormat="1">
      <c r="A1083" s="339"/>
      <c r="B1083" s="334" t="s">
        <v>17</v>
      </c>
      <c r="C1083" s="334" t="s">
        <v>279</v>
      </c>
      <c r="D1083" s="334" t="s">
        <v>280</v>
      </c>
      <c r="E1083" s="335">
        <v>81</v>
      </c>
      <c r="F1083" s="336">
        <v>0</v>
      </c>
      <c r="G1083" s="337">
        <v>0</v>
      </c>
      <c r="H1083" s="337">
        <v>0</v>
      </c>
      <c r="I1083" s="337">
        <v>817.33703000000003</v>
      </c>
      <c r="J1083" s="337">
        <v>160.98603</v>
      </c>
      <c r="K1083" s="337">
        <v>978.32306000000005</v>
      </c>
      <c r="L1083" s="337">
        <v>2482.6907000000001</v>
      </c>
      <c r="M1083" s="337">
        <v>351.59953000000002</v>
      </c>
      <c r="N1083" s="337">
        <v>2834.2902300000001</v>
      </c>
      <c r="O1083" s="337">
        <v>3812.6132900000002</v>
      </c>
      <c r="P1083" s="337">
        <v>9965.0408299999999</v>
      </c>
      <c r="Q1083" s="337">
        <v>0</v>
      </c>
      <c r="R1083" s="338">
        <v>9965.0408299999999</v>
      </c>
    </row>
    <row r="1084" spans="1:18" s="313" customFormat="1">
      <c r="A1084" s="339"/>
      <c r="B1084" s="334" t="s">
        <v>21</v>
      </c>
      <c r="C1084" s="334" t="s">
        <v>21</v>
      </c>
      <c r="D1084" s="334" t="s">
        <v>290</v>
      </c>
      <c r="E1084" s="335">
        <v>57</v>
      </c>
      <c r="F1084" s="336">
        <v>0</v>
      </c>
      <c r="G1084" s="337">
        <v>0</v>
      </c>
      <c r="H1084" s="337">
        <v>0</v>
      </c>
      <c r="I1084" s="337">
        <v>2828.3506400000001</v>
      </c>
      <c r="J1084" s="337">
        <v>217.59981999999999</v>
      </c>
      <c r="K1084" s="337">
        <v>3045.95046</v>
      </c>
      <c r="L1084" s="337">
        <v>8223.9847699999991</v>
      </c>
      <c r="M1084" s="337">
        <v>1229.66481</v>
      </c>
      <c r="N1084" s="337">
        <v>9453.6495799999993</v>
      </c>
      <c r="O1084" s="337">
        <v>12499.600039999999</v>
      </c>
      <c r="P1084" s="337">
        <v>36133.998299999999</v>
      </c>
      <c r="Q1084" s="337">
        <v>0</v>
      </c>
      <c r="R1084" s="338">
        <v>36133.998299999999</v>
      </c>
    </row>
    <row r="1085" spans="1:18" s="313" customFormat="1">
      <c r="A1085" s="339"/>
      <c r="B1085" s="339"/>
      <c r="C1085" s="339"/>
      <c r="D1085" s="334" t="s">
        <v>21</v>
      </c>
      <c r="E1085" s="335">
        <v>11</v>
      </c>
      <c r="F1085" s="336">
        <v>0</v>
      </c>
      <c r="G1085" s="337">
        <v>0</v>
      </c>
      <c r="H1085" s="337">
        <v>0</v>
      </c>
      <c r="I1085" s="337">
        <v>2125.4888500000002</v>
      </c>
      <c r="J1085" s="337">
        <v>181.80098999999998</v>
      </c>
      <c r="K1085" s="337">
        <v>2307.2898399999999</v>
      </c>
      <c r="L1085" s="337">
        <v>5732.0260599999992</v>
      </c>
      <c r="M1085" s="337">
        <v>1012.1650500000001</v>
      </c>
      <c r="N1085" s="337">
        <v>6744.1911100000007</v>
      </c>
      <c r="O1085" s="337">
        <v>9051.4809499999992</v>
      </c>
      <c r="P1085" s="337">
        <v>55727.03585</v>
      </c>
      <c r="Q1085" s="337">
        <v>0</v>
      </c>
      <c r="R1085" s="338">
        <v>55727.03585</v>
      </c>
    </row>
    <row r="1086" spans="1:18" s="313" customFormat="1">
      <c r="A1086" s="339"/>
      <c r="B1086" s="339"/>
      <c r="C1086" s="339"/>
      <c r="D1086" s="334" t="s">
        <v>443</v>
      </c>
      <c r="E1086" s="335">
        <v>124</v>
      </c>
      <c r="F1086" s="336">
        <v>0</v>
      </c>
      <c r="G1086" s="337">
        <v>0</v>
      </c>
      <c r="H1086" s="337">
        <v>0</v>
      </c>
      <c r="I1086" s="337">
        <v>421.61260999999996</v>
      </c>
      <c r="J1086" s="337">
        <v>0.44919999999999999</v>
      </c>
      <c r="K1086" s="337">
        <v>422.06180999999998</v>
      </c>
      <c r="L1086" s="337">
        <v>919.68903</v>
      </c>
      <c r="M1086" s="337">
        <v>122.01406</v>
      </c>
      <c r="N1086" s="337">
        <v>1041.70309</v>
      </c>
      <c r="O1086" s="337">
        <v>1463.7648999999999</v>
      </c>
      <c r="P1086" s="337">
        <v>5445.2412000000004</v>
      </c>
      <c r="Q1086" s="337">
        <v>0</v>
      </c>
      <c r="R1086" s="338">
        <v>5445.2412000000004</v>
      </c>
    </row>
    <row r="1087" spans="1:18" s="313" customFormat="1">
      <c r="A1087" s="339"/>
      <c r="B1087" s="339"/>
      <c r="C1087" s="334" t="s">
        <v>293</v>
      </c>
      <c r="D1087" s="334" t="s">
        <v>293</v>
      </c>
      <c r="E1087" s="335">
        <v>78</v>
      </c>
      <c r="F1087" s="336">
        <v>0</v>
      </c>
      <c r="G1087" s="337">
        <v>0</v>
      </c>
      <c r="H1087" s="337">
        <v>0</v>
      </c>
      <c r="I1087" s="337">
        <v>1189.87373</v>
      </c>
      <c r="J1087" s="337">
        <v>35.708860000000001</v>
      </c>
      <c r="K1087" s="337">
        <v>1225.58259</v>
      </c>
      <c r="L1087" s="337">
        <v>1959.0998400000001</v>
      </c>
      <c r="M1087" s="337">
        <v>246.32319000000001</v>
      </c>
      <c r="N1087" s="337">
        <v>2205.4230299999999</v>
      </c>
      <c r="O1087" s="337">
        <v>3431.0056199999999</v>
      </c>
      <c r="P1087" s="337">
        <v>17063.399280000001</v>
      </c>
      <c r="Q1087" s="337">
        <v>0</v>
      </c>
      <c r="R1087" s="338">
        <v>17063.399280000001</v>
      </c>
    </row>
    <row r="1088" spans="1:18" s="313" customFormat="1">
      <c r="A1088" s="339"/>
      <c r="B1088" s="334" t="s">
        <v>24</v>
      </c>
      <c r="C1088" s="334" t="s">
        <v>24</v>
      </c>
      <c r="D1088" s="334" t="s">
        <v>24</v>
      </c>
      <c r="E1088" s="335">
        <v>115</v>
      </c>
      <c r="F1088" s="336">
        <v>0</v>
      </c>
      <c r="G1088" s="337">
        <v>0</v>
      </c>
      <c r="H1088" s="337">
        <v>0</v>
      </c>
      <c r="I1088" s="337">
        <v>955.29375000000005</v>
      </c>
      <c r="J1088" s="337">
        <v>152.45492999999999</v>
      </c>
      <c r="K1088" s="337">
        <v>1107.7486799999999</v>
      </c>
      <c r="L1088" s="337">
        <v>3607.0454199999999</v>
      </c>
      <c r="M1088" s="337">
        <v>1323.91149</v>
      </c>
      <c r="N1088" s="337">
        <v>4930.9569099999999</v>
      </c>
      <c r="O1088" s="337">
        <v>6038.7055899999996</v>
      </c>
      <c r="P1088" s="337">
        <v>5396.0058799999997</v>
      </c>
      <c r="Q1088" s="337">
        <v>0</v>
      </c>
      <c r="R1088" s="338">
        <v>5396.0058799999997</v>
      </c>
    </row>
    <row r="1089" spans="1:18" s="313" customFormat="1">
      <c r="A1089" s="339"/>
      <c r="B1089" s="334" t="s">
        <v>26</v>
      </c>
      <c r="C1089" s="334" t="s">
        <v>307</v>
      </c>
      <c r="D1089" s="334" t="s">
        <v>308</v>
      </c>
      <c r="E1089" s="335">
        <v>77</v>
      </c>
      <c r="F1089" s="336">
        <v>0</v>
      </c>
      <c r="G1089" s="337">
        <v>0</v>
      </c>
      <c r="H1089" s="337">
        <v>0</v>
      </c>
      <c r="I1089" s="337">
        <v>1612.3977</v>
      </c>
      <c r="J1089" s="337">
        <v>67.045860000000005</v>
      </c>
      <c r="K1089" s="337">
        <v>1679.4435600000002</v>
      </c>
      <c r="L1089" s="337">
        <v>4038.3887999999997</v>
      </c>
      <c r="M1089" s="337">
        <v>128.38755</v>
      </c>
      <c r="N1089" s="337">
        <v>4166.7763500000001</v>
      </c>
      <c r="O1089" s="337">
        <v>5846.2199099999998</v>
      </c>
      <c r="P1089" s="337">
        <v>17251.430130000001</v>
      </c>
      <c r="Q1089" s="337">
        <v>0</v>
      </c>
      <c r="R1089" s="338">
        <v>17251.430130000001</v>
      </c>
    </row>
    <row r="1090" spans="1:18" s="313" customFormat="1">
      <c r="A1090" s="334" t="s">
        <v>444</v>
      </c>
      <c r="B1090" s="334" t="s">
        <v>16</v>
      </c>
      <c r="C1090" s="334" t="s">
        <v>16</v>
      </c>
      <c r="D1090" s="334" t="s">
        <v>63</v>
      </c>
      <c r="E1090" s="335">
        <v>1</v>
      </c>
      <c r="F1090" s="336">
        <v>773869.92862000002</v>
      </c>
      <c r="G1090" s="337">
        <v>1816753.6041300001</v>
      </c>
      <c r="H1090" s="337">
        <v>2590623.5327499998</v>
      </c>
      <c r="I1090" s="337">
        <v>3.2664800000000001</v>
      </c>
      <c r="J1090" s="337">
        <v>97714.934939999992</v>
      </c>
      <c r="K1090" s="337">
        <v>97718.201419999998</v>
      </c>
      <c r="L1090" s="337">
        <v>1489445.7495799998</v>
      </c>
      <c r="M1090" s="337">
        <v>3292065.4388200003</v>
      </c>
      <c r="N1090" s="337">
        <v>4781511.1883999994</v>
      </c>
      <c r="O1090" s="337">
        <v>7469852.9225699995</v>
      </c>
      <c r="P1090" s="337">
        <v>2166540.8301900001</v>
      </c>
      <c r="Q1090" s="337">
        <v>4643438.7172600003</v>
      </c>
      <c r="R1090" s="338">
        <v>6809979.5474499995</v>
      </c>
    </row>
    <row r="1091" spans="1:18" s="313" customFormat="1">
      <c r="A1091" s="334" t="s">
        <v>445</v>
      </c>
      <c r="B1091" s="334" t="s">
        <v>3</v>
      </c>
      <c r="C1091" s="334" t="s">
        <v>200</v>
      </c>
      <c r="D1091" s="334" t="s">
        <v>201</v>
      </c>
      <c r="E1091" s="335">
        <v>65</v>
      </c>
      <c r="F1091" s="336">
        <v>0</v>
      </c>
      <c r="G1091" s="337">
        <v>0</v>
      </c>
      <c r="H1091" s="337">
        <v>0</v>
      </c>
      <c r="I1091" s="337">
        <v>2800.3300199999999</v>
      </c>
      <c r="J1091" s="337">
        <v>0.43630999999999998</v>
      </c>
      <c r="K1091" s="337">
        <v>2800.7663299999999</v>
      </c>
      <c r="L1091" s="337">
        <v>7954.5499</v>
      </c>
      <c r="M1091" s="337">
        <v>0</v>
      </c>
      <c r="N1091" s="337">
        <v>7954.5499</v>
      </c>
      <c r="O1091" s="337">
        <v>10755.31623</v>
      </c>
      <c r="P1091" s="337">
        <v>5842.4745999999996</v>
      </c>
      <c r="Q1091" s="337">
        <v>0</v>
      </c>
      <c r="R1091" s="338">
        <v>5842.4745999999996</v>
      </c>
    </row>
    <row r="1092" spans="1:18" s="313" customFormat="1">
      <c r="A1092" s="339"/>
      <c r="B1092" s="334" t="s">
        <v>5</v>
      </c>
      <c r="C1092" s="334" t="s">
        <v>5</v>
      </c>
      <c r="D1092" s="334" t="s">
        <v>205</v>
      </c>
      <c r="E1092" s="335">
        <v>85</v>
      </c>
      <c r="F1092" s="336">
        <v>0</v>
      </c>
      <c r="G1092" s="337">
        <v>0</v>
      </c>
      <c r="H1092" s="337">
        <v>0</v>
      </c>
      <c r="I1092" s="337">
        <v>9947.9850399999996</v>
      </c>
      <c r="J1092" s="337">
        <v>1.28833</v>
      </c>
      <c r="K1092" s="337">
        <v>9949.273369999999</v>
      </c>
      <c r="L1092" s="337">
        <v>17502.391879999999</v>
      </c>
      <c r="M1092" s="337">
        <v>0</v>
      </c>
      <c r="N1092" s="337">
        <v>17502.391879999999</v>
      </c>
      <c r="O1092" s="337">
        <v>27451.665249999998</v>
      </c>
      <c r="P1092" s="337">
        <v>1310.0283999999999</v>
      </c>
      <c r="Q1092" s="337">
        <v>0</v>
      </c>
      <c r="R1092" s="338">
        <v>1310.0283999999999</v>
      </c>
    </row>
    <row r="1093" spans="1:18" s="313" customFormat="1">
      <c r="A1093" s="339"/>
      <c r="B1093" s="339"/>
      <c r="C1093" s="339"/>
      <c r="D1093" s="334" t="s">
        <v>207</v>
      </c>
      <c r="E1093" s="335">
        <v>64</v>
      </c>
      <c r="F1093" s="336">
        <v>0</v>
      </c>
      <c r="G1093" s="337">
        <v>0</v>
      </c>
      <c r="H1093" s="337">
        <v>0</v>
      </c>
      <c r="I1093" s="337">
        <v>9093.471880000001</v>
      </c>
      <c r="J1093" s="337">
        <v>21.710830000000001</v>
      </c>
      <c r="K1093" s="337">
        <v>9115.182710000001</v>
      </c>
      <c r="L1093" s="337">
        <v>20540.16402</v>
      </c>
      <c r="M1093" s="337">
        <v>22.757999999999999</v>
      </c>
      <c r="N1093" s="337">
        <v>20562.922019999998</v>
      </c>
      <c r="O1093" s="337">
        <v>29678.104729999999</v>
      </c>
      <c r="P1093" s="337">
        <v>9950.2858500000002</v>
      </c>
      <c r="Q1093" s="337">
        <v>0</v>
      </c>
      <c r="R1093" s="338">
        <v>9950.2858500000002</v>
      </c>
    </row>
    <row r="1094" spans="1:18" s="313" customFormat="1">
      <c r="A1094" s="339"/>
      <c r="B1094" s="334" t="s">
        <v>7</v>
      </c>
      <c r="C1094" s="334" t="s">
        <v>7</v>
      </c>
      <c r="D1094" s="334" t="s">
        <v>7</v>
      </c>
      <c r="E1094" s="335">
        <v>73</v>
      </c>
      <c r="F1094" s="336">
        <v>0</v>
      </c>
      <c r="G1094" s="337">
        <v>0</v>
      </c>
      <c r="H1094" s="337">
        <v>0</v>
      </c>
      <c r="I1094" s="337">
        <v>5240.4921199999999</v>
      </c>
      <c r="J1094" s="337">
        <v>51.550930000000001</v>
      </c>
      <c r="K1094" s="337">
        <v>5292.0430500000002</v>
      </c>
      <c r="L1094" s="337">
        <v>7359.7106599999997</v>
      </c>
      <c r="M1094" s="337">
        <v>0</v>
      </c>
      <c r="N1094" s="337">
        <v>7359.7106599999997</v>
      </c>
      <c r="O1094" s="337">
        <v>12651.753710000001</v>
      </c>
      <c r="P1094" s="337">
        <v>5555.77405</v>
      </c>
      <c r="Q1094" s="337">
        <v>0</v>
      </c>
      <c r="R1094" s="338">
        <v>5555.77405</v>
      </c>
    </row>
    <row r="1095" spans="1:18" s="313" customFormat="1">
      <c r="A1095" s="339"/>
      <c r="B1095" s="334" t="s">
        <v>8</v>
      </c>
      <c r="C1095" s="334" t="s">
        <v>220</v>
      </c>
      <c r="D1095" s="334" t="s">
        <v>89</v>
      </c>
      <c r="E1095" s="335">
        <v>58</v>
      </c>
      <c r="F1095" s="336">
        <v>0</v>
      </c>
      <c r="G1095" s="337">
        <v>0</v>
      </c>
      <c r="H1095" s="337">
        <v>0</v>
      </c>
      <c r="I1095" s="337">
        <v>7375.3637900000003</v>
      </c>
      <c r="J1095" s="337">
        <v>22.898109999999999</v>
      </c>
      <c r="K1095" s="337">
        <v>7398.2619000000004</v>
      </c>
      <c r="L1095" s="337">
        <v>19373.940260000003</v>
      </c>
      <c r="M1095" s="337">
        <v>29.281009999999998</v>
      </c>
      <c r="N1095" s="337">
        <v>19403.221269999998</v>
      </c>
      <c r="O1095" s="337">
        <v>26801.483170000003</v>
      </c>
      <c r="P1095" s="337">
        <v>8101.8302899999999</v>
      </c>
      <c r="Q1095" s="337">
        <v>0</v>
      </c>
      <c r="R1095" s="338">
        <v>8101.8302899999999</v>
      </c>
    </row>
    <row r="1096" spans="1:18" s="313" customFormat="1">
      <c r="A1096" s="339"/>
      <c r="B1096" s="334" t="s">
        <v>12</v>
      </c>
      <c r="C1096" s="334" t="s">
        <v>12</v>
      </c>
      <c r="D1096" s="334" t="s">
        <v>12</v>
      </c>
      <c r="E1096" s="335">
        <v>71</v>
      </c>
      <c r="F1096" s="336">
        <v>0</v>
      </c>
      <c r="G1096" s="337">
        <v>0</v>
      </c>
      <c r="H1096" s="337">
        <v>0</v>
      </c>
      <c r="I1096" s="337">
        <v>2033.5970199999999</v>
      </c>
      <c r="J1096" s="337">
        <v>9.9856800000000003</v>
      </c>
      <c r="K1096" s="337">
        <v>2043.5826999999999</v>
      </c>
      <c r="L1096" s="337">
        <v>3908.1372999999999</v>
      </c>
      <c r="M1096" s="337">
        <v>0</v>
      </c>
      <c r="N1096" s="337">
        <v>3908.1372999999999</v>
      </c>
      <c r="O1096" s="337">
        <v>5951.72</v>
      </c>
      <c r="P1096" s="337">
        <v>4919.4146200000005</v>
      </c>
      <c r="Q1096" s="337">
        <v>0</v>
      </c>
      <c r="R1096" s="338">
        <v>4919.4146200000005</v>
      </c>
    </row>
    <row r="1097" spans="1:18" s="313" customFormat="1">
      <c r="A1097" s="339"/>
      <c r="B1097" s="334" t="s">
        <v>238</v>
      </c>
      <c r="C1097" s="334" t="s">
        <v>241</v>
      </c>
      <c r="D1097" s="334" t="s">
        <v>241</v>
      </c>
      <c r="E1097" s="335">
        <v>66</v>
      </c>
      <c r="F1097" s="336">
        <v>0</v>
      </c>
      <c r="G1097" s="337">
        <v>0</v>
      </c>
      <c r="H1097" s="337">
        <v>0</v>
      </c>
      <c r="I1097" s="337">
        <v>3598.3034700000003</v>
      </c>
      <c r="J1097" s="337">
        <v>24.179089999999999</v>
      </c>
      <c r="K1097" s="337">
        <v>3622.4825599999999</v>
      </c>
      <c r="L1097" s="337">
        <v>3564.1709999999998</v>
      </c>
      <c r="M1097" s="337">
        <v>0</v>
      </c>
      <c r="N1097" s="337">
        <v>3564.1709999999998</v>
      </c>
      <c r="O1097" s="337">
        <v>7186.6535599999997</v>
      </c>
      <c r="P1097" s="337">
        <v>3985.9389100000003</v>
      </c>
      <c r="Q1097" s="337">
        <v>0</v>
      </c>
      <c r="R1097" s="338">
        <v>3985.9389100000003</v>
      </c>
    </row>
    <row r="1098" spans="1:18" s="313" customFormat="1">
      <c r="A1098" s="339"/>
      <c r="B1098" s="334" t="s">
        <v>14</v>
      </c>
      <c r="C1098" s="334" t="s">
        <v>252</v>
      </c>
      <c r="D1098" s="334" t="s">
        <v>252</v>
      </c>
      <c r="E1098" s="335">
        <v>53</v>
      </c>
      <c r="F1098" s="336">
        <v>0</v>
      </c>
      <c r="G1098" s="337">
        <v>0</v>
      </c>
      <c r="H1098" s="337">
        <v>0</v>
      </c>
      <c r="I1098" s="337">
        <v>5579.1262800000004</v>
      </c>
      <c r="J1098" s="337">
        <v>7.8845799999999997</v>
      </c>
      <c r="K1098" s="337">
        <v>5587.0108600000003</v>
      </c>
      <c r="L1098" s="337">
        <v>17881.660670000001</v>
      </c>
      <c r="M1098" s="337">
        <v>3.0344000000000002</v>
      </c>
      <c r="N1098" s="337">
        <v>17884.695070000002</v>
      </c>
      <c r="O1098" s="337">
        <v>23471.70593</v>
      </c>
      <c r="P1098" s="337">
        <v>14560.54666</v>
      </c>
      <c r="Q1098" s="337">
        <v>0</v>
      </c>
      <c r="R1098" s="338">
        <v>14560.54666</v>
      </c>
    </row>
    <row r="1099" spans="1:18" s="313" customFormat="1">
      <c r="A1099" s="339"/>
      <c r="B1099" s="339"/>
      <c r="C1099" s="339"/>
      <c r="D1099" s="339"/>
      <c r="E1099" s="340">
        <v>79</v>
      </c>
      <c r="F1099" s="341">
        <v>0</v>
      </c>
      <c r="G1099" s="342">
        <v>0</v>
      </c>
      <c r="H1099" s="342">
        <v>0</v>
      </c>
      <c r="I1099" s="342">
        <v>2937.6997700000002</v>
      </c>
      <c r="J1099" s="342">
        <v>2.7057699999999998</v>
      </c>
      <c r="K1099" s="342">
        <v>2940.4055400000002</v>
      </c>
      <c r="L1099" s="342">
        <v>9872.500320000001</v>
      </c>
      <c r="M1099" s="342">
        <v>39.419969999999999</v>
      </c>
      <c r="N1099" s="342">
        <v>9911.9202899999982</v>
      </c>
      <c r="O1099" s="342">
        <v>12852.32583</v>
      </c>
      <c r="P1099" s="342">
        <v>2034.4997599999999</v>
      </c>
      <c r="Q1099" s="342">
        <v>0</v>
      </c>
      <c r="R1099" s="343">
        <v>2034.4997599999999</v>
      </c>
    </row>
    <row r="1100" spans="1:18" s="313" customFormat="1">
      <c r="A1100" s="339"/>
      <c r="B1100" s="334" t="s">
        <v>15</v>
      </c>
      <c r="C1100" s="334" t="s">
        <v>255</v>
      </c>
      <c r="D1100" s="334" t="s">
        <v>255</v>
      </c>
      <c r="E1100" s="335">
        <v>59</v>
      </c>
      <c r="F1100" s="336">
        <v>0</v>
      </c>
      <c r="G1100" s="337">
        <v>0</v>
      </c>
      <c r="H1100" s="337">
        <v>0</v>
      </c>
      <c r="I1100" s="337">
        <v>1833.15418</v>
      </c>
      <c r="J1100" s="337">
        <v>1.3349999999999999E-2</v>
      </c>
      <c r="K1100" s="337">
        <v>1833.1675299999999</v>
      </c>
      <c r="L1100" s="337">
        <v>11147.64286</v>
      </c>
      <c r="M1100" s="337">
        <v>0</v>
      </c>
      <c r="N1100" s="337">
        <v>11147.64286</v>
      </c>
      <c r="O1100" s="337">
        <v>12980.810390000001</v>
      </c>
      <c r="P1100" s="337">
        <v>21371.513489999998</v>
      </c>
      <c r="Q1100" s="337">
        <v>0</v>
      </c>
      <c r="R1100" s="338">
        <v>21371.513489999998</v>
      </c>
    </row>
    <row r="1101" spans="1:18" s="313" customFormat="1">
      <c r="A1101" s="339"/>
      <c r="B1101" s="339"/>
      <c r="C1101" s="339"/>
      <c r="D1101" s="339"/>
      <c r="E1101" s="340">
        <v>94</v>
      </c>
      <c r="F1101" s="341">
        <v>0</v>
      </c>
      <c r="G1101" s="342">
        <v>0</v>
      </c>
      <c r="H1101" s="342">
        <v>0</v>
      </c>
      <c r="I1101" s="342">
        <v>1204.47918</v>
      </c>
      <c r="J1101" s="342">
        <v>0</v>
      </c>
      <c r="K1101" s="342">
        <v>1204.47918</v>
      </c>
      <c r="L1101" s="342">
        <v>2562.1617900000001</v>
      </c>
      <c r="M1101" s="342">
        <v>0</v>
      </c>
      <c r="N1101" s="342">
        <v>2562.1617900000001</v>
      </c>
      <c r="O1101" s="342">
        <v>3766.6409700000004</v>
      </c>
      <c r="P1101" s="342">
        <v>2435.6612500000001</v>
      </c>
      <c r="Q1101" s="342">
        <v>0</v>
      </c>
      <c r="R1101" s="343">
        <v>2435.6612500000001</v>
      </c>
    </row>
    <row r="1102" spans="1:18" s="313" customFormat="1">
      <c r="A1102" s="339"/>
      <c r="B1102" s="334" t="s">
        <v>16</v>
      </c>
      <c r="C1102" s="334" t="s">
        <v>16</v>
      </c>
      <c r="D1102" s="334" t="s">
        <v>267</v>
      </c>
      <c r="E1102" s="335">
        <v>91</v>
      </c>
      <c r="F1102" s="336">
        <v>0</v>
      </c>
      <c r="G1102" s="337">
        <v>0</v>
      </c>
      <c r="H1102" s="337">
        <v>0</v>
      </c>
      <c r="I1102" s="337">
        <v>7951.6832100000001</v>
      </c>
      <c r="J1102" s="337">
        <v>35.016940000000005</v>
      </c>
      <c r="K1102" s="337">
        <v>7986.7001500000006</v>
      </c>
      <c r="L1102" s="337">
        <v>13858.699140000001</v>
      </c>
      <c r="M1102" s="337">
        <v>251.04679999999999</v>
      </c>
      <c r="N1102" s="337">
        <v>14109.745939999999</v>
      </c>
      <c r="O1102" s="337">
        <v>22096.446090000001</v>
      </c>
      <c r="P1102" s="337">
        <v>1336.2139199999999</v>
      </c>
      <c r="Q1102" s="337">
        <v>0</v>
      </c>
      <c r="R1102" s="338">
        <v>1336.2139199999999</v>
      </c>
    </row>
    <row r="1103" spans="1:18" s="313" customFormat="1">
      <c r="A1103" s="339"/>
      <c r="B1103" s="339"/>
      <c r="C1103" s="339"/>
      <c r="D1103" s="334" t="s">
        <v>73</v>
      </c>
      <c r="E1103" s="335">
        <v>93</v>
      </c>
      <c r="F1103" s="336">
        <v>0</v>
      </c>
      <c r="G1103" s="337">
        <v>0</v>
      </c>
      <c r="H1103" s="337">
        <v>0</v>
      </c>
      <c r="I1103" s="337">
        <v>7146.7953799999996</v>
      </c>
      <c r="J1103" s="337">
        <v>7.3166199999999995</v>
      </c>
      <c r="K1103" s="337">
        <v>7154.1120000000001</v>
      </c>
      <c r="L1103" s="337">
        <v>13175.707640000001</v>
      </c>
      <c r="M1103" s="337">
        <v>8.0031199999999991</v>
      </c>
      <c r="N1103" s="337">
        <v>13183.71076</v>
      </c>
      <c r="O1103" s="337">
        <v>20337.822760000003</v>
      </c>
      <c r="P1103" s="337">
        <v>909.62063999999998</v>
      </c>
      <c r="Q1103" s="337">
        <v>0</v>
      </c>
      <c r="R1103" s="338">
        <v>909.62063999999998</v>
      </c>
    </row>
    <row r="1104" spans="1:18" s="313" customFormat="1">
      <c r="A1104" s="339"/>
      <c r="B1104" s="339"/>
      <c r="C1104" s="339"/>
      <c r="D1104" s="334" t="s">
        <v>268</v>
      </c>
      <c r="E1104" s="335">
        <v>75</v>
      </c>
      <c r="F1104" s="336">
        <v>0</v>
      </c>
      <c r="G1104" s="337">
        <v>0</v>
      </c>
      <c r="H1104" s="337">
        <v>0</v>
      </c>
      <c r="I1104" s="337">
        <v>13813.210140000001</v>
      </c>
      <c r="J1104" s="337">
        <v>0.81526999999999994</v>
      </c>
      <c r="K1104" s="337">
        <v>13814.02541</v>
      </c>
      <c r="L1104" s="337">
        <v>44105.212</v>
      </c>
      <c r="M1104" s="337">
        <v>37.325019999999995</v>
      </c>
      <c r="N1104" s="337">
        <v>44142.537020000003</v>
      </c>
      <c r="O1104" s="337">
        <v>57956.562429999998</v>
      </c>
      <c r="P1104" s="337">
        <v>3878.92292</v>
      </c>
      <c r="Q1104" s="337">
        <v>0</v>
      </c>
      <c r="R1104" s="338">
        <v>3878.92292</v>
      </c>
    </row>
    <row r="1105" spans="1:18" s="313" customFormat="1">
      <c r="A1105" s="339"/>
      <c r="B1105" s="339"/>
      <c r="C1105" s="339"/>
      <c r="D1105" s="334" t="s">
        <v>16</v>
      </c>
      <c r="E1105" s="335">
        <v>68</v>
      </c>
      <c r="F1105" s="336">
        <v>0</v>
      </c>
      <c r="G1105" s="337">
        <v>0</v>
      </c>
      <c r="H1105" s="337">
        <v>0</v>
      </c>
      <c r="I1105" s="337">
        <v>6459.1799600000004</v>
      </c>
      <c r="J1105" s="337">
        <v>15.84924</v>
      </c>
      <c r="K1105" s="337">
        <v>6475.0291999999999</v>
      </c>
      <c r="L1105" s="337">
        <v>9379.3440399999999</v>
      </c>
      <c r="M1105" s="337">
        <v>0</v>
      </c>
      <c r="N1105" s="337">
        <v>9379.3440399999999</v>
      </c>
      <c r="O1105" s="337">
        <v>15854.373240000001</v>
      </c>
      <c r="P1105" s="337">
        <v>2954.5414000000001</v>
      </c>
      <c r="Q1105" s="337">
        <v>0</v>
      </c>
      <c r="R1105" s="338">
        <v>2954.5414000000001</v>
      </c>
    </row>
    <row r="1106" spans="1:18" s="313" customFormat="1">
      <c r="A1106" s="339"/>
      <c r="B1106" s="339"/>
      <c r="C1106" s="339"/>
      <c r="D1106" s="334" t="s">
        <v>60</v>
      </c>
      <c r="E1106" s="335">
        <v>34</v>
      </c>
      <c r="F1106" s="336">
        <v>0</v>
      </c>
      <c r="G1106" s="337">
        <v>0</v>
      </c>
      <c r="H1106" s="337">
        <v>0</v>
      </c>
      <c r="I1106" s="337">
        <v>11329.87939</v>
      </c>
      <c r="J1106" s="337">
        <v>101.49517999999999</v>
      </c>
      <c r="K1106" s="337">
        <v>11431.37457</v>
      </c>
      <c r="L1106" s="337">
        <v>47339.749299999996</v>
      </c>
      <c r="M1106" s="337">
        <v>5.93893</v>
      </c>
      <c r="N1106" s="337">
        <v>47345.68823</v>
      </c>
      <c r="O1106" s="337">
        <v>58777.0628</v>
      </c>
      <c r="P1106" s="337">
        <v>8646.7014499999987</v>
      </c>
      <c r="Q1106" s="337">
        <v>0</v>
      </c>
      <c r="R1106" s="338">
        <v>8646.7014499999987</v>
      </c>
    </row>
    <row r="1107" spans="1:18" s="313" customFormat="1">
      <c r="A1107" s="339"/>
      <c r="B1107" s="339"/>
      <c r="C1107" s="339"/>
      <c r="D1107" s="334" t="s">
        <v>67</v>
      </c>
      <c r="E1107" s="335">
        <v>43</v>
      </c>
      <c r="F1107" s="336">
        <v>0</v>
      </c>
      <c r="G1107" s="337">
        <v>0</v>
      </c>
      <c r="H1107" s="337">
        <v>0</v>
      </c>
      <c r="I1107" s="337">
        <v>14733.60809</v>
      </c>
      <c r="J1107" s="337">
        <v>29.90568</v>
      </c>
      <c r="K1107" s="337">
        <v>14763.51377</v>
      </c>
      <c r="L1107" s="337">
        <v>57633.179729999996</v>
      </c>
      <c r="M1107" s="337">
        <v>0</v>
      </c>
      <c r="N1107" s="337">
        <v>57633.179729999996</v>
      </c>
      <c r="O1107" s="337">
        <v>72396.693499999994</v>
      </c>
      <c r="P1107" s="337">
        <v>8821.0055299999985</v>
      </c>
      <c r="Q1107" s="337">
        <v>0</v>
      </c>
      <c r="R1107" s="338">
        <v>8821.0055299999985</v>
      </c>
    </row>
    <row r="1108" spans="1:18" s="313" customFormat="1">
      <c r="A1108" s="339"/>
      <c r="B1108" s="339"/>
      <c r="C1108" s="339"/>
      <c r="D1108" s="339"/>
      <c r="E1108" s="340">
        <v>69</v>
      </c>
      <c r="F1108" s="341">
        <v>0</v>
      </c>
      <c r="G1108" s="342">
        <v>0</v>
      </c>
      <c r="H1108" s="342">
        <v>0</v>
      </c>
      <c r="I1108" s="342">
        <v>12226.27745</v>
      </c>
      <c r="J1108" s="342">
        <v>2.9721199999999999</v>
      </c>
      <c r="K1108" s="342">
        <v>12229.24957</v>
      </c>
      <c r="L1108" s="342">
        <v>42502.242009999994</v>
      </c>
      <c r="M1108" s="342">
        <v>11.461879999999999</v>
      </c>
      <c r="N1108" s="342">
        <v>42513.703889999997</v>
      </c>
      <c r="O1108" s="342">
        <v>54742.953460000004</v>
      </c>
      <c r="P1108" s="342">
        <v>5108.9992699999993</v>
      </c>
      <c r="Q1108" s="342">
        <v>0</v>
      </c>
      <c r="R1108" s="343">
        <v>5108.9992699999993</v>
      </c>
    </row>
    <row r="1109" spans="1:18" s="313" customFormat="1">
      <c r="A1109" s="339"/>
      <c r="B1109" s="339"/>
      <c r="C1109" s="339"/>
      <c r="D1109" s="334" t="s">
        <v>63</v>
      </c>
      <c r="E1109" s="335">
        <v>22</v>
      </c>
      <c r="F1109" s="336">
        <v>0</v>
      </c>
      <c r="G1109" s="337">
        <v>0</v>
      </c>
      <c r="H1109" s="337">
        <v>0</v>
      </c>
      <c r="I1109" s="337">
        <v>59704.336670000004</v>
      </c>
      <c r="J1109" s="337">
        <v>80.459580000000003</v>
      </c>
      <c r="K1109" s="337">
        <v>59784.796249999999</v>
      </c>
      <c r="L1109" s="337">
        <v>282535.95827</v>
      </c>
      <c r="M1109" s="337">
        <v>6178.3717500000002</v>
      </c>
      <c r="N1109" s="337">
        <v>288714.33001999999</v>
      </c>
      <c r="O1109" s="337">
        <v>348499.12627000001</v>
      </c>
      <c r="P1109" s="337">
        <v>1268958.14894</v>
      </c>
      <c r="Q1109" s="337">
        <v>0</v>
      </c>
      <c r="R1109" s="338">
        <v>1268958.14894</v>
      </c>
    </row>
    <row r="1110" spans="1:18" s="313" customFormat="1">
      <c r="A1110" s="339"/>
      <c r="B1110" s="339"/>
      <c r="C1110" s="339"/>
      <c r="D1110" s="339"/>
      <c r="E1110" s="340">
        <v>24</v>
      </c>
      <c r="F1110" s="341">
        <v>0</v>
      </c>
      <c r="G1110" s="342">
        <v>0</v>
      </c>
      <c r="H1110" s="342">
        <v>0</v>
      </c>
      <c r="I1110" s="342">
        <v>18077.573170000003</v>
      </c>
      <c r="J1110" s="342">
        <v>47.797830000000005</v>
      </c>
      <c r="K1110" s="342">
        <v>18125.370999999999</v>
      </c>
      <c r="L1110" s="342">
        <v>54611.460570000003</v>
      </c>
      <c r="M1110" s="342">
        <v>21.75741</v>
      </c>
      <c r="N1110" s="342">
        <v>54633.217979999994</v>
      </c>
      <c r="O1110" s="342">
        <v>72758.58898</v>
      </c>
      <c r="P1110" s="342">
        <v>157040.40525000001</v>
      </c>
      <c r="Q1110" s="342">
        <v>0</v>
      </c>
      <c r="R1110" s="343">
        <v>157040.40525000001</v>
      </c>
    </row>
    <row r="1111" spans="1:18" s="313" customFormat="1">
      <c r="A1111" s="339"/>
      <c r="B1111" s="339"/>
      <c r="C1111" s="339"/>
      <c r="D1111" s="334" t="s">
        <v>64</v>
      </c>
      <c r="E1111" s="335">
        <v>51</v>
      </c>
      <c r="F1111" s="336">
        <v>0</v>
      </c>
      <c r="G1111" s="337">
        <v>0</v>
      </c>
      <c r="H1111" s="337">
        <v>0</v>
      </c>
      <c r="I1111" s="337">
        <v>4403.2590799999998</v>
      </c>
      <c r="J1111" s="337">
        <v>8.4766700000000004</v>
      </c>
      <c r="K1111" s="337">
        <v>4411.7357499999998</v>
      </c>
      <c r="L1111" s="337">
        <v>17708.565360000001</v>
      </c>
      <c r="M1111" s="337">
        <v>0</v>
      </c>
      <c r="N1111" s="337">
        <v>17708.565360000001</v>
      </c>
      <c r="O1111" s="337">
        <v>22120.30111</v>
      </c>
      <c r="P1111" s="337">
        <v>4076.29673</v>
      </c>
      <c r="Q1111" s="337">
        <v>0</v>
      </c>
      <c r="R1111" s="338">
        <v>4076.29673</v>
      </c>
    </row>
    <row r="1112" spans="1:18" s="313" customFormat="1">
      <c r="A1112" s="339"/>
      <c r="B1112" s="339"/>
      <c r="C1112" s="339"/>
      <c r="D1112" s="334" t="s">
        <v>84</v>
      </c>
      <c r="E1112" s="335">
        <v>83</v>
      </c>
      <c r="F1112" s="336">
        <v>0</v>
      </c>
      <c r="G1112" s="337">
        <v>0</v>
      </c>
      <c r="H1112" s="337">
        <v>0</v>
      </c>
      <c r="I1112" s="337">
        <v>12153.48243</v>
      </c>
      <c r="J1112" s="337">
        <v>14.316940000000001</v>
      </c>
      <c r="K1112" s="337">
        <v>12167.799369999999</v>
      </c>
      <c r="L1112" s="337">
        <v>26328.541980000002</v>
      </c>
      <c r="M1112" s="337">
        <v>7.5860000000000003</v>
      </c>
      <c r="N1112" s="337">
        <v>26336.127980000001</v>
      </c>
      <c r="O1112" s="337">
        <v>38503.927349999998</v>
      </c>
      <c r="P1112" s="337">
        <v>2792.3651199999999</v>
      </c>
      <c r="Q1112" s="337">
        <v>0</v>
      </c>
      <c r="R1112" s="338">
        <v>2792.3651199999999</v>
      </c>
    </row>
    <row r="1113" spans="1:18" s="313" customFormat="1">
      <c r="A1113" s="339"/>
      <c r="B1113" s="339"/>
      <c r="C1113" s="339"/>
      <c r="D1113" s="334" t="s">
        <v>68</v>
      </c>
      <c r="E1113" s="335">
        <v>25</v>
      </c>
      <c r="F1113" s="336">
        <v>0</v>
      </c>
      <c r="G1113" s="337">
        <v>0</v>
      </c>
      <c r="H1113" s="337">
        <v>0</v>
      </c>
      <c r="I1113" s="337">
        <v>20193.170870000002</v>
      </c>
      <c r="J1113" s="337">
        <v>290.53015000000005</v>
      </c>
      <c r="K1113" s="337">
        <v>20483.70102</v>
      </c>
      <c r="L1113" s="337">
        <v>83736.686359999992</v>
      </c>
      <c r="M1113" s="337">
        <v>164.95623999999998</v>
      </c>
      <c r="N1113" s="337">
        <v>83901.642599999992</v>
      </c>
      <c r="O1113" s="337">
        <v>104385.34362</v>
      </c>
      <c r="P1113" s="337">
        <v>22909.928059999998</v>
      </c>
      <c r="Q1113" s="337">
        <v>0</v>
      </c>
      <c r="R1113" s="338">
        <v>22909.928059999998</v>
      </c>
    </row>
    <row r="1114" spans="1:18" s="313" customFormat="1">
      <c r="A1114" s="339"/>
      <c r="B1114" s="339"/>
      <c r="C1114" s="339"/>
      <c r="D1114" s="334" t="s">
        <v>83</v>
      </c>
      <c r="E1114" s="335">
        <v>67</v>
      </c>
      <c r="F1114" s="336">
        <v>0</v>
      </c>
      <c r="G1114" s="337">
        <v>0</v>
      </c>
      <c r="H1114" s="337">
        <v>0</v>
      </c>
      <c r="I1114" s="337">
        <v>9624.1017599999996</v>
      </c>
      <c r="J1114" s="337">
        <v>13.373209999999998</v>
      </c>
      <c r="K1114" s="337">
        <v>9637.4749700000011</v>
      </c>
      <c r="L1114" s="337">
        <v>18870.33179</v>
      </c>
      <c r="M1114" s="337">
        <v>0</v>
      </c>
      <c r="N1114" s="337">
        <v>18870.33179</v>
      </c>
      <c r="O1114" s="337">
        <v>28507.806760000003</v>
      </c>
      <c r="P1114" s="337">
        <v>7193.9766900000004</v>
      </c>
      <c r="Q1114" s="337">
        <v>0</v>
      </c>
      <c r="R1114" s="338">
        <v>7193.9766900000004</v>
      </c>
    </row>
    <row r="1115" spans="1:18" s="313" customFormat="1">
      <c r="A1115" s="339"/>
      <c r="B1115" s="339"/>
      <c r="C1115" s="339"/>
      <c r="D1115" s="334" t="s">
        <v>69</v>
      </c>
      <c r="E1115" s="335">
        <v>23</v>
      </c>
      <c r="F1115" s="336">
        <v>0</v>
      </c>
      <c r="G1115" s="337">
        <v>0</v>
      </c>
      <c r="H1115" s="337">
        <v>0</v>
      </c>
      <c r="I1115" s="337">
        <v>18634.662620000003</v>
      </c>
      <c r="J1115" s="337">
        <v>237.74217000000002</v>
      </c>
      <c r="K1115" s="337">
        <v>18872.404790000001</v>
      </c>
      <c r="L1115" s="337">
        <v>84252.259870000009</v>
      </c>
      <c r="M1115" s="337">
        <v>1.5209900000000001</v>
      </c>
      <c r="N1115" s="337">
        <v>84253.780859999999</v>
      </c>
      <c r="O1115" s="337">
        <v>103126.18565</v>
      </c>
      <c r="P1115" s="337">
        <v>20237.143260000001</v>
      </c>
      <c r="Q1115" s="337">
        <v>0</v>
      </c>
      <c r="R1115" s="338">
        <v>20237.143260000001</v>
      </c>
    </row>
    <row r="1116" spans="1:18" s="313" customFormat="1">
      <c r="A1116" s="339"/>
      <c r="B1116" s="339"/>
      <c r="C1116" s="339"/>
      <c r="D1116" s="334" t="s">
        <v>77</v>
      </c>
      <c r="E1116" s="335">
        <v>37</v>
      </c>
      <c r="F1116" s="336">
        <v>0</v>
      </c>
      <c r="G1116" s="337">
        <v>0</v>
      </c>
      <c r="H1116" s="337">
        <v>0</v>
      </c>
      <c r="I1116" s="337">
        <v>13437.735929999999</v>
      </c>
      <c r="J1116" s="337">
        <v>20.912520000000001</v>
      </c>
      <c r="K1116" s="337">
        <v>13458.648449999999</v>
      </c>
      <c r="L1116" s="337">
        <v>31679.482059999998</v>
      </c>
      <c r="M1116" s="337">
        <v>61.787970000000001</v>
      </c>
      <c r="N1116" s="337">
        <v>31741.27003</v>
      </c>
      <c r="O1116" s="337">
        <v>45199.91848</v>
      </c>
      <c r="P1116" s="337">
        <v>20388.113260000002</v>
      </c>
      <c r="Q1116" s="337">
        <v>0</v>
      </c>
      <c r="R1116" s="338">
        <v>20388.113260000002</v>
      </c>
    </row>
    <row r="1117" spans="1:18" s="313" customFormat="1">
      <c r="A1117" s="339"/>
      <c r="B1117" s="339"/>
      <c r="C1117" s="339"/>
      <c r="D1117" s="339"/>
      <c r="E1117" s="340">
        <v>63</v>
      </c>
      <c r="F1117" s="341">
        <v>0</v>
      </c>
      <c r="G1117" s="342">
        <v>0</v>
      </c>
      <c r="H1117" s="342">
        <v>0</v>
      </c>
      <c r="I1117" s="342">
        <v>11178.948789999999</v>
      </c>
      <c r="J1117" s="342">
        <v>3.99953</v>
      </c>
      <c r="K1117" s="342">
        <v>11182.94832</v>
      </c>
      <c r="L1117" s="342">
        <v>32699.235499999999</v>
      </c>
      <c r="M1117" s="342">
        <v>5.9853500000000004</v>
      </c>
      <c r="N1117" s="342">
        <v>32705.220850000002</v>
      </c>
      <c r="O1117" s="342">
        <v>43888.169170000001</v>
      </c>
      <c r="P1117" s="342">
        <v>8441.3012300000009</v>
      </c>
      <c r="Q1117" s="342">
        <v>0</v>
      </c>
      <c r="R1117" s="343">
        <v>8441.3012300000009</v>
      </c>
    </row>
    <row r="1118" spans="1:18" s="313" customFormat="1">
      <c r="A1118" s="339"/>
      <c r="B1118" s="339"/>
      <c r="C1118" s="339"/>
      <c r="D1118" s="334" t="s">
        <v>53</v>
      </c>
      <c r="E1118" s="335">
        <v>78</v>
      </c>
      <c r="F1118" s="336">
        <v>0</v>
      </c>
      <c r="G1118" s="337">
        <v>0</v>
      </c>
      <c r="H1118" s="337">
        <v>0</v>
      </c>
      <c r="I1118" s="337">
        <v>4311.9072100000003</v>
      </c>
      <c r="J1118" s="337">
        <v>24.4925</v>
      </c>
      <c r="K1118" s="337">
        <v>4336.3997099999997</v>
      </c>
      <c r="L1118" s="337">
        <v>17680.761859999999</v>
      </c>
      <c r="M1118" s="337">
        <v>23.630389999999998</v>
      </c>
      <c r="N1118" s="337">
        <v>17704.392250000001</v>
      </c>
      <c r="O1118" s="337">
        <v>22040.791960000002</v>
      </c>
      <c r="P1118" s="337">
        <v>3316.1787000000004</v>
      </c>
      <c r="Q1118" s="337">
        <v>0</v>
      </c>
      <c r="R1118" s="338">
        <v>3316.1787000000004</v>
      </c>
    </row>
    <row r="1119" spans="1:18" s="313" customFormat="1">
      <c r="A1119" s="339"/>
      <c r="B1119" s="339"/>
      <c r="C1119" s="339"/>
      <c r="D1119" s="334" t="s">
        <v>54</v>
      </c>
      <c r="E1119" s="335">
        <v>46</v>
      </c>
      <c r="F1119" s="336">
        <v>0</v>
      </c>
      <c r="G1119" s="337">
        <v>0</v>
      </c>
      <c r="H1119" s="337">
        <v>0</v>
      </c>
      <c r="I1119" s="337">
        <v>5553.6238499999999</v>
      </c>
      <c r="J1119" s="337">
        <v>18.567830000000001</v>
      </c>
      <c r="K1119" s="337">
        <v>5572.1916799999999</v>
      </c>
      <c r="L1119" s="337">
        <v>21709.010260000003</v>
      </c>
      <c r="M1119" s="337">
        <v>8.0000000000000004E-4</v>
      </c>
      <c r="N1119" s="337">
        <v>21709.011059999997</v>
      </c>
      <c r="O1119" s="337">
        <v>27281.202739999997</v>
      </c>
      <c r="P1119" s="337">
        <v>9707.1511099999989</v>
      </c>
      <c r="Q1119" s="337">
        <v>0</v>
      </c>
      <c r="R1119" s="338">
        <v>9707.1511099999989</v>
      </c>
    </row>
    <row r="1120" spans="1:18" s="313" customFormat="1">
      <c r="A1120" s="339"/>
      <c r="B1120" s="334" t="s">
        <v>17</v>
      </c>
      <c r="C1120" s="334" t="s">
        <v>279</v>
      </c>
      <c r="D1120" s="334" t="s">
        <v>280</v>
      </c>
      <c r="E1120" s="335">
        <v>122</v>
      </c>
      <c r="F1120" s="336">
        <v>0</v>
      </c>
      <c r="G1120" s="337">
        <v>0</v>
      </c>
      <c r="H1120" s="337">
        <v>0</v>
      </c>
      <c r="I1120" s="337">
        <v>55.76314</v>
      </c>
      <c r="J1120" s="337">
        <v>0</v>
      </c>
      <c r="K1120" s="337">
        <v>55.76314</v>
      </c>
      <c r="L1120" s="337">
        <v>0</v>
      </c>
      <c r="M1120" s="337">
        <v>0</v>
      </c>
      <c r="N1120" s="337">
        <v>0</v>
      </c>
      <c r="O1120" s="337">
        <v>55.76314</v>
      </c>
      <c r="P1120" s="337">
        <v>26.1</v>
      </c>
      <c r="Q1120" s="337">
        <v>0</v>
      </c>
      <c r="R1120" s="338">
        <v>26.1</v>
      </c>
    </row>
    <row r="1121" spans="1:18" s="313" customFormat="1">
      <c r="A1121" s="339"/>
      <c r="B1121" s="334" t="s">
        <v>21</v>
      </c>
      <c r="C1121" s="334" t="s">
        <v>21</v>
      </c>
      <c r="D1121" s="334" t="s">
        <v>21</v>
      </c>
      <c r="E1121" s="335">
        <v>62</v>
      </c>
      <c r="F1121" s="336">
        <v>0</v>
      </c>
      <c r="G1121" s="337">
        <v>0</v>
      </c>
      <c r="H1121" s="337">
        <v>0</v>
      </c>
      <c r="I1121" s="337">
        <v>726.47731999999996</v>
      </c>
      <c r="J1121" s="337">
        <v>5.9208400000000001</v>
      </c>
      <c r="K1121" s="337">
        <v>732.39816000000008</v>
      </c>
      <c r="L1121" s="337">
        <v>3453.4386</v>
      </c>
      <c r="M1121" s="337">
        <v>0</v>
      </c>
      <c r="N1121" s="337">
        <v>3453.4386</v>
      </c>
      <c r="O1121" s="337">
        <v>4185.8367600000001</v>
      </c>
      <c r="P1121" s="337">
        <v>9321.7382400000006</v>
      </c>
      <c r="Q1121" s="337">
        <v>0</v>
      </c>
      <c r="R1121" s="338">
        <v>9321.7382400000006</v>
      </c>
    </row>
    <row r="1122" spans="1:18" s="313" customFormat="1">
      <c r="A1122" s="339"/>
      <c r="B1122" s="339"/>
      <c r="C1122" s="339"/>
      <c r="D1122" s="339"/>
      <c r="E1122" s="340">
        <v>70</v>
      </c>
      <c r="F1122" s="341">
        <v>0</v>
      </c>
      <c r="G1122" s="342">
        <v>0</v>
      </c>
      <c r="H1122" s="342">
        <v>0</v>
      </c>
      <c r="I1122" s="342">
        <v>2199.5675099999999</v>
      </c>
      <c r="J1122" s="342">
        <v>0.16757</v>
      </c>
      <c r="K1122" s="342">
        <v>2199.7350799999999</v>
      </c>
      <c r="L1122" s="342">
        <v>5211.8443899999993</v>
      </c>
      <c r="M1122" s="342">
        <v>0</v>
      </c>
      <c r="N1122" s="342">
        <v>5211.8443899999993</v>
      </c>
      <c r="O1122" s="342">
        <v>7411.5794699999997</v>
      </c>
      <c r="P1122" s="342">
        <v>5618.3043799999996</v>
      </c>
      <c r="Q1122" s="342">
        <v>0</v>
      </c>
      <c r="R1122" s="343">
        <v>5618.3043799999996</v>
      </c>
    </row>
    <row r="1123" spans="1:18" s="313" customFormat="1">
      <c r="A1123" s="339"/>
      <c r="B1123" s="334" t="s">
        <v>22</v>
      </c>
      <c r="C1123" s="334" t="s">
        <v>296</v>
      </c>
      <c r="D1123" s="334" t="s">
        <v>297</v>
      </c>
      <c r="E1123" s="335">
        <v>76</v>
      </c>
      <c r="F1123" s="336">
        <v>0</v>
      </c>
      <c r="G1123" s="337">
        <v>0</v>
      </c>
      <c r="H1123" s="337">
        <v>0</v>
      </c>
      <c r="I1123" s="337">
        <v>1437.8679</v>
      </c>
      <c r="J1123" s="337">
        <v>8.2949999999999996E-2</v>
      </c>
      <c r="K1123" s="337">
        <v>1437.9508500000002</v>
      </c>
      <c r="L1123" s="337">
        <v>1840.41975</v>
      </c>
      <c r="M1123" s="337">
        <v>0</v>
      </c>
      <c r="N1123" s="337">
        <v>1840.41975</v>
      </c>
      <c r="O1123" s="337">
        <v>3278.3706000000002</v>
      </c>
      <c r="P1123" s="337">
        <v>2640.1992500000001</v>
      </c>
      <c r="Q1123" s="337">
        <v>0</v>
      </c>
      <c r="R1123" s="338">
        <v>2640.1992500000001</v>
      </c>
    </row>
    <row r="1124" spans="1:18" s="313" customFormat="1">
      <c r="A1124" s="339"/>
      <c r="B1124" s="334" t="s">
        <v>26</v>
      </c>
      <c r="C1124" s="334" t="s">
        <v>307</v>
      </c>
      <c r="D1124" s="334" t="s">
        <v>308</v>
      </c>
      <c r="E1124" s="335">
        <v>74</v>
      </c>
      <c r="F1124" s="336">
        <v>0</v>
      </c>
      <c r="G1124" s="337">
        <v>0</v>
      </c>
      <c r="H1124" s="337">
        <v>0</v>
      </c>
      <c r="I1124" s="337">
        <v>1464.4102700000001</v>
      </c>
      <c r="J1124" s="337">
        <v>4.1700000000000001E-3</v>
      </c>
      <c r="K1124" s="337">
        <v>1464.41444</v>
      </c>
      <c r="L1124" s="337">
        <v>1553.22495</v>
      </c>
      <c r="M1124" s="337">
        <v>0</v>
      </c>
      <c r="N1124" s="337">
        <v>1553.22495</v>
      </c>
      <c r="O1124" s="337">
        <v>3017.6393900000003</v>
      </c>
      <c r="P1124" s="337">
        <v>4812.5023499999998</v>
      </c>
      <c r="Q1124" s="337">
        <v>0</v>
      </c>
      <c r="R1124" s="338">
        <v>4812.5023499999998</v>
      </c>
    </row>
    <row r="1125" spans="1:18" s="313" customFormat="1">
      <c r="A1125" s="334" t="s">
        <v>446</v>
      </c>
      <c r="B1125" s="334" t="s">
        <v>2</v>
      </c>
      <c r="C1125" s="334" t="s">
        <v>194</v>
      </c>
      <c r="D1125" s="334" t="s">
        <v>195</v>
      </c>
      <c r="E1125" s="335">
        <v>451</v>
      </c>
      <c r="F1125" s="336">
        <v>14115.320740000001</v>
      </c>
      <c r="G1125" s="337">
        <v>911.51884999999993</v>
      </c>
      <c r="H1125" s="337">
        <v>15026.83959</v>
      </c>
      <c r="I1125" s="337">
        <v>21155.44829</v>
      </c>
      <c r="J1125" s="337">
        <v>651.93438000000003</v>
      </c>
      <c r="K1125" s="337">
        <v>21807.382670000003</v>
      </c>
      <c r="L1125" s="337">
        <v>4880.3371699999998</v>
      </c>
      <c r="M1125" s="337">
        <v>408.74653999999998</v>
      </c>
      <c r="N1125" s="337">
        <v>5289.0837099999999</v>
      </c>
      <c r="O1125" s="337">
        <v>42123.305970000001</v>
      </c>
      <c r="P1125" s="337">
        <v>78189.38536</v>
      </c>
      <c r="Q1125" s="337">
        <v>69.544219999999996</v>
      </c>
      <c r="R1125" s="338">
        <v>78258.929579999996</v>
      </c>
    </row>
    <row r="1126" spans="1:18" s="313" customFormat="1">
      <c r="A1126" s="339"/>
      <c r="B1126" s="334" t="s">
        <v>3</v>
      </c>
      <c r="C1126" s="334" t="s">
        <v>197</v>
      </c>
      <c r="D1126" s="334" t="s">
        <v>197</v>
      </c>
      <c r="E1126" s="335">
        <v>252</v>
      </c>
      <c r="F1126" s="336">
        <v>41502.638630000001</v>
      </c>
      <c r="G1126" s="337">
        <v>3968.3085499999997</v>
      </c>
      <c r="H1126" s="337">
        <v>45470.947180000003</v>
      </c>
      <c r="I1126" s="337">
        <v>94635.67297</v>
      </c>
      <c r="J1126" s="337">
        <v>17230.146920000003</v>
      </c>
      <c r="K1126" s="337">
        <v>111865.81989</v>
      </c>
      <c r="L1126" s="337">
        <v>48621.539830000002</v>
      </c>
      <c r="M1126" s="337">
        <v>13216.244050000001</v>
      </c>
      <c r="N1126" s="337">
        <v>61837.783880000003</v>
      </c>
      <c r="O1126" s="337">
        <v>219174.55094999998</v>
      </c>
      <c r="P1126" s="337">
        <v>200275.93287000002</v>
      </c>
      <c r="Q1126" s="337">
        <v>13147.39652</v>
      </c>
      <c r="R1126" s="338">
        <v>213423.32939</v>
      </c>
    </row>
    <row r="1127" spans="1:18" s="313" customFormat="1">
      <c r="A1127" s="339"/>
      <c r="B1127" s="339"/>
      <c r="C1127" s="334" t="s">
        <v>200</v>
      </c>
      <c r="D1127" s="334" t="s">
        <v>201</v>
      </c>
      <c r="E1127" s="335">
        <v>166</v>
      </c>
      <c r="F1127" s="336">
        <v>52449.235130000001</v>
      </c>
      <c r="G1127" s="337">
        <v>13193.319880000001</v>
      </c>
      <c r="H1127" s="337">
        <v>65642.555009999996</v>
      </c>
      <c r="I1127" s="337">
        <v>96086.380569999994</v>
      </c>
      <c r="J1127" s="337">
        <v>33213.482799999998</v>
      </c>
      <c r="K1127" s="337">
        <v>129299.86337000001</v>
      </c>
      <c r="L1127" s="337">
        <v>50057.802619999995</v>
      </c>
      <c r="M1127" s="337">
        <v>23688.106510000001</v>
      </c>
      <c r="N1127" s="337">
        <v>73745.90913</v>
      </c>
      <c r="O1127" s="337">
        <v>268688.32750999997</v>
      </c>
      <c r="P1127" s="337">
        <v>240833.48099000001</v>
      </c>
      <c r="Q1127" s="337">
        <v>17150.694820000001</v>
      </c>
      <c r="R1127" s="338">
        <v>257984.17581000002</v>
      </c>
    </row>
    <row r="1128" spans="1:18" s="313" customFormat="1">
      <c r="A1128" s="339"/>
      <c r="B1128" s="339"/>
      <c r="C1128" s="339"/>
      <c r="D1128" s="339"/>
      <c r="E1128" s="340">
        <v>196</v>
      </c>
      <c r="F1128" s="341">
        <v>12349.312460000001</v>
      </c>
      <c r="G1128" s="342">
        <v>2533.7687000000001</v>
      </c>
      <c r="H1128" s="342">
        <v>14883.08116</v>
      </c>
      <c r="I1128" s="342">
        <v>22281.709859999999</v>
      </c>
      <c r="J1128" s="342">
        <v>5022.4897899999996</v>
      </c>
      <c r="K1128" s="342">
        <v>27304.199649999999</v>
      </c>
      <c r="L1128" s="342">
        <v>8985.0003300000008</v>
      </c>
      <c r="M1128" s="342">
        <v>2112.8088700000003</v>
      </c>
      <c r="N1128" s="342">
        <v>11097.8092</v>
      </c>
      <c r="O1128" s="342">
        <v>53285.09001</v>
      </c>
      <c r="P1128" s="342">
        <v>70454.345629999996</v>
      </c>
      <c r="Q1128" s="342">
        <v>8647.6394499999988</v>
      </c>
      <c r="R1128" s="343">
        <v>79101.985079999999</v>
      </c>
    </row>
    <row r="1129" spans="1:18" s="313" customFormat="1">
      <c r="A1129" s="339"/>
      <c r="B1129" s="339"/>
      <c r="C1129" s="339"/>
      <c r="D1129" s="339"/>
      <c r="E1129" s="340">
        <v>436</v>
      </c>
      <c r="F1129" s="341">
        <v>6767.8247099999999</v>
      </c>
      <c r="G1129" s="342">
        <v>1506.2108500000002</v>
      </c>
      <c r="H1129" s="342">
        <v>8274.0355600000003</v>
      </c>
      <c r="I1129" s="342">
        <v>15806.27217</v>
      </c>
      <c r="J1129" s="342">
        <v>4559.6687599999996</v>
      </c>
      <c r="K1129" s="342">
        <v>20365.940930000001</v>
      </c>
      <c r="L1129" s="342">
        <v>8665.1664099999998</v>
      </c>
      <c r="M1129" s="342">
        <v>3270.7245800000001</v>
      </c>
      <c r="N1129" s="342">
        <v>11935.89099</v>
      </c>
      <c r="O1129" s="342">
        <v>40575.867479999994</v>
      </c>
      <c r="P1129" s="342">
        <v>52228.921159999998</v>
      </c>
      <c r="Q1129" s="342">
        <v>1844.808</v>
      </c>
      <c r="R1129" s="343">
        <v>54073.729159999995</v>
      </c>
    </row>
    <row r="1130" spans="1:18" s="313" customFormat="1">
      <c r="A1130" s="339"/>
      <c r="B1130" s="339"/>
      <c r="C1130" s="339"/>
      <c r="D1130" s="334" t="s">
        <v>313</v>
      </c>
      <c r="E1130" s="335">
        <v>413</v>
      </c>
      <c r="F1130" s="336">
        <v>11814.55545</v>
      </c>
      <c r="G1130" s="337">
        <v>1250.49153</v>
      </c>
      <c r="H1130" s="337">
        <v>13065.046980000001</v>
      </c>
      <c r="I1130" s="337">
        <v>33235.787489999995</v>
      </c>
      <c r="J1130" s="337">
        <v>9813.9363000000012</v>
      </c>
      <c r="K1130" s="337">
        <v>43049.723789999996</v>
      </c>
      <c r="L1130" s="337">
        <v>12418.062449999999</v>
      </c>
      <c r="M1130" s="337">
        <v>5380.1184400000002</v>
      </c>
      <c r="N1130" s="337">
        <v>17798.18089</v>
      </c>
      <c r="O1130" s="337">
        <v>73912.951659999992</v>
      </c>
      <c r="P1130" s="337">
        <v>66447.649470000004</v>
      </c>
      <c r="Q1130" s="337">
        <v>1366.19372</v>
      </c>
      <c r="R1130" s="338">
        <v>67813.84319</v>
      </c>
    </row>
    <row r="1131" spans="1:18" s="313" customFormat="1">
      <c r="A1131" s="339"/>
      <c r="B1131" s="334" t="s">
        <v>202</v>
      </c>
      <c r="C1131" s="334" t="s">
        <v>204</v>
      </c>
      <c r="D1131" s="334" t="s">
        <v>204</v>
      </c>
      <c r="E1131" s="335">
        <v>444</v>
      </c>
      <c r="F1131" s="336">
        <v>13452.26892</v>
      </c>
      <c r="G1131" s="337">
        <v>1108.6466799999998</v>
      </c>
      <c r="H1131" s="337">
        <v>14560.9156</v>
      </c>
      <c r="I1131" s="337">
        <v>35617.129179999996</v>
      </c>
      <c r="J1131" s="337">
        <v>4069.2741099999998</v>
      </c>
      <c r="K1131" s="337">
        <v>39686.403290000002</v>
      </c>
      <c r="L1131" s="337">
        <v>12211.309230000001</v>
      </c>
      <c r="M1131" s="337">
        <v>1210.0449799999999</v>
      </c>
      <c r="N1131" s="337">
        <v>13421.354210000001</v>
      </c>
      <c r="O1131" s="337">
        <v>67668.6731</v>
      </c>
      <c r="P1131" s="337">
        <v>60399.333549999996</v>
      </c>
      <c r="Q1131" s="337">
        <v>544.41479000000004</v>
      </c>
      <c r="R1131" s="338">
        <v>60943.748340000006</v>
      </c>
    </row>
    <row r="1132" spans="1:18" s="313" customFormat="1">
      <c r="A1132" s="339"/>
      <c r="B1132" s="339"/>
      <c r="C1132" s="334" t="s">
        <v>319</v>
      </c>
      <c r="D1132" s="334" t="s">
        <v>320</v>
      </c>
      <c r="E1132" s="335">
        <v>446</v>
      </c>
      <c r="F1132" s="336">
        <v>8879.6538</v>
      </c>
      <c r="G1132" s="337">
        <v>3532.7727200000004</v>
      </c>
      <c r="H1132" s="337">
        <v>12412.426519999999</v>
      </c>
      <c r="I1132" s="337">
        <v>41681.553780000002</v>
      </c>
      <c r="J1132" s="337">
        <v>8135.8924900000002</v>
      </c>
      <c r="K1132" s="337">
        <v>49817.44627</v>
      </c>
      <c r="L1132" s="337">
        <v>42613.516750000003</v>
      </c>
      <c r="M1132" s="337">
        <v>4846.1251600000005</v>
      </c>
      <c r="N1132" s="337">
        <v>47459.641909999998</v>
      </c>
      <c r="O1132" s="337">
        <v>109689.5147</v>
      </c>
      <c r="P1132" s="337">
        <v>32955.274989999998</v>
      </c>
      <c r="Q1132" s="337">
        <v>1682.2199900000001</v>
      </c>
      <c r="R1132" s="338">
        <v>34637.494979999996</v>
      </c>
    </row>
    <row r="1133" spans="1:18" s="313" customFormat="1">
      <c r="A1133" s="339"/>
      <c r="B1133" s="334" t="s">
        <v>5</v>
      </c>
      <c r="C1133" s="334" t="s">
        <v>5</v>
      </c>
      <c r="D1133" s="334" t="s">
        <v>5</v>
      </c>
      <c r="E1133" s="335">
        <v>3</v>
      </c>
      <c r="F1133" s="336">
        <v>157612.8316</v>
      </c>
      <c r="G1133" s="337">
        <v>82298.351170000009</v>
      </c>
      <c r="H1133" s="337">
        <v>239911.18277000001</v>
      </c>
      <c r="I1133" s="337">
        <v>169486.19913999998</v>
      </c>
      <c r="J1133" s="337">
        <v>102704.97562000001</v>
      </c>
      <c r="K1133" s="337">
        <v>272191.17475999997</v>
      </c>
      <c r="L1133" s="337">
        <v>100101.32901</v>
      </c>
      <c r="M1133" s="337">
        <v>114538.27755</v>
      </c>
      <c r="N1133" s="337">
        <v>214639.60656000001</v>
      </c>
      <c r="O1133" s="337">
        <v>726741.96409000002</v>
      </c>
      <c r="P1133" s="337">
        <v>758985.00433000003</v>
      </c>
      <c r="Q1133" s="337">
        <v>296709.95923000004</v>
      </c>
      <c r="R1133" s="338">
        <v>1055694.9635599998</v>
      </c>
    </row>
    <row r="1134" spans="1:18" s="313" customFormat="1">
      <c r="A1134" s="339"/>
      <c r="B1134" s="339"/>
      <c r="C1134" s="339"/>
      <c r="D1134" s="339"/>
      <c r="E1134" s="340">
        <v>4</v>
      </c>
      <c r="F1134" s="341">
        <v>5823.4685799999997</v>
      </c>
      <c r="G1134" s="342">
        <v>2938.2644599999999</v>
      </c>
      <c r="H1134" s="342">
        <v>8761.7330399999992</v>
      </c>
      <c r="I1134" s="342">
        <v>28746.29104</v>
      </c>
      <c r="J1134" s="342">
        <v>6983.9505799999997</v>
      </c>
      <c r="K1134" s="342">
        <v>35730.241620000001</v>
      </c>
      <c r="L1134" s="342">
        <v>12633.10687</v>
      </c>
      <c r="M1134" s="342">
        <v>2640.5839300000002</v>
      </c>
      <c r="N1134" s="342">
        <v>15273.6908</v>
      </c>
      <c r="O1134" s="342">
        <v>59765.665460000004</v>
      </c>
      <c r="P1134" s="342">
        <v>70277.812659999996</v>
      </c>
      <c r="Q1134" s="342">
        <v>2267.4830099999999</v>
      </c>
      <c r="R1134" s="343">
        <v>72545.295670000007</v>
      </c>
    </row>
    <row r="1135" spans="1:18" s="313" customFormat="1">
      <c r="A1135" s="339"/>
      <c r="B1135" s="339"/>
      <c r="C1135" s="339"/>
      <c r="D1135" s="339"/>
      <c r="E1135" s="340">
        <v>230</v>
      </c>
      <c r="F1135" s="341">
        <v>13730.738710000001</v>
      </c>
      <c r="G1135" s="342">
        <v>9216.3231899999992</v>
      </c>
      <c r="H1135" s="342">
        <v>22947.061899999997</v>
      </c>
      <c r="I1135" s="342">
        <v>34192.944080000001</v>
      </c>
      <c r="J1135" s="342">
        <v>16480.27838</v>
      </c>
      <c r="K1135" s="342">
        <v>50673.222460000005</v>
      </c>
      <c r="L1135" s="342">
        <v>17710.94097</v>
      </c>
      <c r="M1135" s="342">
        <v>7088.8038899999992</v>
      </c>
      <c r="N1135" s="342">
        <v>24799.744859999999</v>
      </c>
      <c r="O1135" s="342">
        <v>98420.029219999997</v>
      </c>
      <c r="P1135" s="342">
        <v>102551.31395</v>
      </c>
      <c r="Q1135" s="342">
        <v>10613.669109999999</v>
      </c>
      <c r="R1135" s="343">
        <v>113164.98306</v>
      </c>
    </row>
    <row r="1136" spans="1:18" s="313" customFormat="1">
      <c r="A1136" s="339"/>
      <c r="B1136" s="339"/>
      <c r="C1136" s="339"/>
      <c r="D1136" s="339"/>
      <c r="E1136" s="340">
        <v>353</v>
      </c>
      <c r="F1136" s="341">
        <v>1.1999999999999999E-3</v>
      </c>
      <c r="G1136" s="342">
        <v>0</v>
      </c>
      <c r="H1136" s="342">
        <v>1.1999999999999999E-3</v>
      </c>
      <c r="I1136" s="342">
        <v>66.740289999999987</v>
      </c>
      <c r="J1136" s="342">
        <v>22.199110000000001</v>
      </c>
      <c r="K1136" s="342">
        <v>88.939399999999992</v>
      </c>
      <c r="L1136" s="342">
        <v>112.67</v>
      </c>
      <c r="M1136" s="342">
        <v>1.1E-4</v>
      </c>
      <c r="N1136" s="342">
        <v>112.67010999999999</v>
      </c>
      <c r="O1136" s="342">
        <v>201.61070999999998</v>
      </c>
      <c r="P1136" s="342">
        <v>2175.49908</v>
      </c>
      <c r="Q1136" s="342">
        <v>106.64425</v>
      </c>
      <c r="R1136" s="343">
        <v>2282.1433299999999</v>
      </c>
    </row>
    <row r="1137" spans="1:18" s="313" customFormat="1">
      <c r="A1137" s="339"/>
      <c r="B1137" s="339"/>
      <c r="C1137" s="339"/>
      <c r="D1137" s="334" t="s">
        <v>206</v>
      </c>
      <c r="E1137" s="335">
        <v>424</v>
      </c>
      <c r="F1137" s="336">
        <v>9322.2429700000012</v>
      </c>
      <c r="G1137" s="337">
        <v>7718.6739400000006</v>
      </c>
      <c r="H1137" s="337">
        <v>17040.91691</v>
      </c>
      <c r="I1137" s="337">
        <v>34208.314079999996</v>
      </c>
      <c r="J1137" s="337">
        <v>13711.19326</v>
      </c>
      <c r="K1137" s="337">
        <v>47919.507340000004</v>
      </c>
      <c r="L1137" s="337">
        <v>21996.495219999997</v>
      </c>
      <c r="M1137" s="337">
        <v>8311.3796500000008</v>
      </c>
      <c r="N1137" s="337">
        <v>30307.87487</v>
      </c>
      <c r="O1137" s="337">
        <v>95268.299120000011</v>
      </c>
      <c r="P1137" s="337">
        <v>84467.842420000001</v>
      </c>
      <c r="Q1137" s="337">
        <v>3471.6014799999998</v>
      </c>
      <c r="R1137" s="338">
        <v>87939.443900000013</v>
      </c>
    </row>
    <row r="1138" spans="1:18" s="313" customFormat="1">
      <c r="A1138" s="339"/>
      <c r="B1138" s="339"/>
      <c r="C1138" s="339"/>
      <c r="D1138" s="334" t="s">
        <v>314</v>
      </c>
      <c r="E1138" s="335">
        <v>362</v>
      </c>
      <c r="F1138" s="336">
        <v>7311.25821</v>
      </c>
      <c r="G1138" s="337">
        <v>677.45875999999998</v>
      </c>
      <c r="H1138" s="337">
        <v>7988.7169699999995</v>
      </c>
      <c r="I1138" s="337">
        <v>44649.531750000002</v>
      </c>
      <c r="J1138" s="337">
        <v>13220.427970000001</v>
      </c>
      <c r="K1138" s="337">
        <v>57869.959719999999</v>
      </c>
      <c r="L1138" s="337">
        <v>15107.96904</v>
      </c>
      <c r="M1138" s="337">
        <v>6646.8193600000004</v>
      </c>
      <c r="N1138" s="337">
        <v>21754.788399999998</v>
      </c>
      <c r="O1138" s="337">
        <v>87613.465089999998</v>
      </c>
      <c r="P1138" s="337">
        <v>80003.609519999998</v>
      </c>
      <c r="Q1138" s="337">
        <v>1199.2327</v>
      </c>
      <c r="R1138" s="338">
        <v>81202.842220000006</v>
      </c>
    </row>
    <row r="1139" spans="1:18" s="313" customFormat="1">
      <c r="A1139" s="339"/>
      <c r="B1139" s="339"/>
      <c r="C1139" s="339"/>
      <c r="D1139" s="334" t="s">
        <v>60</v>
      </c>
      <c r="E1139" s="335">
        <v>5</v>
      </c>
      <c r="F1139" s="336">
        <v>10170.171060000001</v>
      </c>
      <c r="G1139" s="337">
        <v>3422.20361</v>
      </c>
      <c r="H1139" s="337">
        <v>13592.374669999999</v>
      </c>
      <c r="I1139" s="337">
        <v>37438.516380000001</v>
      </c>
      <c r="J1139" s="337">
        <v>15148.46291</v>
      </c>
      <c r="K1139" s="337">
        <v>52586.979289999996</v>
      </c>
      <c r="L1139" s="337">
        <v>15856.42338</v>
      </c>
      <c r="M1139" s="337">
        <v>6343.7497300000005</v>
      </c>
      <c r="N1139" s="337">
        <v>22200.17311</v>
      </c>
      <c r="O1139" s="337">
        <v>88379.527069999996</v>
      </c>
      <c r="P1139" s="337">
        <v>88374.187409999999</v>
      </c>
      <c r="Q1139" s="337">
        <v>2849.1055099999999</v>
      </c>
      <c r="R1139" s="338">
        <v>91223.292920000007</v>
      </c>
    </row>
    <row r="1140" spans="1:18" s="313" customFormat="1">
      <c r="A1140" s="339"/>
      <c r="B1140" s="339"/>
      <c r="C1140" s="339"/>
      <c r="D1140" s="334" t="s">
        <v>207</v>
      </c>
      <c r="E1140" s="335">
        <v>361</v>
      </c>
      <c r="F1140" s="336">
        <v>7036.0080599999992</v>
      </c>
      <c r="G1140" s="337">
        <v>4832.7658600000004</v>
      </c>
      <c r="H1140" s="337">
        <v>11868.77392</v>
      </c>
      <c r="I1140" s="337">
        <v>38158.52044</v>
      </c>
      <c r="J1140" s="337">
        <v>17177.92842</v>
      </c>
      <c r="K1140" s="337">
        <v>55336.448859999997</v>
      </c>
      <c r="L1140" s="337">
        <v>24041.223600000001</v>
      </c>
      <c r="M1140" s="337">
        <v>7523.0997800000005</v>
      </c>
      <c r="N1140" s="337">
        <v>31564.323379999998</v>
      </c>
      <c r="O1140" s="337">
        <v>98769.546159999998</v>
      </c>
      <c r="P1140" s="337">
        <v>81881.880170000004</v>
      </c>
      <c r="Q1140" s="337">
        <v>9454.6166099999991</v>
      </c>
      <c r="R1140" s="338">
        <v>91336.496780000001</v>
      </c>
    </row>
    <row r="1141" spans="1:18" s="313" customFormat="1">
      <c r="A1141" s="339"/>
      <c r="B1141" s="339"/>
      <c r="C1141" s="339"/>
      <c r="D1141" s="334" t="s">
        <v>210</v>
      </c>
      <c r="E1141" s="335">
        <v>119</v>
      </c>
      <c r="F1141" s="336">
        <v>22547.05805</v>
      </c>
      <c r="G1141" s="337">
        <v>26343.057230000002</v>
      </c>
      <c r="H1141" s="337">
        <v>48890.115279999998</v>
      </c>
      <c r="I1141" s="337">
        <v>84075.719079999995</v>
      </c>
      <c r="J1141" s="337">
        <v>48613.07703</v>
      </c>
      <c r="K1141" s="337">
        <v>132688.79611</v>
      </c>
      <c r="L1141" s="337">
        <v>52238.72724</v>
      </c>
      <c r="M1141" s="337">
        <v>62569.575109999998</v>
      </c>
      <c r="N1141" s="337">
        <v>114808.30235</v>
      </c>
      <c r="O1141" s="337">
        <v>296387.21374000004</v>
      </c>
      <c r="P1141" s="337">
        <v>235137.35653999998</v>
      </c>
      <c r="Q1141" s="337">
        <v>17468.820469999999</v>
      </c>
      <c r="R1141" s="338">
        <v>252606.17700999998</v>
      </c>
    </row>
    <row r="1142" spans="1:18" s="313" customFormat="1">
      <c r="A1142" s="339"/>
      <c r="B1142" s="339"/>
      <c r="C1142" s="339"/>
      <c r="D1142" s="339"/>
      <c r="E1142" s="340">
        <v>434</v>
      </c>
      <c r="F1142" s="341">
        <v>4584.4948400000003</v>
      </c>
      <c r="G1142" s="342">
        <v>4975.3075799999997</v>
      </c>
      <c r="H1142" s="342">
        <v>9559.80242</v>
      </c>
      <c r="I1142" s="342">
        <v>23995.54235</v>
      </c>
      <c r="J1142" s="342">
        <v>15473.6466</v>
      </c>
      <c r="K1142" s="342">
        <v>39469.188950000003</v>
      </c>
      <c r="L1142" s="342">
        <v>15779.305390000001</v>
      </c>
      <c r="M1142" s="342">
        <v>10096.00999</v>
      </c>
      <c r="N1142" s="342">
        <v>25875.31538</v>
      </c>
      <c r="O1142" s="342">
        <v>74904.306750000003</v>
      </c>
      <c r="P1142" s="342">
        <v>68447.629480000003</v>
      </c>
      <c r="Q1142" s="342">
        <v>6436.6392300000007</v>
      </c>
      <c r="R1142" s="343">
        <v>74884.268709999989</v>
      </c>
    </row>
    <row r="1143" spans="1:18" s="313" customFormat="1">
      <c r="A1143" s="339"/>
      <c r="B1143" s="339"/>
      <c r="C1143" s="334" t="s">
        <v>212</v>
      </c>
      <c r="D1143" s="334" t="s">
        <v>212</v>
      </c>
      <c r="E1143" s="335">
        <v>242</v>
      </c>
      <c r="F1143" s="336">
        <v>5933.7146900000007</v>
      </c>
      <c r="G1143" s="337">
        <v>100.87977000000001</v>
      </c>
      <c r="H1143" s="337">
        <v>6034.5944600000003</v>
      </c>
      <c r="I1143" s="337">
        <v>27110.83711</v>
      </c>
      <c r="J1143" s="337">
        <v>11140.168439999999</v>
      </c>
      <c r="K1143" s="337">
        <v>38251.005549999994</v>
      </c>
      <c r="L1143" s="337">
        <v>10655.32785</v>
      </c>
      <c r="M1143" s="337">
        <v>8300.9382800000003</v>
      </c>
      <c r="N1143" s="337">
        <v>18956.26613</v>
      </c>
      <c r="O1143" s="337">
        <v>63241.866139999998</v>
      </c>
      <c r="P1143" s="337">
        <v>53712.425020000002</v>
      </c>
      <c r="Q1143" s="337">
        <v>531.09082999999998</v>
      </c>
      <c r="R1143" s="338">
        <v>54243.515850000003</v>
      </c>
    </row>
    <row r="1144" spans="1:18" s="313" customFormat="1">
      <c r="A1144" s="339"/>
      <c r="B1144" s="339"/>
      <c r="C1144" s="334" t="s">
        <v>213</v>
      </c>
      <c r="D1144" s="334" t="s">
        <v>214</v>
      </c>
      <c r="E1144" s="335">
        <v>370</v>
      </c>
      <c r="F1144" s="336">
        <v>2358.8507</v>
      </c>
      <c r="G1144" s="337">
        <v>1176.7566899999999</v>
      </c>
      <c r="H1144" s="337">
        <v>3535.6073900000001</v>
      </c>
      <c r="I1144" s="337">
        <v>24125.88579</v>
      </c>
      <c r="J1144" s="337">
        <v>11174.725930000001</v>
      </c>
      <c r="K1144" s="337">
        <v>35300.611720000001</v>
      </c>
      <c r="L1144" s="337">
        <v>4788.5426200000002</v>
      </c>
      <c r="M1144" s="337">
        <v>1325.8397299999999</v>
      </c>
      <c r="N1144" s="337">
        <v>6114.3823499999999</v>
      </c>
      <c r="O1144" s="337">
        <v>44950.601459999998</v>
      </c>
      <c r="P1144" s="337">
        <v>46735.824999999997</v>
      </c>
      <c r="Q1144" s="337">
        <v>2675.6521600000001</v>
      </c>
      <c r="R1144" s="338">
        <v>49411.477159999995</v>
      </c>
    </row>
    <row r="1145" spans="1:18" s="313" customFormat="1">
      <c r="A1145" s="339"/>
      <c r="B1145" s="334" t="s">
        <v>6</v>
      </c>
      <c r="C1145" s="334" t="s">
        <v>217</v>
      </c>
      <c r="D1145" s="334" t="s">
        <v>6</v>
      </c>
      <c r="E1145" s="335">
        <v>301</v>
      </c>
      <c r="F1145" s="336">
        <v>27362.016640000002</v>
      </c>
      <c r="G1145" s="337">
        <v>719.63531</v>
      </c>
      <c r="H1145" s="337">
        <v>28081.651949999999</v>
      </c>
      <c r="I1145" s="337">
        <v>54036.294150000002</v>
      </c>
      <c r="J1145" s="337">
        <v>6868.10041</v>
      </c>
      <c r="K1145" s="337">
        <v>60904.394560000001</v>
      </c>
      <c r="L1145" s="337">
        <v>28581.33756</v>
      </c>
      <c r="M1145" s="337">
        <v>4748.7245700000003</v>
      </c>
      <c r="N1145" s="337">
        <v>33330.062129999998</v>
      </c>
      <c r="O1145" s="337">
        <v>122316.10864000001</v>
      </c>
      <c r="P1145" s="337">
        <v>125927.07087000001</v>
      </c>
      <c r="Q1145" s="337">
        <v>8877.2640500000016</v>
      </c>
      <c r="R1145" s="338">
        <v>134804.33491999999</v>
      </c>
    </row>
    <row r="1146" spans="1:18" s="313" customFormat="1">
      <c r="A1146" s="339"/>
      <c r="B1146" s="334" t="s">
        <v>7</v>
      </c>
      <c r="C1146" s="334" t="s">
        <v>7</v>
      </c>
      <c r="D1146" s="334" t="s">
        <v>7</v>
      </c>
      <c r="E1146" s="335">
        <v>160</v>
      </c>
      <c r="F1146" s="336">
        <v>22470.431680000002</v>
      </c>
      <c r="G1146" s="337">
        <v>6668.9761799999997</v>
      </c>
      <c r="H1146" s="337">
        <v>29139.407859999999</v>
      </c>
      <c r="I1146" s="337">
        <v>61241.548029999998</v>
      </c>
      <c r="J1146" s="337">
        <v>16272.15317</v>
      </c>
      <c r="K1146" s="337">
        <v>77513.701199999996</v>
      </c>
      <c r="L1146" s="337">
        <v>39381.400240000003</v>
      </c>
      <c r="M1146" s="337">
        <v>11581.41887</v>
      </c>
      <c r="N1146" s="337">
        <v>50962.819109999997</v>
      </c>
      <c r="O1146" s="337">
        <v>157615.92817</v>
      </c>
      <c r="P1146" s="337">
        <v>208829.69287999999</v>
      </c>
      <c r="Q1146" s="337">
        <v>16497.249640000002</v>
      </c>
      <c r="R1146" s="338">
        <v>225326.94252000001</v>
      </c>
    </row>
    <row r="1147" spans="1:18" s="313" customFormat="1">
      <c r="A1147" s="339"/>
      <c r="B1147" s="339"/>
      <c r="C1147" s="339"/>
      <c r="D1147" s="339"/>
      <c r="E1147" s="340">
        <v>324</v>
      </c>
      <c r="F1147" s="341">
        <v>7383.1754500000006</v>
      </c>
      <c r="G1147" s="342">
        <v>2200.30312</v>
      </c>
      <c r="H1147" s="342">
        <v>9583.4785700000011</v>
      </c>
      <c r="I1147" s="342">
        <v>31025.17643</v>
      </c>
      <c r="J1147" s="342">
        <v>9859.3426899999995</v>
      </c>
      <c r="K1147" s="342">
        <v>40884.519119999997</v>
      </c>
      <c r="L1147" s="342">
        <v>19024.838600000003</v>
      </c>
      <c r="M1147" s="342">
        <v>5363.8102600000002</v>
      </c>
      <c r="N1147" s="342">
        <v>24388.648860000001</v>
      </c>
      <c r="O1147" s="342">
        <v>74856.64654999999</v>
      </c>
      <c r="P1147" s="342">
        <v>102272.09451000001</v>
      </c>
      <c r="Q1147" s="342">
        <v>12999.466970000001</v>
      </c>
      <c r="R1147" s="343">
        <v>115271.56148</v>
      </c>
    </row>
    <row r="1148" spans="1:18" s="313" customFormat="1">
      <c r="A1148" s="339"/>
      <c r="B1148" s="339"/>
      <c r="C1148" s="334" t="s">
        <v>218</v>
      </c>
      <c r="D1148" s="334" t="s">
        <v>218</v>
      </c>
      <c r="E1148" s="335">
        <v>401</v>
      </c>
      <c r="F1148" s="336">
        <v>14147.157529999999</v>
      </c>
      <c r="G1148" s="337">
        <v>336.25817999999998</v>
      </c>
      <c r="H1148" s="337">
        <v>14483.415710000001</v>
      </c>
      <c r="I1148" s="337">
        <v>22147.492760000001</v>
      </c>
      <c r="J1148" s="337">
        <v>1048.7127499999999</v>
      </c>
      <c r="K1148" s="337">
        <v>23196.205510000003</v>
      </c>
      <c r="L1148" s="337">
        <v>8250.7239100000006</v>
      </c>
      <c r="M1148" s="337">
        <v>135.31379000000001</v>
      </c>
      <c r="N1148" s="337">
        <v>8386.0377000000008</v>
      </c>
      <c r="O1148" s="337">
        <v>46065.658920000002</v>
      </c>
      <c r="P1148" s="337">
        <v>81410.153590000002</v>
      </c>
      <c r="Q1148" s="337">
        <v>546.88774999999998</v>
      </c>
      <c r="R1148" s="338">
        <v>81957.041340000011</v>
      </c>
    </row>
    <row r="1149" spans="1:18" s="313" customFormat="1">
      <c r="A1149" s="339"/>
      <c r="B1149" s="339"/>
      <c r="C1149" s="334" t="s">
        <v>219</v>
      </c>
      <c r="D1149" s="334" t="s">
        <v>219</v>
      </c>
      <c r="E1149" s="335">
        <v>161</v>
      </c>
      <c r="F1149" s="336">
        <v>23373.353149999999</v>
      </c>
      <c r="G1149" s="337">
        <v>2239.9867899999999</v>
      </c>
      <c r="H1149" s="337">
        <v>25613.339940000002</v>
      </c>
      <c r="I1149" s="337">
        <v>49623.868950000004</v>
      </c>
      <c r="J1149" s="337">
        <v>4827.4352399999998</v>
      </c>
      <c r="K1149" s="337">
        <v>54451.304189999995</v>
      </c>
      <c r="L1149" s="337">
        <v>17083.367469999997</v>
      </c>
      <c r="M1149" s="337">
        <v>1769.7558899999999</v>
      </c>
      <c r="N1149" s="337">
        <v>18853.123359999998</v>
      </c>
      <c r="O1149" s="337">
        <v>98917.767489999998</v>
      </c>
      <c r="P1149" s="337">
        <v>210270.26754</v>
      </c>
      <c r="Q1149" s="337">
        <v>1154.68741</v>
      </c>
      <c r="R1149" s="338">
        <v>211424.95494999998</v>
      </c>
    </row>
    <row r="1150" spans="1:18" s="313" customFormat="1">
      <c r="A1150" s="339"/>
      <c r="B1150" s="334" t="s">
        <v>8</v>
      </c>
      <c r="C1150" s="334" t="s">
        <v>220</v>
      </c>
      <c r="D1150" s="334" t="s">
        <v>89</v>
      </c>
      <c r="E1150" s="335">
        <v>12</v>
      </c>
      <c r="F1150" s="336">
        <v>7049.6057499999997</v>
      </c>
      <c r="G1150" s="337">
        <v>4052.79646</v>
      </c>
      <c r="H1150" s="337">
        <v>11102.40221</v>
      </c>
      <c r="I1150" s="337">
        <v>24685.947350000002</v>
      </c>
      <c r="J1150" s="337">
        <v>11936.688980000001</v>
      </c>
      <c r="K1150" s="337">
        <v>36622.636330000001</v>
      </c>
      <c r="L1150" s="337">
        <v>10428.52418</v>
      </c>
      <c r="M1150" s="337">
        <v>5908.8733099999999</v>
      </c>
      <c r="N1150" s="337">
        <v>16337.397489999999</v>
      </c>
      <c r="O1150" s="337">
        <v>64062.436030000004</v>
      </c>
      <c r="P1150" s="337">
        <v>87073.178879999992</v>
      </c>
      <c r="Q1150" s="337">
        <v>9171.7633299999998</v>
      </c>
      <c r="R1150" s="338">
        <v>96244.942209999994</v>
      </c>
    </row>
    <row r="1151" spans="1:18" s="313" customFormat="1">
      <c r="A1151" s="339"/>
      <c r="B1151" s="339"/>
      <c r="C1151" s="339"/>
      <c r="D1151" s="339"/>
      <c r="E1151" s="340">
        <v>335</v>
      </c>
      <c r="F1151" s="341">
        <v>5310.8492300000007</v>
      </c>
      <c r="G1151" s="342">
        <v>2579.7747100000001</v>
      </c>
      <c r="H1151" s="342">
        <v>7890.6239400000004</v>
      </c>
      <c r="I1151" s="342">
        <v>30646.642</v>
      </c>
      <c r="J1151" s="342">
        <v>12703.310599999999</v>
      </c>
      <c r="K1151" s="342">
        <v>43349.952600000004</v>
      </c>
      <c r="L1151" s="342">
        <v>18024.717329999999</v>
      </c>
      <c r="M1151" s="342">
        <v>7872.9950699999999</v>
      </c>
      <c r="N1151" s="342">
        <v>25897.712399999997</v>
      </c>
      <c r="O1151" s="342">
        <v>77138.288939999999</v>
      </c>
      <c r="P1151" s="342">
        <v>81785.13725</v>
      </c>
      <c r="Q1151" s="342">
        <v>2754.2121899999997</v>
      </c>
      <c r="R1151" s="343">
        <v>84539.349439999991</v>
      </c>
    </row>
    <row r="1152" spans="1:18" s="313" customFormat="1">
      <c r="A1152" s="339"/>
      <c r="B1152" s="339"/>
      <c r="C1152" s="339"/>
      <c r="D1152" s="334" t="s">
        <v>8</v>
      </c>
      <c r="E1152" s="335">
        <v>6</v>
      </c>
      <c r="F1152" s="336">
        <v>1462.7166399999999</v>
      </c>
      <c r="G1152" s="337">
        <v>1780.7811799999999</v>
      </c>
      <c r="H1152" s="337">
        <v>3243.49782</v>
      </c>
      <c r="I1152" s="337">
        <v>15673.808230000001</v>
      </c>
      <c r="J1152" s="337">
        <v>5196.3062499999996</v>
      </c>
      <c r="K1152" s="337">
        <v>20870.11448</v>
      </c>
      <c r="L1152" s="337">
        <v>9554.81862</v>
      </c>
      <c r="M1152" s="337">
        <v>5521.6462899999997</v>
      </c>
      <c r="N1152" s="337">
        <v>15076.464910000001</v>
      </c>
      <c r="O1152" s="337">
        <v>39190.077210000003</v>
      </c>
      <c r="P1152" s="337">
        <v>152563.52609</v>
      </c>
      <c r="Q1152" s="337">
        <v>806.89466000000004</v>
      </c>
      <c r="R1152" s="338">
        <v>153370.42074999999</v>
      </c>
    </row>
    <row r="1153" spans="1:18" s="313" customFormat="1">
      <c r="A1153" s="339"/>
      <c r="B1153" s="339"/>
      <c r="C1153" s="339"/>
      <c r="D1153" s="339"/>
      <c r="E1153" s="340">
        <v>8</v>
      </c>
      <c r="F1153" s="341">
        <v>7984.7652900000003</v>
      </c>
      <c r="G1153" s="342">
        <v>3551.72651</v>
      </c>
      <c r="H1153" s="342">
        <v>11536.491800000002</v>
      </c>
      <c r="I1153" s="342">
        <v>46479.642329999995</v>
      </c>
      <c r="J1153" s="342">
        <v>13635.633900000001</v>
      </c>
      <c r="K1153" s="342">
        <v>60115.276229999996</v>
      </c>
      <c r="L1153" s="342">
        <v>22115.984909999999</v>
      </c>
      <c r="M1153" s="342">
        <v>7312.7567900000004</v>
      </c>
      <c r="N1153" s="342">
        <v>29428.741699999999</v>
      </c>
      <c r="O1153" s="342">
        <v>101080.50973000001</v>
      </c>
      <c r="P1153" s="342">
        <v>145812.50955000002</v>
      </c>
      <c r="Q1153" s="342">
        <v>3827.32053</v>
      </c>
      <c r="R1153" s="343">
        <v>149639.83008000001</v>
      </c>
    </row>
    <row r="1154" spans="1:18" s="313" customFormat="1">
      <c r="A1154" s="339"/>
      <c r="B1154" s="339"/>
      <c r="C1154" s="339"/>
      <c r="D1154" s="339"/>
      <c r="E1154" s="340">
        <v>9</v>
      </c>
      <c r="F1154" s="341">
        <v>14308.01461</v>
      </c>
      <c r="G1154" s="342">
        <v>22002.2706</v>
      </c>
      <c r="H1154" s="342">
        <v>36310.285210000002</v>
      </c>
      <c r="I1154" s="342">
        <v>74367.780109999992</v>
      </c>
      <c r="J1154" s="342">
        <v>23041.155559999999</v>
      </c>
      <c r="K1154" s="342">
        <v>97408.935670000006</v>
      </c>
      <c r="L1154" s="342">
        <v>22081.599590000002</v>
      </c>
      <c r="M1154" s="342">
        <v>17501.081489999997</v>
      </c>
      <c r="N1154" s="342">
        <v>39582.681079999995</v>
      </c>
      <c r="O1154" s="342">
        <v>173301.90196000002</v>
      </c>
      <c r="P1154" s="342">
        <v>155729.89744999999</v>
      </c>
      <c r="Q1154" s="342">
        <v>17905.78687</v>
      </c>
      <c r="R1154" s="343">
        <v>173635.68432</v>
      </c>
    </row>
    <row r="1155" spans="1:18" s="313" customFormat="1">
      <c r="A1155" s="339"/>
      <c r="B1155" s="339"/>
      <c r="C1155" s="339"/>
      <c r="D1155" s="339"/>
      <c r="E1155" s="340">
        <v>11</v>
      </c>
      <c r="F1155" s="341">
        <v>11260.306769999999</v>
      </c>
      <c r="G1155" s="342">
        <v>13551.04039</v>
      </c>
      <c r="H1155" s="342">
        <v>24811.347160000001</v>
      </c>
      <c r="I1155" s="342">
        <v>32439.95434</v>
      </c>
      <c r="J1155" s="342">
        <v>12001.89934</v>
      </c>
      <c r="K1155" s="342">
        <v>44441.85368</v>
      </c>
      <c r="L1155" s="342">
        <v>14919.287249999999</v>
      </c>
      <c r="M1155" s="342">
        <v>8953.6501199999984</v>
      </c>
      <c r="N1155" s="342">
        <v>23872.93737</v>
      </c>
      <c r="O1155" s="342">
        <v>93126.13820999999</v>
      </c>
      <c r="P1155" s="342">
        <v>94807.03648000001</v>
      </c>
      <c r="Q1155" s="342">
        <v>4113.02142</v>
      </c>
      <c r="R1155" s="343">
        <v>98920.0579</v>
      </c>
    </row>
    <row r="1156" spans="1:18" s="313" customFormat="1">
      <c r="A1156" s="339"/>
      <c r="B1156" s="339"/>
      <c r="C1156" s="339"/>
      <c r="D1156" s="339"/>
      <c r="E1156" s="340">
        <v>121</v>
      </c>
      <c r="F1156" s="341">
        <v>19.123080000000002</v>
      </c>
      <c r="G1156" s="342">
        <v>0</v>
      </c>
      <c r="H1156" s="342">
        <v>19.123080000000002</v>
      </c>
      <c r="I1156" s="342">
        <v>28.462349999999997</v>
      </c>
      <c r="J1156" s="342">
        <v>74.375529999999998</v>
      </c>
      <c r="K1156" s="342">
        <v>102.83788</v>
      </c>
      <c r="L1156" s="342">
        <v>185.84532999999999</v>
      </c>
      <c r="M1156" s="342">
        <v>30.02516</v>
      </c>
      <c r="N1156" s="342">
        <v>215.87048999999999</v>
      </c>
      <c r="O1156" s="342">
        <v>337.83145000000002</v>
      </c>
      <c r="P1156" s="342">
        <v>93.861360000000005</v>
      </c>
      <c r="Q1156" s="342">
        <v>4610.1192699999992</v>
      </c>
      <c r="R1156" s="343">
        <v>4703.98063</v>
      </c>
    </row>
    <row r="1157" spans="1:18" s="313" customFormat="1">
      <c r="A1157" s="339"/>
      <c r="B1157" s="339"/>
      <c r="C1157" s="339"/>
      <c r="D1157" s="339"/>
      <c r="E1157" s="340">
        <v>133</v>
      </c>
      <c r="F1157" s="341">
        <v>10385.20904</v>
      </c>
      <c r="G1157" s="342">
        <v>12592.247310000001</v>
      </c>
      <c r="H1157" s="342">
        <v>22977.45635</v>
      </c>
      <c r="I1157" s="342">
        <v>49261.486069999999</v>
      </c>
      <c r="J1157" s="342">
        <v>16057.231609999999</v>
      </c>
      <c r="K1157" s="342">
        <v>65318.717680000002</v>
      </c>
      <c r="L1157" s="342">
        <v>20758.931410000001</v>
      </c>
      <c r="M1157" s="342">
        <v>9384.7282500000001</v>
      </c>
      <c r="N1157" s="342">
        <v>30143.659660000001</v>
      </c>
      <c r="O1157" s="342">
        <v>118439.83369</v>
      </c>
      <c r="P1157" s="342">
        <v>125125.89238999999</v>
      </c>
      <c r="Q1157" s="342">
        <v>6673.1074200000003</v>
      </c>
      <c r="R1157" s="343">
        <v>131798.99981000001</v>
      </c>
    </row>
    <row r="1158" spans="1:18" s="313" customFormat="1">
      <c r="A1158" s="339"/>
      <c r="B1158" s="339"/>
      <c r="C1158" s="339"/>
      <c r="D1158" s="339"/>
      <c r="E1158" s="340">
        <v>322</v>
      </c>
      <c r="F1158" s="341">
        <v>8382.6550800000005</v>
      </c>
      <c r="G1158" s="342">
        <v>11631.70098</v>
      </c>
      <c r="H1158" s="342">
        <v>20014.356059999998</v>
      </c>
      <c r="I1158" s="342">
        <v>36428.665049999996</v>
      </c>
      <c r="J1158" s="342">
        <v>22686.528300000002</v>
      </c>
      <c r="K1158" s="342">
        <v>59115.193350000001</v>
      </c>
      <c r="L1158" s="342">
        <v>35315.072189999999</v>
      </c>
      <c r="M1158" s="342">
        <v>23288.708019999998</v>
      </c>
      <c r="N1158" s="342">
        <v>58603.780210000004</v>
      </c>
      <c r="O1158" s="342">
        <v>137733.32962</v>
      </c>
      <c r="P1158" s="342">
        <v>175402.79136999999</v>
      </c>
      <c r="Q1158" s="342">
        <v>39599.066909999994</v>
      </c>
      <c r="R1158" s="343">
        <v>215001.85828000001</v>
      </c>
    </row>
    <row r="1159" spans="1:18" s="313" customFormat="1">
      <c r="A1159" s="339"/>
      <c r="B1159" s="339"/>
      <c r="C1159" s="339"/>
      <c r="D1159" s="339"/>
      <c r="E1159" s="340">
        <v>329</v>
      </c>
      <c r="F1159" s="341">
        <v>10876.34375</v>
      </c>
      <c r="G1159" s="342">
        <v>5756.3394699999999</v>
      </c>
      <c r="H1159" s="342">
        <v>16632.683219999999</v>
      </c>
      <c r="I1159" s="342">
        <v>30028.54232</v>
      </c>
      <c r="J1159" s="342">
        <v>12949.77944</v>
      </c>
      <c r="K1159" s="342">
        <v>42978.321759999999</v>
      </c>
      <c r="L1159" s="342">
        <v>16336.644970000001</v>
      </c>
      <c r="M1159" s="342">
        <v>3847.1454100000001</v>
      </c>
      <c r="N1159" s="342">
        <v>20183.790379999999</v>
      </c>
      <c r="O1159" s="342">
        <v>79794.795360000004</v>
      </c>
      <c r="P1159" s="342">
        <v>86728.932450000008</v>
      </c>
      <c r="Q1159" s="342">
        <v>1816.4176499999999</v>
      </c>
      <c r="R1159" s="343">
        <v>88545.350099999996</v>
      </c>
    </row>
    <row r="1160" spans="1:18" s="313" customFormat="1">
      <c r="A1160" s="339"/>
      <c r="B1160" s="339"/>
      <c r="C1160" s="339"/>
      <c r="D1160" s="339"/>
      <c r="E1160" s="340">
        <v>344</v>
      </c>
      <c r="F1160" s="341">
        <v>5015.1466799999998</v>
      </c>
      <c r="G1160" s="342">
        <v>3261.9662599999997</v>
      </c>
      <c r="H1160" s="342">
        <v>8277.1129400000009</v>
      </c>
      <c r="I1160" s="342">
        <v>14127.229640000001</v>
      </c>
      <c r="J1160" s="342">
        <v>3600.5017200000002</v>
      </c>
      <c r="K1160" s="342">
        <v>17727.731359999998</v>
      </c>
      <c r="L1160" s="342">
        <v>4461.69056</v>
      </c>
      <c r="M1160" s="342">
        <v>1304.29808</v>
      </c>
      <c r="N1160" s="342">
        <v>5765.9886399999996</v>
      </c>
      <c r="O1160" s="342">
        <v>31770.83294</v>
      </c>
      <c r="P1160" s="342">
        <v>52951.164429999997</v>
      </c>
      <c r="Q1160" s="342">
        <v>4547.5262599999996</v>
      </c>
      <c r="R1160" s="343">
        <v>57498.690689999996</v>
      </c>
    </row>
    <row r="1161" spans="1:18" s="313" customFormat="1">
      <c r="A1161" s="339"/>
      <c r="B1161" s="339"/>
      <c r="C1161" s="339"/>
      <c r="D1161" s="334" t="s">
        <v>93</v>
      </c>
      <c r="E1161" s="335">
        <v>213</v>
      </c>
      <c r="F1161" s="336">
        <v>1555.9321200000002</v>
      </c>
      <c r="G1161" s="337">
        <v>561.46815000000004</v>
      </c>
      <c r="H1161" s="337">
        <v>2117.4002700000001</v>
      </c>
      <c r="I1161" s="337">
        <v>16308.1955</v>
      </c>
      <c r="J1161" s="337">
        <v>4380.6365400000004</v>
      </c>
      <c r="K1161" s="337">
        <v>20688.832039999998</v>
      </c>
      <c r="L1161" s="337">
        <v>14730.3994</v>
      </c>
      <c r="M1161" s="337">
        <v>4760.61841</v>
      </c>
      <c r="N1161" s="337">
        <v>19491.017809999998</v>
      </c>
      <c r="O1161" s="337">
        <v>42297.250119999997</v>
      </c>
      <c r="P1161" s="337">
        <v>32585.892219999998</v>
      </c>
      <c r="Q1161" s="337">
        <v>1806.8897199999999</v>
      </c>
      <c r="R1161" s="338">
        <v>34392.781940000001</v>
      </c>
    </row>
    <row r="1162" spans="1:18" s="313" customFormat="1">
      <c r="A1162" s="339"/>
      <c r="B1162" s="339"/>
      <c r="C1162" s="339"/>
      <c r="D1162" s="339"/>
      <c r="E1162" s="340">
        <v>346</v>
      </c>
      <c r="F1162" s="341">
        <v>8907.1788699999997</v>
      </c>
      <c r="G1162" s="342">
        <v>2102.3229200000001</v>
      </c>
      <c r="H1162" s="342">
        <v>11009.501789999998</v>
      </c>
      <c r="I1162" s="342">
        <v>43477.466399999998</v>
      </c>
      <c r="J1162" s="342">
        <v>9015.2402200000015</v>
      </c>
      <c r="K1162" s="342">
        <v>52492.706619999997</v>
      </c>
      <c r="L1162" s="342">
        <v>11161.63106</v>
      </c>
      <c r="M1162" s="342">
        <v>3996.0022000000004</v>
      </c>
      <c r="N1162" s="342">
        <v>15157.633260000001</v>
      </c>
      <c r="O1162" s="342">
        <v>78659.841670000009</v>
      </c>
      <c r="P1162" s="342">
        <v>87471.560790000003</v>
      </c>
      <c r="Q1162" s="342">
        <v>531.78605000000005</v>
      </c>
      <c r="R1162" s="343">
        <v>88003.346839999998</v>
      </c>
    </row>
    <row r="1163" spans="1:18" s="313" customFormat="1">
      <c r="A1163" s="339"/>
      <c r="B1163" s="339"/>
      <c r="C1163" s="339"/>
      <c r="D1163" s="334" t="s">
        <v>91</v>
      </c>
      <c r="E1163" s="335">
        <v>453</v>
      </c>
      <c r="F1163" s="336">
        <v>10385.47442</v>
      </c>
      <c r="G1163" s="337">
        <v>25690.96542</v>
      </c>
      <c r="H1163" s="337">
        <v>36076.439840000006</v>
      </c>
      <c r="I1163" s="337">
        <v>58073.791520000006</v>
      </c>
      <c r="J1163" s="337">
        <v>41477.960709999999</v>
      </c>
      <c r="K1163" s="337">
        <v>99551.752229999998</v>
      </c>
      <c r="L1163" s="337">
        <v>35838.401299999998</v>
      </c>
      <c r="M1163" s="337">
        <v>40231.990920000004</v>
      </c>
      <c r="N1163" s="337">
        <v>76070.392219999994</v>
      </c>
      <c r="O1163" s="337">
        <v>211698.58429</v>
      </c>
      <c r="P1163" s="337">
        <v>256051.79097</v>
      </c>
      <c r="Q1163" s="337">
        <v>58235.469450000004</v>
      </c>
      <c r="R1163" s="338">
        <v>314287.26042000001</v>
      </c>
    </row>
    <row r="1164" spans="1:18" s="313" customFormat="1">
      <c r="A1164" s="339"/>
      <c r="B1164" s="334" t="s">
        <v>9</v>
      </c>
      <c r="C1164" s="334" t="s">
        <v>9</v>
      </c>
      <c r="D1164" s="334" t="s">
        <v>9</v>
      </c>
      <c r="E1164" s="335">
        <v>149</v>
      </c>
      <c r="F1164" s="336">
        <v>139652.27006000001</v>
      </c>
      <c r="G1164" s="337">
        <v>52350.463470000002</v>
      </c>
      <c r="H1164" s="337">
        <v>192002.73353</v>
      </c>
      <c r="I1164" s="337">
        <v>160369.96609999999</v>
      </c>
      <c r="J1164" s="337">
        <v>106476.92737999999</v>
      </c>
      <c r="K1164" s="337">
        <v>266846.89347999997</v>
      </c>
      <c r="L1164" s="337">
        <v>66084.15284000001</v>
      </c>
      <c r="M1164" s="337">
        <v>70624.084279999995</v>
      </c>
      <c r="N1164" s="337">
        <v>136708.23712000001</v>
      </c>
      <c r="O1164" s="337">
        <v>595557.86413</v>
      </c>
      <c r="P1164" s="337">
        <v>541662.83704999997</v>
      </c>
      <c r="Q1164" s="337">
        <v>53063.48429</v>
      </c>
      <c r="R1164" s="338">
        <v>594726.32134000002</v>
      </c>
    </row>
    <row r="1165" spans="1:18" s="313" customFormat="1">
      <c r="A1165" s="339"/>
      <c r="B1165" s="339"/>
      <c r="C1165" s="339"/>
      <c r="D1165" s="339"/>
      <c r="E1165" s="340">
        <v>439</v>
      </c>
      <c r="F1165" s="341">
        <v>11649.65566</v>
      </c>
      <c r="G1165" s="342">
        <v>2570.5346099999997</v>
      </c>
      <c r="H1165" s="342">
        <v>14220.190269999999</v>
      </c>
      <c r="I1165" s="342">
        <v>39790.254999999997</v>
      </c>
      <c r="J1165" s="342">
        <v>27805.661010000003</v>
      </c>
      <c r="K1165" s="342">
        <v>67595.916010000001</v>
      </c>
      <c r="L1165" s="342">
        <v>15993.54225</v>
      </c>
      <c r="M1165" s="342">
        <v>7315.5906999999997</v>
      </c>
      <c r="N1165" s="342">
        <v>23309.132949999999</v>
      </c>
      <c r="O1165" s="342">
        <v>105125.23923000001</v>
      </c>
      <c r="P1165" s="342">
        <v>80848.824389999994</v>
      </c>
      <c r="Q1165" s="342">
        <v>5058.3670700000002</v>
      </c>
      <c r="R1165" s="343">
        <v>85907.191459999987</v>
      </c>
    </row>
    <row r="1166" spans="1:18" s="313" customFormat="1">
      <c r="A1166" s="339"/>
      <c r="B1166" s="339"/>
      <c r="C1166" s="339"/>
      <c r="D1166" s="334" t="s">
        <v>224</v>
      </c>
      <c r="E1166" s="335">
        <v>345</v>
      </c>
      <c r="F1166" s="336">
        <v>11199.33864</v>
      </c>
      <c r="G1166" s="337">
        <v>2025.8358400000002</v>
      </c>
      <c r="H1166" s="337">
        <v>13225.17448</v>
      </c>
      <c r="I1166" s="337">
        <v>32063.048839999999</v>
      </c>
      <c r="J1166" s="337">
        <v>13651.86442</v>
      </c>
      <c r="K1166" s="337">
        <v>45714.913260000001</v>
      </c>
      <c r="L1166" s="337">
        <v>10422.5862</v>
      </c>
      <c r="M1166" s="337">
        <v>5442.6928499999995</v>
      </c>
      <c r="N1166" s="337">
        <v>15865.279050000001</v>
      </c>
      <c r="O1166" s="337">
        <v>74805.36679</v>
      </c>
      <c r="P1166" s="337">
        <v>64009.050510000001</v>
      </c>
      <c r="Q1166" s="337">
        <v>2558.0990899999997</v>
      </c>
      <c r="R1166" s="338">
        <v>66567.149600000004</v>
      </c>
    </row>
    <row r="1167" spans="1:18" s="313" customFormat="1">
      <c r="A1167" s="339"/>
      <c r="B1167" s="339"/>
      <c r="C1167" s="339"/>
      <c r="D1167" s="334" t="s">
        <v>225</v>
      </c>
      <c r="E1167" s="335">
        <v>150</v>
      </c>
      <c r="F1167" s="336">
        <v>14389.473099999999</v>
      </c>
      <c r="G1167" s="337">
        <v>2231.5894199999998</v>
      </c>
      <c r="H1167" s="337">
        <v>16621.062519999999</v>
      </c>
      <c r="I1167" s="337">
        <v>61982.23732</v>
      </c>
      <c r="J1167" s="337">
        <v>16393.79794</v>
      </c>
      <c r="K1167" s="337">
        <v>78376.035260000004</v>
      </c>
      <c r="L1167" s="337">
        <v>14808.06559</v>
      </c>
      <c r="M1167" s="337">
        <v>2323.31673</v>
      </c>
      <c r="N1167" s="337">
        <v>17131.382320000001</v>
      </c>
      <c r="O1167" s="337">
        <v>112128.4801</v>
      </c>
      <c r="P1167" s="337">
        <v>74194.598840000006</v>
      </c>
      <c r="Q1167" s="337">
        <v>1811.7859699999999</v>
      </c>
      <c r="R1167" s="338">
        <v>76006.384810000003</v>
      </c>
    </row>
    <row r="1168" spans="1:18" s="313" customFormat="1">
      <c r="A1168" s="339"/>
      <c r="B1168" s="339"/>
      <c r="C1168" s="334" t="s">
        <v>364</v>
      </c>
      <c r="D1168" s="334" t="s">
        <v>364</v>
      </c>
      <c r="E1168" s="335">
        <v>188</v>
      </c>
      <c r="F1168" s="336">
        <v>11087.22237</v>
      </c>
      <c r="G1168" s="337">
        <v>3349.8067400000004</v>
      </c>
      <c r="H1168" s="337">
        <v>14437.029109999999</v>
      </c>
      <c r="I1168" s="337">
        <v>61789.991729999994</v>
      </c>
      <c r="J1168" s="337">
        <v>26889.373019999999</v>
      </c>
      <c r="K1168" s="337">
        <v>88679.364749999993</v>
      </c>
      <c r="L1168" s="337">
        <v>42941.438900000001</v>
      </c>
      <c r="M1168" s="337">
        <v>11238.403319999999</v>
      </c>
      <c r="N1168" s="337">
        <v>54179.842219999999</v>
      </c>
      <c r="O1168" s="337">
        <v>157296.23608</v>
      </c>
      <c r="P1168" s="337">
        <v>44704.678100000005</v>
      </c>
      <c r="Q1168" s="337">
        <v>747.13288</v>
      </c>
      <c r="R1168" s="338">
        <v>45451.810979999995</v>
      </c>
    </row>
    <row r="1169" spans="1:18" s="313" customFormat="1">
      <c r="A1169" s="339"/>
      <c r="B1169" s="339"/>
      <c r="C1169" s="334" t="s">
        <v>226</v>
      </c>
      <c r="D1169" s="334" t="s">
        <v>227</v>
      </c>
      <c r="E1169" s="335">
        <v>153</v>
      </c>
      <c r="F1169" s="336">
        <v>32037.338239999997</v>
      </c>
      <c r="G1169" s="337">
        <v>369.60253999999998</v>
      </c>
      <c r="H1169" s="337">
        <v>32406.940780000001</v>
      </c>
      <c r="I1169" s="337">
        <v>35128.024389999999</v>
      </c>
      <c r="J1169" s="337">
        <v>8530.2666300000001</v>
      </c>
      <c r="K1169" s="337">
        <v>43658.291020000004</v>
      </c>
      <c r="L1169" s="337">
        <v>8687.7975299999998</v>
      </c>
      <c r="M1169" s="337">
        <v>983.8109300000001</v>
      </c>
      <c r="N1169" s="337">
        <v>9671.6084600000013</v>
      </c>
      <c r="O1169" s="337">
        <v>85736.840260000012</v>
      </c>
      <c r="P1169" s="337">
        <v>76676.327120000002</v>
      </c>
      <c r="Q1169" s="337">
        <v>7638.6604500000003</v>
      </c>
      <c r="R1169" s="338">
        <v>84314.987569999998</v>
      </c>
    </row>
    <row r="1170" spans="1:18" s="313" customFormat="1">
      <c r="A1170" s="339"/>
      <c r="B1170" s="334" t="s">
        <v>230</v>
      </c>
      <c r="C1170" s="334" t="s">
        <v>230</v>
      </c>
      <c r="D1170" s="334" t="s">
        <v>230</v>
      </c>
      <c r="E1170" s="335">
        <v>146</v>
      </c>
      <c r="F1170" s="336">
        <v>31722.006570000001</v>
      </c>
      <c r="G1170" s="337">
        <v>2560.76595</v>
      </c>
      <c r="H1170" s="337">
        <v>34282.772520000006</v>
      </c>
      <c r="I1170" s="337">
        <v>64821.594149999997</v>
      </c>
      <c r="J1170" s="337">
        <v>14017.612140000001</v>
      </c>
      <c r="K1170" s="337">
        <v>78839.206290000002</v>
      </c>
      <c r="L1170" s="337">
        <v>32102.883120000002</v>
      </c>
      <c r="M1170" s="337">
        <v>19049.294120000002</v>
      </c>
      <c r="N1170" s="337">
        <v>51152.177240000005</v>
      </c>
      <c r="O1170" s="337">
        <v>164274.15605000002</v>
      </c>
      <c r="P1170" s="337">
        <v>205123.73608</v>
      </c>
      <c r="Q1170" s="337">
        <v>2279.6249800000001</v>
      </c>
      <c r="R1170" s="338">
        <v>207403.36106</v>
      </c>
    </row>
    <row r="1171" spans="1:18" s="313" customFormat="1">
      <c r="A1171" s="339"/>
      <c r="B1171" s="339"/>
      <c r="C1171" s="339"/>
      <c r="D1171" s="339"/>
      <c r="E1171" s="340">
        <v>425</v>
      </c>
      <c r="F1171" s="341">
        <v>9729.128130000001</v>
      </c>
      <c r="G1171" s="342">
        <v>1171.4502600000001</v>
      </c>
      <c r="H1171" s="342">
        <v>10900.578390000001</v>
      </c>
      <c r="I1171" s="342">
        <v>76630.333780000001</v>
      </c>
      <c r="J1171" s="342">
        <v>8801.3206799999989</v>
      </c>
      <c r="K1171" s="342">
        <v>85431.654459999991</v>
      </c>
      <c r="L1171" s="342">
        <v>29242.386730000002</v>
      </c>
      <c r="M1171" s="342">
        <v>6598.0176900000006</v>
      </c>
      <c r="N1171" s="342">
        <v>35840.404419999999</v>
      </c>
      <c r="O1171" s="342">
        <v>132172.63727000001</v>
      </c>
      <c r="P1171" s="342">
        <v>112287.10152</v>
      </c>
      <c r="Q1171" s="342">
        <v>223.18816000000001</v>
      </c>
      <c r="R1171" s="343">
        <v>112510.28968</v>
      </c>
    </row>
    <row r="1172" spans="1:18" s="313" customFormat="1">
      <c r="A1172" s="339"/>
      <c r="B1172" s="339"/>
      <c r="C1172" s="334" t="s">
        <v>231</v>
      </c>
      <c r="D1172" s="334" t="s">
        <v>232</v>
      </c>
      <c r="E1172" s="335">
        <v>135</v>
      </c>
      <c r="F1172" s="336">
        <v>14013.581179999999</v>
      </c>
      <c r="G1172" s="337">
        <v>1877.59519</v>
      </c>
      <c r="H1172" s="337">
        <v>15891.176369999999</v>
      </c>
      <c r="I1172" s="337">
        <v>43484.294399999999</v>
      </c>
      <c r="J1172" s="337">
        <v>7658.9176299999999</v>
      </c>
      <c r="K1172" s="337">
        <v>51143.212030000002</v>
      </c>
      <c r="L1172" s="337">
        <v>13551.9512</v>
      </c>
      <c r="M1172" s="337">
        <v>7630.7115100000001</v>
      </c>
      <c r="N1172" s="337">
        <v>21182.662710000001</v>
      </c>
      <c r="O1172" s="337">
        <v>88217.05111</v>
      </c>
      <c r="P1172" s="337">
        <v>82237.839019999999</v>
      </c>
      <c r="Q1172" s="337">
        <v>1005.0638299999999</v>
      </c>
      <c r="R1172" s="338">
        <v>83242.902849999999</v>
      </c>
    </row>
    <row r="1173" spans="1:18" s="313" customFormat="1">
      <c r="A1173" s="339"/>
      <c r="B1173" s="334" t="s">
        <v>12</v>
      </c>
      <c r="C1173" s="334" t="s">
        <v>233</v>
      </c>
      <c r="D1173" s="334" t="s">
        <v>234</v>
      </c>
      <c r="E1173" s="335">
        <v>129</v>
      </c>
      <c r="F1173" s="336">
        <v>33902.835079999997</v>
      </c>
      <c r="G1173" s="337">
        <v>42868.828880000001</v>
      </c>
      <c r="H1173" s="337">
        <v>76771.663959999991</v>
      </c>
      <c r="I1173" s="337">
        <v>47655.893389999997</v>
      </c>
      <c r="J1173" s="337">
        <v>12305.30219</v>
      </c>
      <c r="K1173" s="337">
        <v>59961.19558</v>
      </c>
      <c r="L1173" s="337">
        <v>39897.865640000004</v>
      </c>
      <c r="M1173" s="337">
        <v>25539.883530000003</v>
      </c>
      <c r="N1173" s="337">
        <v>65437.749170000003</v>
      </c>
      <c r="O1173" s="337">
        <v>202170.60871</v>
      </c>
      <c r="P1173" s="337">
        <v>215310.94280000002</v>
      </c>
      <c r="Q1173" s="337">
        <v>194370.3199</v>
      </c>
      <c r="R1173" s="338">
        <v>409681.26269999996</v>
      </c>
    </row>
    <row r="1174" spans="1:18" s="313" customFormat="1">
      <c r="A1174" s="339"/>
      <c r="B1174" s="339"/>
      <c r="C1174" s="334" t="s">
        <v>12</v>
      </c>
      <c r="D1174" s="334" t="s">
        <v>12</v>
      </c>
      <c r="E1174" s="335">
        <v>2</v>
      </c>
      <c r="F1174" s="336">
        <v>29247.004730000001</v>
      </c>
      <c r="G1174" s="337">
        <v>4203.4895800000004</v>
      </c>
      <c r="H1174" s="337">
        <v>33450.494310000002</v>
      </c>
      <c r="I1174" s="337">
        <v>62617.514189999994</v>
      </c>
      <c r="J1174" s="337">
        <v>12538.325869999999</v>
      </c>
      <c r="K1174" s="337">
        <v>75155.840060000002</v>
      </c>
      <c r="L1174" s="337">
        <v>25396.637569999999</v>
      </c>
      <c r="M1174" s="337">
        <v>10465.615529999999</v>
      </c>
      <c r="N1174" s="337">
        <v>35862.253100000002</v>
      </c>
      <c r="O1174" s="337">
        <v>144468.58747</v>
      </c>
      <c r="P1174" s="337">
        <v>190062.25797000001</v>
      </c>
      <c r="Q1174" s="337">
        <v>7376.1566800000001</v>
      </c>
      <c r="R1174" s="338">
        <v>197438.41464999999</v>
      </c>
    </row>
    <row r="1175" spans="1:18" s="313" customFormat="1">
      <c r="A1175" s="339"/>
      <c r="B1175" s="339"/>
      <c r="C1175" s="339"/>
      <c r="D1175" s="339"/>
      <c r="E1175" s="340">
        <v>432</v>
      </c>
      <c r="F1175" s="341">
        <v>8881.3621800000001</v>
      </c>
      <c r="G1175" s="342">
        <v>1880.7856299999999</v>
      </c>
      <c r="H1175" s="342">
        <v>10762.14781</v>
      </c>
      <c r="I1175" s="342">
        <v>24977.854019999999</v>
      </c>
      <c r="J1175" s="342">
        <v>9175.7652899999994</v>
      </c>
      <c r="K1175" s="342">
        <v>34153.619310000002</v>
      </c>
      <c r="L1175" s="342">
        <v>12565.04428</v>
      </c>
      <c r="M1175" s="342">
        <v>7242.4498200000007</v>
      </c>
      <c r="N1175" s="342">
        <v>19807.4941</v>
      </c>
      <c r="O1175" s="342">
        <v>64723.26122</v>
      </c>
      <c r="P1175" s="342">
        <v>84765.611999999994</v>
      </c>
      <c r="Q1175" s="342">
        <v>667.52886000000001</v>
      </c>
      <c r="R1175" s="343">
        <v>85433.14086</v>
      </c>
    </row>
    <row r="1176" spans="1:18" s="313" customFormat="1">
      <c r="A1176" s="339"/>
      <c r="B1176" s="339"/>
      <c r="C1176" s="339"/>
      <c r="D1176" s="339"/>
      <c r="E1176" s="340">
        <v>333</v>
      </c>
      <c r="F1176" s="341">
        <v>14627.060220000001</v>
      </c>
      <c r="G1176" s="342">
        <v>3562.3523500000001</v>
      </c>
      <c r="H1176" s="342">
        <v>18189.41257</v>
      </c>
      <c r="I1176" s="342">
        <v>49734.541039999996</v>
      </c>
      <c r="J1176" s="342">
        <v>19503.567510000001</v>
      </c>
      <c r="K1176" s="342">
        <v>69238.10854999999</v>
      </c>
      <c r="L1176" s="342">
        <v>47588.336840000004</v>
      </c>
      <c r="M1176" s="342">
        <v>19328.400020000001</v>
      </c>
      <c r="N1176" s="342">
        <v>66916.736860000005</v>
      </c>
      <c r="O1176" s="342">
        <v>154344.25797999999</v>
      </c>
      <c r="P1176" s="342">
        <v>133827.84419999999</v>
      </c>
      <c r="Q1176" s="342">
        <v>3339.3902400000002</v>
      </c>
      <c r="R1176" s="343">
        <v>137167.23444</v>
      </c>
    </row>
    <row r="1177" spans="1:18" s="313" customFormat="1">
      <c r="A1177" s="339"/>
      <c r="B1177" s="339"/>
      <c r="C1177" s="334" t="s">
        <v>237</v>
      </c>
      <c r="D1177" s="334" t="s">
        <v>237</v>
      </c>
      <c r="E1177" s="335">
        <v>200</v>
      </c>
      <c r="F1177" s="336">
        <v>14438.79623</v>
      </c>
      <c r="G1177" s="337">
        <v>1401.45075</v>
      </c>
      <c r="H1177" s="337">
        <v>15840.24698</v>
      </c>
      <c r="I1177" s="337">
        <v>43234.736490000003</v>
      </c>
      <c r="J1177" s="337">
        <v>12424.8333</v>
      </c>
      <c r="K1177" s="337">
        <v>55659.569790000001</v>
      </c>
      <c r="L1177" s="337">
        <v>19741.977289999999</v>
      </c>
      <c r="M1177" s="337">
        <v>9589.8580600000005</v>
      </c>
      <c r="N1177" s="337">
        <v>29331.835350000001</v>
      </c>
      <c r="O1177" s="337">
        <v>100831.65212</v>
      </c>
      <c r="P1177" s="337">
        <v>90274.705530000007</v>
      </c>
      <c r="Q1177" s="337">
        <v>7038.1166299999995</v>
      </c>
      <c r="R1177" s="338">
        <v>97312.822159999996</v>
      </c>
    </row>
    <row r="1178" spans="1:18" s="313" customFormat="1">
      <c r="A1178" s="339"/>
      <c r="B1178" s="334" t="s">
        <v>238</v>
      </c>
      <c r="C1178" s="334" t="s">
        <v>239</v>
      </c>
      <c r="D1178" s="334" t="s">
        <v>239</v>
      </c>
      <c r="E1178" s="335">
        <v>342</v>
      </c>
      <c r="F1178" s="336">
        <v>7232.2998899999993</v>
      </c>
      <c r="G1178" s="337">
        <v>595.30618000000004</v>
      </c>
      <c r="H1178" s="337">
        <v>7827.6060700000007</v>
      </c>
      <c r="I1178" s="337">
        <v>36975.906240000004</v>
      </c>
      <c r="J1178" s="337">
        <v>6350.7502899999999</v>
      </c>
      <c r="K1178" s="337">
        <v>43326.65653</v>
      </c>
      <c r="L1178" s="337">
        <v>10692.525119999998</v>
      </c>
      <c r="M1178" s="337">
        <v>8901.9019399999997</v>
      </c>
      <c r="N1178" s="337">
        <v>19594.427059999998</v>
      </c>
      <c r="O1178" s="337">
        <v>70748.689660000004</v>
      </c>
      <c r="P1178" s="337">
        <v>109473.05301999999</v>
      </c>
      <c r="Q1178" s="337">
        <v>1208.6429900000001</v>
      </c>
      <c r="R1178" s="338">
        <v>110681.69601</v>
      </c>
    </row>
    <row r="1179" spans="1:18" s="313" customFormat="1">
      <c r="A1179" s="339"/>
      <c r="B1179" s="339"/>
      <c r="C1179" s="339"/>
      <c r="D1179" s="334" t="s">
        <v>240</v>
      </c>
      <c r="E1179" s="335">
        <v>388</v>
      </c>
      <c r="F1179" s="336">
        <v>2193.99874</v>
      </c>
      <c r="G1179" s="337">
        <v>546.80114000000003</v>
      </c>
      <c r="H1179" s="337">
        <v>2740.79988</v>
      </c>
      <c r="I1179" s="337">
        <v>19396.645109999998</v>
      </c>
      <c r="J1179" s="337">
        <v>1409.7311399999999</v>
      </c>
      <c r="K1179" s="337">
        <v>20806.376250000001</v>
      </c>
      <c r="L1179" s="337">
        <v>5967.7002400000001</v>
      </c>
      <c r="M1179" s="337">
        <v>1403.34626</v>
      </c>
      <c r="N1179" s="337">
        <v>7371.0465000000004</v>
      </c>
      <c r="O1179" s="337">
        <v>30918.22263</v>
      </c>
      <c r="P1179" s="337">
        <v>78202.838049999991</v>
      </c>
      <c r="Q1179" s="337">
        <v>5007.5201100000004</v>
      </c>
      <c r="R1179" s="338">
        <v>83210.358160000003</v>
      </c>
    </row>
    <row r="1180" spans="1:18" s="313" customFormat="1">
      <c r="A1180" s="339"/>
      <c r="B1180" s="339"/>
      <c r="C1180" s="334" t="s">
        <v>241</v>
      </c>
      <c r="D1180" s="334" t="s">
        <v>385</v>
      </c>
      <c r="E1180" s="335">
        <v>417</v>
      </c>
      <c r="F1180" s="336">
        <v>10942.55882</v>
      </c>
      <c r="G1180" s="337">
        <v>1680.32493</v>
      </c>
      <c r="H1180" s="337">
        <v>12622.883750000001</v>
      </c>
      <c r="I1180" s="337">
        <v>28258.682809999998</v>
      </c>
      <c r="J1180" s="337">
        <v>3718.9959399999998</v>
      </c>
      <c r="K1180" s="337">
        <v>31977.678749999999</v>
      </c>
      <c r="L1180" s="337">
        <v>9554.5550600000006</v>
      </c>
      <c r="M1180" s="337">
        <v>2908.1167099999998</v>
      </c>
      <c r="N1180" s="337">
        <v>12462.671769999999</v>
      </c>
      <c r="O1180" s="337">
        <v>57063.234270000001</v>
      </c>
      <c r="P1180" s="337">
        <v>57482.989139999998</v>
      </c>
      <c r="Q1180" s="337">
        <v>579.65503000000001</v>
      </c>
      <c r="R1180" s="338">
        <v>58062.64417</v>
      </c>
    </row>
    <row r="1181" spans="1:18" s="313" customFormat="1">
      <c r="A1181" s="339"/>
      <c r="B1181" s="339"/>
      <c r="C1181" s="339"/>
      <c r="D1181" s="334" t="s">
        <v>242</v>
      </c>
      <c r="E1181" s="335">
        <v>297</v>
      </c>
      <c r="F1181" s="336">
        <v>14829.874659999999</v>
      </c>
      <c r="G1181" s="337">
        <v>2476.1718599999999</v>
      </c>
      <c r="H1181" s="337">
        <v>17306.04652</v>
      </c>
      <c r="I1181" s="337">
        <v>59123.240570000002</v>
      </c>
      <c r="J1181" s="337">
        <v>9077.5427899999995</v>
      </c>
      <c r="K1181" s="337">
        <v>68200.783360000001</v>
      </c>
      <c r="L1181" s="337">
        <v>25442.492030000001</v>
      </c>
      <c r="M1181" s="337">
        <v>6867.52243</v>
      </c>
      <c r="N1181" s="337">
        <v>32310.014460000002</v>
      </c>
      <c r="O1181" s="337">
        <v>117816.84434000001</v>
      </c>
      <c r="P1181" s="337">
        <v>130346.97959</v>
      </c>
      <c r="Q1181" s="337">
        <v>7035.2579400000004</v>
      </c>
      <c r="R1181" s="338">
        <v>137382.23753000001</v>
      </c>
    </row>
    <row r="1182" spans="1:18" s="313" customFormat="1">
      <c r="A1182" s="339"/>
      <c r="B1182" s="339"/>
      <c r="C1182" s="339"/>
      <c r="D1182" s="334" t="s">
        <v>241</v>
      </c>
      <c r="E1182" s="335">
        <v>147</v>
      </c>
      <c r="F1182" s="336">
        <v>74552.25351000001</v>
      </c>
      <c r="G1182" s="337">
        <v>31128.789230000002</v>
      </c>
      <c r="H1182" s="337">
        <v>105681.04273999999</v>
      </c>
      <c r="I1182" s="337">
        <v>152808.69405000002</v>
      </c>
      <c r="J1182" s="337">
        <v>36169.968719999997</v>
      </c>
      <c r="K1182" s="337">
        <v>188978.66277000002</v>
      </c>
      <c r="L1182" s="337">
        <v>89006.523629999996</v>
      </c>
      <c r="M1182" s="337">
        <v>48322.0478</v>
      </c>
      <c r="N1182" s="337">
        <v>137328.57143000001</v>
      </c>
      <c r="O1182" s="337">
        <v>431988.27694000001</v>
      </c>
      <c r="P1182" s="337">
        <v>475126.99484</v>
      </c>
      <c r="Q1182" s="337">
        <v>52860.384409999999</v>
      </c>
      <c r="R1182" s="338">
        <v>527987.37925</v>
      </c>
    </row>
    <row r="1183" spans="1:18" s="313" customFormat="1">
      <c r="A1183" s="339"/>
      <c r="B1183" s="339"/>
      <c r="C1183" s="339"/>
      <c r="D1183" s="339"/>
      <c r="E1183" s="340">
        <v>327</v>
      </c>
      <c r="F1183" s="341">
        <v>6683.4143700000004</v>
      </c>
      <c r="G1183" s="342">
        <v>2693.2788100000002</v>
      </c>
      <c r="H1183" s="342">
        <v>9376.6931800000002</v>
      </c>
      <c r="I1183" s="342">
        <v>30280.784680000001</v>
      </c>
      <c r="J1183" s="342">
        <v>2979.5082499999999</v>
      </c>
      <c r="K1183" s="342">
        <v>33260.292930000003</v>
      </c>
      <c r="L1183" s="342">
        <v>12102.08454</v>
      </c>
      <c r="M1183" s="342">
        <v>3865.5925699999998</v>
      </c>
      <c r="N1183" s="342">
        <v>15967.677109999999</v>
      </c>
      <c r="O1183" s="342">
        <v>58604.663220000002</v>
      </c>
      <c r="P1183" s="342">
        <v>99006.803360000005</v>
      </c>
      <c r="Q1183" s="342">
        <v>800.83708000000001</v>
      </c>
      <c r="R1183" s="343">
        <v>99807.640440000003</v>
      </c>
    </row>
    <row r="1184" spans="1:18" s="313" customFormat="1">
      <c r="A1184" s="339"/>
      <c r="B1184" s="339"/>
      <c r="C1184" s="334" t="s">
        <v>244</v>
      </c>
      <c r="D1184" s="334" t="s">
        <v>244</v>
      </c>
      <c r="E1184" s="335">
        <v>428</v>
      </c>
      <c r="F1184" s="336">
        <v>4180.7147000000004</v>
      </c>
      <c r="G1184" s="337">
        <v>1518.885</v>
      </c>
      <c r="H1184" s="337">
        <v>5699.5996999999998</v>
      </c>
      <c r="I1184" s="337">
        <v>22693.00229</v>
      </c>
      <c r="J1184" s="337">
        <v>2024.9940300000001</v>
      </c>
      <c r="K1184" s="337">
        <v>24717.996320000002</v>
      </c>
      <c r="L1184" s="337">
        <v>7100.4200199999996</v>
      </c>
      <c r="M1184" s="337">
        <v>1176.1925700000002</v>
      </c>
      <c r="N1184" s="337">
        <v>8276.6125900000006</v>
      </c>
      <c r="O1184" s="337">
        <v>38694.208610000001</v>
      </c>
      <c r="P1184" s="337">
        <v>86788.659549999997</v>
      </c>
      <c r="Q1184" s="337">
        <v>173.62504000000001</v>
      </c>
      <c r="R1184" s="338">
        <v>86962.28459000001</v>
      </c>
    </row>
    <row r="1185" spans="1:18" s="313" customFormat="1">
      <c r="A1185" s="339"/>
      <c r="B1185" s="339"/>
      <c r="C1185" s="334" t="s">
        <v>246</v>
      </c>
      <c r="D1185" s="334" t="s">
        <v>246</v>
      </c>
      <c r="E1185" s="335">
        <v>391</v>
      </c>
      <c r="F1185" s="336">
        <v>3187.9314199999999</v>
      </c>
      <c r="G1185" s="337">
        <v>1539.7474299999999</v>
      </c>
      <c r="H1185" s="337">
        <v>4727.6788499999993</v>
      </c>
      <c r="I1185" s="337">
        <v>25455.140350000001</v>
      </c>
      <c r="J1185" s="337">
        <v>3327.1018300000001</v>
      </c>
      <c r="K1185" s="337">
        <v>28782.242180000001</v>
      </c>
      <c r="L1185" s="337">
        <v>17732.174709999999</v>
      </c>
      <c r="M1185" s="337">
        <v>2939.0739600000002</v>
      </c>
      <c r="N1185" s="337">
        <v>20671.248670000001</v>
      </c>
      <c r="O1185" s="337">
        <v>54181.169700000006</v>
      </c>
      <c r="P1185" s="337">
        <v>59384.204079999996</v>
      </c>
      <c r="Q1185" s="337">
        <v>81.457520000000002</v>
      </c>
      <c r="R1185" s="338">
        <v>59465.661599999999</v>
      </c>
    </row>
    <row r="1186" spans="1:18" s="313" customFormat="1">
      <c r="A1186" s="339"/>
      <c r="B1186" s="339"/>
      <c r="C1186" s="334" t="s">
        <v>247</v>
      </c>
      <c r="D1186" s="334" t="s">
        <v>248</v>
      </c>
      <c r="E1186" s="335">
        <v>148</v>
      </c>
      <c r="F1186" s="336">
        <v>9240.9818699999996</v>
      </c>
      <c r="G1186" s="337">
        <v>3965.14698</v>
      </c>
      <c r="H1186" s="337">
        <v>13206.128849999999</v>
      </c>
      <c r="I1186" s="337">
        <v>37133.2284</v>
      </c>
      <c r="J1186" s="337">
        <v>7820.7982000000002</v>
      </c>
      <c r="K1186" s="337">
        <v>44954.026600000005</v>
      </c>
      <c r="L1186" s="337">
        <v>16945.396350000003</v>
      </c>
      <c r="M1186" s="337">
        <v>6795.8010100000001</v>
      </c>
      <c r="N1186" s="337">
        <v>23741.197359999998</v>
      </c>
      <c r="O1186" s="337">
        <v>81901.352809999997</v>
      </c>
      <c r="P1186" s="337">
        <v>52087.254289999997</v>
      </c>
      <c r="Q1186" s="337">
        <v>13034.211800000001</v>
      </c>
      <c r="R1186" s="338">
        <v>65121.466090000002</v>
      </c>
    </row>
    <row r="1187" spans="1:18" s="313" customFormat="1">
      <c r="A1187" s="339"/>
      <c r="B1187" s="334" t="s">
        <v>14</v>
      </c>
      <c r="C1187" s="334" t="s">
        <v>249</v>
      </c>
      <c r="D1187" s="334" t="s">
        <v>249</v>
      </c>
      <c r="E1187" s="335">
        <v>234</v>
      </c>
      <c r="F1187" s="336">
        <v>12190.90582</v>
      </c>
      <c r="G1187" s="337">
        <v>938.95494999999994</v>
      </c>
      <c r="H1187" s="337">
        <v>13129.860769999999</v>
      </c>
      <c r="I1187" s="337">
        <v>65669.664439999993</v>
      </c>
      <c r="J1187" s="337">
        <v>6468.0804100000005</v>
      </c>
      <c r="K1187" s="337">
        <v>72137.744849999988</v>
      </c>
      <c r="L1187" s="337">
        <v>19234.073980000001</v>
      </c>
      <c r="M1187" s="337">
        <v>2427.8971699999997</v>
      </c>
      <c r="N1187" s="337">
        <v>21661.971149999998</v>
      </c>
      <c r="O1187" s="337">
        <v>106929.57677</v>
      </c>
      <c r="P1187" s="337">
        <v>73568.377790000013</v>
      </c>
      <c r="Q1187" s="337">
        <v>1124.44343</v>
      </c>
      <c r="R1187" s="338">
        <v>74692.821219999998</v>
      </c>
    </row>
    <row r="1188" spans="1:18" s="313" customFormat="1">
      <c r="A1188" s="339"/>
      <c r="B1188" s="339"/>
      <c r="C1188" s="334" t="s">
        <v>252</v>
      </c>
      <c r="D1188" s="334" t="s">
        <v>252</v>
      </c>
      <c r="E1188" s="335">
        <v>168</v>
      </c>
      <c r="F1188" s="336">
        <v>330352.94569000002</v>
      </c>
      <c r="G1188" s="337">
        <v>91075.516080000001</v>
      </c>
      <c r="H1188" s="337">
        <v>421428.46176999999</v>
      </c>
      <c r="I1188" s="337">
        <v>173572.65913999997</v>
      </c>
      <c r="J1188" s="337">
        <v>75157.552830000001</v>
      </c>
      <c r="K1188" s="337">
        <v>248730.21197</v>
      </c>
      <c r="L1188" s="337">
        <v>117721.64706999999</v>
      </c>
      <c r="M1188" s="337">
        <v>73466.805099999998</v>
      </c>
      <c r="N1188" s="337">
        <v>191188.45216999998</v>
      </c>
      <c r="O1188" s="337">
        <v>861347.12590999994</v>
      </c>
      <c r="P1188" s="337">
        <v>760312.11705</v>
      </c>
      <c r="Q1188" s="337">
        <v>301999.76075000002</v>
      </c>
      <c r="R1188" s="338">
        <v>1062311.8777999999</v>
      </c>
    </row>
    <row r="1189" spans="1:18" s="313" customFormat="1">
      <c r="A1189" s="339"/>
      <c r="B1189" s="339"/>
      <c r="C1189" s="339"/>
      <c r="D1189" s="339"/>
      <c r="E1189" s="340">
        <v>169</v>
      </c>
      <c r="F1189" s="341">
        <v>23244.036359999998</v>
      </c>
      <c r="G1189" s="342">
        <v>3462.1489200000001</v>
      </c>
      <c r="H1189" s="342">
        <v>26706.185280000002</v>
      </c>
      <c r="I1189" s="342">
        <v>37243.763570000003</v>
      </c>
      <c r="J1189" s="342">
        <v>9148.3410999999996</v>
      </c>
      <c r="K1189" s="342">
        <v>46392.104670000001</v>
      </c>
      <c r="L1189" s="342">
        <v>17072.54103</v>
      </c>
      <c r="M1189" s="342">
        <v>3397.3802700000001</v>
      </c>
      <c r="N1189" s="342">
        <v>20469.921300000002</v>
      </c>
      <c r="O1189" s="342">
        <v>93568.211249999993</v>
      </c>
      <c r="P1189" s="342">
        <v>164530.19315000001</v>
      </c>
      <c r="Q1189" s="342">
        <v>3159.6619999999998</v>
      </c>
      <c r="R1189" s="343">
        <v>167689.85515000002</v>
      </c>
    </row>
    <row r="1190" spans="1:18" s="313" customFormat="1">
      <c r="A1190" s="339"/>
      <c r="B1190" s="339"/>
      <c r="C1190" s="339"/>
      <c r="D1190" s="339"/>
      <c r="E1190" s="340">
        <v>170</v>
      </c>
      <c r="F1190" s="341">
        <v>7831.9683099999993</v>
      </c>
      <c r="G1190" s="342">
        <v>3144.7591600000001</v>
      </c>
      <c r="H1190" s="342">
        <v>10976.72747</v>
      </c>
      <c r="I1190" s="342">
        <v>26581.220530000002</v>
      </c>
      <c r="J1190" s="342">
        <v>5274.45777</v>
      </c>
      <c r="K1190" s="342">
        <v>31855.6783</v>
      </c>
      <c r="L1190" s="342">
        <v>6589.8936399999993</v>
      </c>
      <c r="M1190" s="342">
        <v>1152.37933</v>
      </c>
      <c r="N1190" s="342">
        <v>7742.27297</v>
      </c>
      <c r="O1190" s="342">
        <v>50574.678740000003</v>
      </c>
      <c r="P1190" s="342">
        <v>87661.198770000003</v>
      </c>
      <c r="Q1190" s="342">
        <v>5118.1472899999999</v>
      </c>
      <c r="R1190" s="343">
        <v>92779.346059999996</v>
      </c>
    </row>
    <row r="1191" spans="1:18" s="313" customFormat="1">
      <c r="A1191" s="339"/>
      <c r="B1191" s="339"/>
      <c r="C1191" s="339"/>
      <c r="D1191" s="339"/>
      <c r="E1191" s="340">
        <v>173</v>
      </c>
      <c r="F1191" s="341">
        <v>9960.7422999999999</v>
      </c>
      <c r="G1191" s="342">
        <v>3959.67013</v>
      </c>
      <c r="H1191" s="342">
        <v>13920.41243</v>
      </c>
      <c r="I1191" s="342">
        <v>32768.155679999996</v>
      </c>
      <c r="J1191" s="342">
        <v>13837.74121</v>
      </c>
      <c r="K1191" s="342">
        <v>46605.896890000004</v>
      </c>
      <c r="L1191" s="342">
        <v>13518.91432</v>
      </c>
      <c r="M1191" s="342">
        <v>7580.0642699999999</v>
      </c>
      <c r="N1191" s="342">
        <v>21098.978589999999</v>
      </c>
      <c r="O1191" s="342">
        <v>81625.287909999999</v>
      </c>
      <c r="P1191" s="342">
        <v>105366.09290999999</v>
      </c>
      <c r="Q1191" s="342">
        <v>2798.4184300000002</v>
      </c>
      <c r="R1191" s="343">
        <v>108164.51134</v>
      </c>
    </row>
    <row r="1192" spans="1:18" s="313" customFormat="1">
      <c r="A1192" s="339"/>
      <c r="B1192" s="339"/>
      <c r="C1192" s="339"/>
      <c r="D1192" s="339"/>
      <c r="E1192" s="340">
        <v>243</v>
      </c>
      <c r="F1192" s="341">
        <v>14121.79897</v>
      </c>
      <c r="G1192" s="342">
        <v>8420.1220499999999</v>
      </c>
      <c r="H1192" s="342">
        <v>22541.921019999998</v>
      </c>
      <c r="I1192" s="342">
        <v>63287.526590000001</v>
      </c>
      <c r="J1192" s="342">
        <v>50733.788390000002</v>
      </c>
      <c r="K1192" s="342">
        <v>114021.31498000001</v>
      </c>
      <c r="L1192" s="342">
        <v>39779.446889999999</v>
      </c>
      <c r="M1192" s="342">
        <v>25833.167850000002</v>
      </c>
      <c r="N1192" s="342">
        <v>65612.614740000005</v>
      </c>
      <c r="O1192" s="342">
        <v>202175.85074000002</v>
      </c>
      <c r="P1192" s="342">
        <v>275108.23849000002</v>
      </c>
      <c r="Q1192" s="342">
        <v>19442.976059999997</v>
      </c>
      <c r="R1192" s="343">
        <v>294551.21455000003</v>
      </c>
    </row>
    <row r="1193" spans="1:18" s="313" customFormat="1">
      <c r="A1193" s="339"/>
      <c r="B1193" s="339"/>
      <c r="C1193" s="339"/>
      <c r="D1193" s="339"/>
      <c r="E1193" s="340">
        <v>378</v>
      </c>
      <c r="F1193" s="341">
        <v>6049.13976</v>
      </c>
      <c r="G1193" s="342">
        <v>1190.3088300000002</v>
      </c>
      <c r="H1193" s="342">
        <v>7239.44859</v>
      </c>
      <c r="I1193" s="342">
        <v>49206.459699999999</v>
      </c>
      <c r="J1193" s="342">
        <v>13936.02506</v>
      </c>
      <c r="K1193" s="342">
        <v>63142.484759999999</v>
      </c>
      <c r="L1193" s="342">
        <v>16108.30552</v>
      </c>
      <c r="M1193" s="342">
        <v>4355.4119600000004</v>
      </c>
      <c r="N1193" s="342">
        <v>20463.717479999999</v>
      </c>
      <c r="O1193" s="342">
        <v>90845.650829999999</v>
      </c>
      <c r="P1193" s="342">
        <v>88733.817459999991</v>
      </c>
      <c r="Q1193" s="342">
        <v>701.61641000000009</v>
      </c>
      <c r="R1193" s="343">
        <v>89435.433870000008</v>
      </c>
    </row>
    <row r="1194" spans="1:18" s="313" customFormat="1">
      <c r="A1194" s="339"/>
      <c r="B1194" s="339"/>
      <c r="C1194" s="339"/>
      <c r="D1194" s="339"/>
      <c r="E1194" s="340">
        <v>316</v>
      </c>
      <c r="F1194" s="341">
        <v>15862.302240000001</v>
      </c>
      <c r="G1194" s="342">
        <v>2838.7601500000001</v>
      </c>
      <c r="H1194" s="342">
        <v>18701.062389999999</v>
      </c>
      <c r="I1194" s="342">
        <v>43974.297340000005</v>
      </c>
      <c r="J1194" s="342">
        <v>11900.767220000002</v>
      </c>
      <c r="K1194" s="342">
        <v>55875.064559999999</v>
      </c>
      <c r="L1194" s="342">
        <v>16221.873659999999</v>
      </c>
      <c r="M1194" s="342">
        <v>3950.87302</v>
      </c>
      <c r="N1194" s="342">
        <v>20172.74668</v>
      </c>
      <c r="O1194" s="342">
        <v>94748.873630000002</v>
      </c>
      <c r="P1194" s="342">
        <v>121985.95767</v>
      </c>
      <c r="Q1194" s="342">
        <v>1357.0300400000001</v>
      </c>
      <c r="R1194" s="343">
        <v>123342.98770999999</v>
      </c>
    </row>
    <row r="1195" spans="1:18" s="313" customFormat="1">
      <c r="A1195" s="339"/>
      <c r="B1195" s="339"/>
      <c r="C1195" s="339"/>
      <c r="D1195" s="339"/>
      <c r="E1195" s="340">
        <v>314</v>
      </c>
      <c r="F1195" s="341">
        <v>15410.553820000001</v>
      </c>
      <c r="G1195" s="342">
        <v>8890.7994499999986</v>
      </c>
      <c r="H1195" s="342">
        <v>24301.35327</v>
      </c>
      <c r="I1195" s="342">
        <v>32664.564039999997</v>
      </c>
      <c r="J1195" s="342">
        <v>22651.401550000002</v>
      </c>
      <c r="K1195" s="342">
        <v>55315.965590000007</v>
      </c>
      <c r="L1195" s="342">
        <v>19266.19644</v>
      </c>
      <c r="M1195" s="342">
        <v>7044.7249000000002</v>
      </c>
      <c r="N1195" s="342">
        <v>26310.921340000001</v>
      </c>
      <c r="O1195" s="342">
        <v>105928.2402</v>
      </c>
      <c r="P1195" s="342">
        <v>70023.62543</v>
      </c>
      <c r="Q1195" s="342">
        <v>2384.78179</v>
      </c>
      <c r="R1195" s="343">
        <v>72408.407219999994</v>
      </c>
    </row>
    <row r="1196" spans="1:18" s="313" customFormat="1">
      <c r="A1196" s="339"/>
      <c r="B1196" s="339"/>
      <c r="C1196" s="339"/>
      <c r="D1196" s="339"/>
      <c r="E1196" s="340">
        <v>437</v>
      </c>
      <c r="F1196" s="341">
        <v>6393.8180899999998</v>
      </c>
      <c r="G1196" s="342">
        <v>472.11311999999998</v>
      </c>
      <c r="H1196" s="342">
        <v>6865.9312099999997</v>
      </c>
      <c r="I1196" s="342">
        <v>24774.11665</v>
      </c>
      <c r="J1196" s="342">
        <v>6271.8796500000008</v>
      </c>
      <c r="K1196" s="342">
        <v>31045.996300000003</v>
      </c>
      <c r="L1196" s="342">
        <v>6303.7561599999999</v>
      </c>
      <c r="M1196" s="342">
        <v>2502.3013900000001</v>
      </c>
      <c r="N1196" s="342">
        <v>8806.0575500000014</v>
      </c>
      <c r="O1196" s="342">
        <v>46717.985059999999</v>
      </c>
      <c r="P1196" s="342">
        <v>94871.644879999993</v>
      </c>
      <c r="Q1196" s="342">
        <v>729.62424999999996</v>
      </c>
      <c r="R1196" s="343">
        <v>95601.269130000001</v>
      </c>
    </row>
    <row r="1197" spans="1:18" s="313" customFormat="1">
      <c r="A1197" s="339"/>
      <c r="B1197" s="339"/>
      <c r="C1197" s="334" t="s">
        <v>254</v>
      </c>
      <c r="D1197" s="334" t="s">
        <v>254</v>
      </c>
      <c r="E1197" s="335">
        <v>176</v>
      </c>
      <c r="F1197" s="336">
        <v>5516.92479</v>
      </c>
      <c r="G1197" s="337">
        <v>635.01886000000002</v>
      </c>
      <c r="H1197" s="337">
        <v>6151.9436500000002</v>
      </c>
      <c r="I1197" s="337">
        <v>39098.678469999999</v>
      </c>
      <c r="J1197" s="337">
        <v>8750.2931900000003</v>
      </c>
      <c r="K1197" s="337">
        <v>47848.971659999996</v>
      </c>
      <c r="L1197" s="337">
        <v>21725.904930000001</v>
      </c>
      <c r="M1197" s="337">
        <v>7796.2016100000001</v>
      </c>
      <c r="N1197" s="337">
        <v>29522.106540000001</v>
      </c>
      <c r="O1197" s="337">
        <v>83523.02184999999</v>
      </c>
      <c r="P1197" s="337">
        <v>45000.839630000002</v>
      </c>
      <c r="Q1197" s="337">
        <v>1022.39586</v>
      </c>
      <c r="R1197" s="338">
        <v>46023.235489999999</v>
      </c>
    </row>
    <row r="1198" spans="1:18" s="313" customFormat="1">
      <c r="A1198" s="339"/>
      <c r="B1198" s="334" t="s">
        <v>15</v>
      </c>
      <c r="C1198" s="334" t="s">
        <v>255</v>
      </c>
      <c r="D1198" s="334" t="s">
        <v>255</v>
      </c>
      <c r="E1198" s="335">
        <v>162</v>
      </c>
      <c r="F1198" s="336">
        <v>127708.01899</v>
      </c>
      <c r="G1198" s="337">
        <v>63372.425369999997</v>
      </c>
      <c r="H1198" s="337">
        <v>191080.44436000002</v>
      </c>
      <c r="I1198" s="337">
        <v>140382.76913</v>
      </c>
      <c r="J1198" s="337">
        <v>59736.07026</v>
      </c>
      <c r="K1198" s="337">
        <v>200118.83938999998</v>
      </c>
      <c r="L1198" s="337">
        <v>69799.981719999996</v>
      </c>
      <c r="M1198" s="337">
        <v>72599.358659999998</v>
      </c>
      <c r="N1198" s="337">
        <v>142399.34038000001</v>
      </c>
      <c r="O1198" s="337">
        <v>533598.62413000001</v>
      </c>
      <c r="P1198" s="337">
        <v>671393.52482000005</v>
      </c>
      <c r="Q1198" s="337">
        <v>196268.08656999998</v>
      </c>
      <c r="R1198" s="338">
        <v>867661.61138999998</v>
      </c>
    </row>
    <row r="1199" spans="1:18" s="313" customFormat="1">
      <c r="A1199" s="339"/>
      <c r="B1199" s="339"/>
      <c r="C1199" s="339"/>
      <c r="D1199" s="339"/>
      <c r="E1199" s="340">
        <v>197</v>
      </c>
      <c r="F1199" s="341">
        <v>7710.3317699999998</v>
      </c>
      <c r="G1199" s="342">
        <v>2184.4920499999998</v>
      </c>
      <c r="H1199" s="342">
        <v>9894.8238199999996</v>
      </c>
      <c r="I1199" s="342">
        <v>18308.082449999998</v>
      </c>
      <c r="J1199" s="342">
        <v>4978.23434</v>
      </c>
      <c r="K1199" s="342">
        <v>23286.316790000001</v>
      </c>
      <c r="L1199" s="342">
        <v>7451.1394</v>
      </c>
      <c r="M1199" s="342">
        <v>2026.22126</v>
      </c>
      <c r="N1199" s="342">
        <v>9477.3606600000003</v>
      </c>
      <c r="O1199" s="342">
        <v>42658.501270000001</v>
      </c>
      <c r="P1199" s="342">
        <v>75130.710930000001</v>
      </c>
      <c r="Q1199" s="342">
        <v>454.75373999999999</v>
      </c>
      <c r="R1199" s="343">
        <v>75585.464670000001</v>
      </c>
    </row>
    <row r="1200" spans="1:18" s="313" customFormat="1">
      <c r="A1200" s="339"/>
      <c r="B1200" s="339"/>
      <c r="C1200" s="339"/>
      <c r="D1200" s="339"/>
      <c r="E1200" s="340">
        <v>365</v>
      </c>
      <c r="F1200" s="341">
        <v>8910.3705800000007</v>
      </c>
      <c r="G1200" s="342">
        <v>1744.1432600000001</v>
      </c>
      <c r="H1200" s="342">
        <v>10654.51384</v>
      </c>
      <c r="I1200" s="342">
        <v>28719.357359999998</v>
      </c>
      <c r="J1200" s="342">
        <v>5318.6636600000002</v>
      </c>
      <c r="K1200" s="342">
        <v>34038.02102</v>
      </c>
      <c r="L1200" s="342">
        <v>10115.30791</v>
      </c>
      <c r="M1200" s="342">
        <v>1536.7177300000001</v>
      </c>
      <c r="N1200" s="342">
        <v>11652.02564</v>
      </c>
      <c r="O1200" s="342">
        <v>56344.5605</v>
      </c>
      <c r="P1200" s="342">
        <v>101498.64092000001</v>
      </c>
      <c r="Q1200" s="342">
        <v>364.41109999999998</v>
      </c>
      <c r="R1200" s="343">
        <v>101863.05202</v>
      </c>
    </row>
    <row r="1201" spans="1:18" s="313" customFormat="1">
      <c r="A1201" s="339"/>
      <c r="B1201" s="339"/>
      <c r="C1201" s="339"/>
      <c r="D1201" s="339"/>
      <c r="E1201" s="340">
        <v>311</v>
      </c>
      <c r="F1201" s="341">
        <v>23726.04406</v>
      </c>
      <c r="G1201" s="342">
        <v>2731.5662000000002</v>
      </c>
      <c r="H1201" s="342">
        <v>26457.610260000001</v>
      </c>
      <c r="I1201" s="342">
        <v>54998.705110000003</v>
      </c>
      <c r="J1201" s="342">
        <v>11852.606689999999</v>
      </c>
      <c r="K1201" s="342">
        <v>66851.311799999996</v>
      </c>
      <c r="L1201" s="342">
        <v>10712.248089999999</v>
      </c>
      <c r="M1201" s="342">
        <v>7495.99136</v>
      </c>
      <c r="N1201" s="342">
        <v>18208.239450000001</v>
      </c>
      <c r="O1201" s="342">
        <v>111517.16151000001</v>
      </c>
      <c r="P1201" s="342">
        <v>162322.31667</v>
      </c>
      <c r="Q1201" s="342">
        <v>3077.1706600000002</v>
      </c>
      <c r="R1201" s="343">
        <v>165399.48733</v>
      </c>
    </row>
    <row r="1202" spans="1:18" s="313" customFormat="1">
      <c r="A1202" s="339"/>
      <c r="B1202" s="339"/>
      <c r="C1202" s="339"/>
      <c r="D1202" s="339"/>
      <c r="E1202" s="340">
        <v>438</v>
      </c>
      <c r="F1202" s="341">
        <v>6936.0310799999997</v>
      </c>
      <c r="G1202" s="342">
        <v>85.432679999999991</v>
      </c>
      <c r="H1202" s="342">
        <v>7021.4637599999996</v>
      </c>
      <c r="I1202" s="342">
        <v>17081.059670000002</v>
      </c>
      <c r="J1202" s="342">
        <v>1548.63012</v>
      </c>
      <c r="K1202" s="342">
        <v>18629.68979</v>
      </c>
      <c r="L1202" s="342">
        <v>3661.4424300000001</v>
      </c>
      <c r="M1202" s="342">
        <v>582.09030000000007</v>
      </c>
      <c r="N1202" s="342">
        <v>4243.5327300000008</v>
      </c>
      <c r="O1202" s="342">
        <v>29894.686280000002</v>
      </c>
      <c r="P1202" s="342">
        <v>54413.096039999997</v>
      </c>
      <c r="Q1202" s="342">
        <v>181.80257</v>
      </c>
      <c r="R1202" s="343">
        <v>54594.898609999997</v>
      </c>
    </row>
    <row r="1203" spans="1:18" s="313" customFormat="1">
      <c r="A1203" s="339"/>
      <c r="B1203" s="339"/>
      <c r="C1203" s="339"/>
      <c r="D1203" s="339"/>
      <c r="E1203" s="340">
        <v>320</v>
      </c>
      <c r="F1203" s="341">
        <v>0</v>
      </c>
      <c r="G1203" s="342">
        <v>0</v>
      </c>
      <c r="H1203" s="342">
        <v>0</v>
      </c>
      <c r="I1203" s="342">
        <v>328.80250000000001</v>
      </c>
      <c r="J1203" s="342">
        <v>44.326099999999997</v>
      </c>
      <c r="K1203" s="342">
        <v>373.12859999999995</v>
      </c>
      <c r="L1203" s="342">
        <v>588.12090000000001</v>
      </c>
      <c r="M1203" s="342">
        <v>129.96608000000001</v>
      </c>
      <c r="N1203" s="342">
        <v>718.08697999999993</v>
      </c>
      <c r="O1203" s="342">
        <v>1091.21558</v>
      </c>
      <c r="P1203" s="342">
        <v>2496.6145200000001</v>
      </c>
      <c r="Q1203" s="342">
        <v>73.731529999999992</v>
      </c>
      <c r="R1203" s="343">
        <v>2570.3460499999997</v>
      </c>
    </row>
    <row r="1204" spans="1:18" s="313" customFormat="1">
      <c r="A1204" s="339"/>
      <c r="B1204" s="339"/>
      <c r="C1204" s="339"/>
      <c r="D1204" s="334" t="s">
        <v>256</v>
      </c>
      <c r="E1204" s="335">
        <v>192</v>
      </c>
      <c r="F1204" s="336">
        <v>13332.14615</v>
      </c>
      <c r="G1204" s="337">
        <v>2165.04106</v>
      </c>
      <c r="H1204" s="337">
        <v>15497.18721</v>
      </c>
      <c r="I1204" s="337">
        <v>16578.976849999999</v>
      </c>
      <c r="J1204" s="337">
        <v>2142.2410399999999</v>
      </c>
      <c r="K1204" s="337">
        <v>18721.21789</v>
      </c>
      <c r="L1204" s="337">
        <v>5898.83446</v>
      </c>
      <c r="M1204" s="337">
        <v>420.07436000000001</v>
      </c>
      <c r="N1204" s="337">
        <v>6318.9088200000006</v>
      </c>
      <c r="O1204" s="337">
        <v>40537.313920000001</v>
      </c>
      <c r="P1204" s="337">
        <v>65445.630950000006</v>
      </c>
      <c r="Q1204" s="337">
        <v>7874.1568600000001</v>
      </c>
      <c r="R1204" s="338">
        <v>73319.787810000009</v>
      </c>
    </row>
    <row r="1205" spans="1:18" s="313" customFormat="1">
      <c r="A1205" s="339"/>
      <c r="B1205" s="339"/>
      <c r="C1205" s="334" t="s">
        <v>15</v>
      </c>
      <c r="D1205" s="334" t="s">
        <v>15</v>
      </c>
      <c r="E1205" s="335">
        <v>426</v>
      </c>
      <c r="F1205" s="336">
        <v>9777.2590299999993</v>
      </c>
      <c r="G1205" s="337">
        <v>5028.7635799999998</v>
      </c>
      <c r="H1205" s="337">
        <v>14806.02261</v>
      </c>
      <c r="I1205" s="337">
        <v>24033.320940000001</v>
      </c>
      <c r="J1205" s="337">
        <v>3648.7092900000002</v>
      </c>
      <c r="K1205" s="337">
        <v>27682.03023</v>
      </c>
      <c r="L1205" s="337">
        <v>5642.7124699999995</v>
      </c>
      <c r="M1205" s="337">
        <v>1319.4698799999999</v>
      </c>
      <c r="N1205" s="337">
        <v>6962.18235</v>
      </c>
      <c r="O1205" s="337">
        <v>49450.235189999999</v>
      </c>
      <c r="P1205" s="337">
        <v>91648.511109999992</v>
      </c>
      <c r="Q1205" s="337">
        <v>1093.43463</v>
      </c>
      <c r="R1205" s="338">
        <v>92741.945739999996</v>
      </c>
    </row>
    <row r="1206" spans="1:18" s="313" customFormat="1">
      <c r="A1206" s="339"/>
      <c r="B1206" s="334" t="s">
        <v>16</v>
      </c>
      <c r="C1206" s="334" t="s">
        <v>257</v>
      </c>
      <c r="D1206" s="334" t="s">
        <v>257</v>
      </c>
      <c r="E1206" s="335">
        <v>209</v>
      </c>
      <c r="F1206" s="336">
        <v>12415.635630000001</v>
      </c>
      <c r="G1206" s="337">
        <v>3045.4426400000002</v>
      </c>
      <c r="H1206" s="337">
        <v>15461.07827</v>
      </c>
      <c r="I1206" s="337">
        <v>40989.925950000004</v>
      </c>
      <c r="J1206" s="337">
        <v>12734.02677</v>
      </c>
      <c r="K1206" s="337">
        <v>53723.952720000001</v>
      </c>
      <c r="L1206" s="337">
        <v>28940.91864</v>
      </c>
      <c r="M1206" s="337">
        <v>13898.434670000001</v>
      </c>
      <c r="N1206" s="337">
        <v>42839.353310000006</v>
      </c>
      <c r="O1206" s="337">
        <v>112024.38429999999</v>
      </c>
      <c r="P1206" s="337">
        <v>125023.37781999999</v>
      </c>
      <c r="Q1206" s="337">
        <v>6359.7246399999995</v>
      </c>
      <c r="R1206" s="338">
        <v>131383.10245999999</v>
      </c>
    </row>
    <row r="1207" spans="1:18" s="313" customFormat="1">
      <c r="A1207" s="339"/>
      <c r="B1207" s="339"/>
      <c r="C1207" s="334" t="s">
        <v>258</v>
      </c>
      <c r="D1207" s="334" t="s">
        <v>260</v>
      </c>
      <c r="E1207" s="335">
        <v>400</v>
      </c>
      <c r="F1207" s="336">
        <v>3281.8818099999999</v>
      </c>
      <c r="G1207" s="337">
        <v>66.351799999999997</v>
      </c>
      <c r="H1207" s="337">
        <v>3348.2336099999998</v>
      </c>
      <c r="I1207" s="337">
        <v>16820.452430000001</v>
      </c>
      <c r="J1207" s="337">
        <v>3030.5290199999999</v>
      </c>
      <c r="K1207" s="337">
        <v>19850.981449999999</v>
      </c>
      <c r="L1207" s="337">
        <v>10681.754489999999</v>
      </c>
      <c r="M1207" s="337">
        <v>1403.7600600000001</v>
      </c>
      <c r="N1207" s="337">
        <v>12085.51455</v>
      </c>
      <c r="O1207" s="337">
        <v>35284.729610000002</v>
      </c>
      <c r="P1207" s="337">
        <v>79006.488750000004</v>
      </c>
      <c r="Q1207" s="337">
        <v>64.673900000000003</v>
      </c>
      <c r="R1207" s="338">
        <v>79071.162650000013</v>
      </c>
    </row>
    <row r="1208" spans="1:18" s="313" customFormat="1">
      <c r="A1208" s="339"/>
      <c r="B1208" s="339"/>
      <c r="C1208" s="339"/>
      <c r="D1208" s="334" t="s">
        <v>261</v>
      </c>
      <c r="E1208" s="335">
        <v>250</v>
      </c>
      <c r="F1208" s="336">
        <v>16271.49547</v>
      </c>
      <c r="G1208" s="337">
        <v>2387.9772499999999</v>
      </c>
      <c r="H1208" s="337">
        <v>18659.472719999998</v>
      </c>
      <c r="I1208" s="337">
        <v>43777.02377</v>
      </c>
      <c r="J1208" s="337">
        <v>11648.826050000001</v>
      </c>
      <c r="K1208" s="337">
        <v>55425.849820000003</v>
      </c>
      <c r="L1208" s="337">
        <v>10283.73259</v>
      </c>
      <c r="M1208" s="337">
        <v>2232.6090399999998</v>
      </c>
      <c r="N1208" s="337">
        <v>12516.341630000001</v>
      </c>
      <c r="O1208" s="337">
        <v>86601.664170000004</v>
      </c>
      <c r="P1208" s="337">
        <v>108175.33134</v>
      </c>
      <c r="Q1208" s="337">
        <v>4145.4705400000003</v>
      </c>
      <c r="R1208" s="338">
        <v>112320.80188</v>
      </c>
    </row>
    <row r="1209" spans="1:18" s="313" customFormat="1">
      <c r="A1209" s="339"/>
      <c r="B1209" s="339"/>
      <c r="C1209" s="334" t="s">
        <v>263</v>
      </c>
      <c r="D1209" s="334" t="s">
        <v>263</v>
      </c>
      <c r="E1209" s="335">
        <v>239</v>
      </c>
      <c r="F1209" s="336">
        <v>4724.9048400000001</v>
      </c>
      <c r="G1209" s="337">
        <v>3985.6116400000001</v>
      </c>
      <c r="H1209" s="337">
        <v>8710.5164800000002</v>
      </c>
      <c r="I1209" s="337">
        <v>31093.339359999998</v>
      </c>
      <c r="J1209" s="337">
        <v>16141.962800000001</v>
      </c>
      <c r="K1209" s="337">
        <v>47235.302159999999</v>
      </c>
      <c r="L1209" s="337">
        <v>17552.15177</v>
      </c>
      <c r="M1209" s="337">
        <v>5716.4945399999997</v>
      </c>
      <c r="N1209" s="337">
        <v>23268.64631</v>
      </c>
      <c r="O1209" s="337">
        <v>79214.464950000009</v>
      </c>
      <c r="P1209" s="337">
        <v>62971.957979999999</v>
      </c>
      <c r="Q1209" s="337">
        <v>6594.2492199999997</v>
      </c>
      <c r="R1209" s="338">
        <v>69566.207200000004</v>
      </c>
    </row>
    <row r="1210" spans="1:18" s="313" customFormat="1">
      <c r="A1210" s="339"/>
      <c r="B1210" s="339"/>
      <c r="C1210" s="339"/>
      <c r="D1210" s="334" t="s">
        <v>264</v>
      </c>
      <c r="E1210" s="335">
        <v>349</v>
      </c>
      <c r="F1210" s="336">
        <v>4925.17652</v>
      </c>
      <c r="G1210" s="337">
        <v>167.64982000000001</v>
      </c>
      <c r="H1210" s="337">
        <v>5092.8263399999996</v>
      </c>
      <c r="I1210" s="337">
        <v>19742.467210000003</v>
      </c>
      <c r="J1210" s="337">
        <v>4017.8936200000003</v>
      </c>
      <c r="K1210" s="337">
        <v>23760.360829999998</v>
      </c>
      <c r="L1210" s="337">
        <v>8116.7086799999997</v>
      </c>
      <c r="M1210" s="337">
        <v>1522.6301899999999</v>
      </c>
      <c r="N1210" s="337">
        <v>9639.3388699999996</v>
      </c>
      <c r="O1210" s="337">
        <v>38492.526039999997</v>
      </c>
      <c r="P1210" s="337">
        <v>35449.224240000003</v>
      </c>
      <c r="Q1210" s="337">
        <v>119.50192</v>
      </c>
      <c r="R1210" s="338">
        <v>35568.726159999998</v>
      </c>
    </row>
    <row r="1211" spans="1:18" s="313" customFormat="1">
      <c r="A1211" s="339"/>
      <c r="B1211" s="339"/>
      <c r="C1211" s="334" t="s">
        <v>265</v>
      </c>
      <c r="D1211" s="334" t="s">
        <v>266</v>
      </c>
      <c r="E1211" s="335">
        <v>191</v>
      </c>
      <c r="F1211" s="336">
        <v>12823.388199999999</v>
      </c>
      <c r="G1211" s="337">
        <v>2780.2625600000001</v>
      </c>
      <c r="H1211" s="337">
        <v>15603.65076</v>
      </c>
      <c r="I1211" s="337">
        <v>73213.482959999994</v>
      </c>
      <c r="J1211" s="337">
        <v>24479.294819999999</v>
      </c>
      <c r="K1211" s="337">
        <v>97692.777780000004</v>
      </c>
      <c r="L1211" s="337">
        <v>40872.275799999996</v>
      </c>
      <c r="M1211" s="337">
        <v>16032.65495</v>
      </c>
      <c r="N1211" s="337">
        <v>56904.93075</v>
      </c>
      <c r="O1211" s="337">
        <v>170201.35928999999</v>
      </c>
      <c r="P1211" s="337">
        <v>158789.59828999999</v>
      </c>
      <c r="Q1211" s="337">
        <v>1599.9050199999999</v>
      </c>
      <c r="R1211" s="338">
        <v>160389.50331</v>
      </c>
    </row>
    <row r="1212" spans="1:18" s="313" customFormat="1">
      <c r="A1212" s="339"/>
      <c r="B1212" s="339"/>
      <c r="C1212" s="339"/>
      <c r="D1212" s="339"/>
      <c r="E1212" s="340">
        <v>376</v>
      </c>
      <c r="F1212" s="341">
        <v>23462.18333</v>
      </c>
      <c r="G1212" s="342">
        <v>1999.248</v>
      </c>
      <c r="H1212" s="342">
        <v>25461.431329999999</v>
      </c>
      <c r="I1212" s="342">
        <v>16254.737800000001</v>
      </c>
      <c r="J1212" s="342">
        <v>3689.5368900000003</v>
      </c>
      <c r="K1212" s="342">
        <v>19944.274690000002</v>
      </c>
      <c r="L1212" s="342">
        <v>11871.33675</v>
      </c>
      <c r="M1212" s="342">
        <v>3375.5120299999999</v>
      </c>
      <c r="N1212" s="342">
        <v>15246.848779999998</v>
      </c>
      <c r="O1212" s="342">
        <v>60652.554799999998</v>
      </c>
      <c r="P1212" s="342">
        <v>48686.548270000007</v>
      </c>
      <c r="Q1212" s="342">
        <v>1365.3349900000001</v>
      </c>
      <c r="R1212" s="343">
        <v>50051.883259999995</v>
      </c>
    </row>
    <row r="1213" spans="1:18" s="313" customFormat="1">
      <c r="A1213" s="339"/>
      <c r="B1213" s="339"/>
      <c r="C1213" s="334" t="s">
        <v>16</v>
      </c>
      <c r="D1213" s="334" t="s">
        <v>267</v>
      </c>
      <c r="E1213" s="335">
        <v>29</v>
      </c>
      <c r="F1213" s="336">
        <v>8088.7876999999999</v>
      </c>
      <c r="G1213" s="337">
        <v>3130.8344099999999</v>
      </c>
      <c r="H1213" s="337">
        <v>11219.62211</v>
      </c>
      <c r="I1213" s="337">
        <v>15797.69449</v>
      </c>
      <c r="J1213" s="337">
        <v>3359.3197099999998</v>
      </c>
      <c r="K1213" s="337">
        <v>19157.014199999998</v>
      </c>
      <c r="L1213" s="337">
        <v>8398.6667200000011</v>
      </c>
      <c r="M1213" s="337">
        <v>2002.5116200000002</v>
      </c>
      <c r="N1213" s="337">
        <v>10401.17834</v>
      </c>
      <c r="O1213" s="337">
        <v>40777.81465</v>
      </c>
      <c r="P1213" s="337">
        <v>40923.252939999998</v>
      </c>
      <c r="Q1213" s="337">
        <v>6922.8043299999999</v>
      </c>
      <c r="R1213" s="338">
        <v>47846.057270000005</v>
      </c>
    </row>
    <row r="1214" spans="1:18" s="313" customFormat="1">
      <c r="A1214" s="339"/>
      <c r="B1214" s="339"/>
      <c r="C1214" s="339"/>
      <c r="D1214" s="339"/>
      <c r="E1214" s="340">
        <v>30</v>
      </c>
      <c r="F1214" s="341">
        <v>12030.846680000001</v>
      </c>
      <c r="G1214" s="342">
        <v>7255.2350800000004</v>
      </c>
      <c r="H1214" s="342">
        <v>19286.081760000001</v>
      </c>
      <c r="I1214" s="342">
        <v>46830.318350000001</v>
      </c>
      <c r="J1214" s="342">
        <v>13779.840179999999</v>
      </c>
      <c r="K1214" s="342">
        <v>60610.158530000001</v>
      </c>
      <c r="L1214" s="342">
        <v>14688.12134</v>
      </c>
      <c r="M1214" s="342">
        <v>3769.3053199999999</v>
      </c>
      <c r="N1214" s="342">
        <v>18457.426660000001</v>
      </c>
      <c r="O1214" s="342">
        <v>98353.666949999999</v>
      </c>
      <c r="P1214" s="342">
        <v>77184.998090000008</v>
      </c>
      <c r="Q1214" s="342">
        <v>2635.4482699999999</v>
      </c>
      <c r="R1214" s="343">
        <v>79820.446360000002</v>
      </c>
    </row>
    <row r="1215" spans="1:18" s="313" customFormat="1">
      <c r="A1215" s="339"/>
      <c r="B1215" s="339"/>
      <c r="C1215" s="339"/>
      <c r="D1215" s="339"/>
      <c r="E1215" s="340">
        <v>33</v>
      </c>
      <c r="F1215" s="341">
        <v>11033.67801</v>
      </c>
      <c r="G1215" s="342">
        <v>7953.3409099999999</v>
      </c>
      <c r="H1215" s="342">
        <v>18987.018920000002</v>
      </c>
      <c r="I1215" s="342">
        <v>37905.239280000002</v>
      </c>
      <c r="J1215" s="342">
        <v>24049.222870000001</v>
      </c>
      <c r="K1215" s="342">
        <v>61954.462149999999</v>
      </c>
      <c r="L1215" s="342">
        <v>15203.61543</v>
      </c>
      <c r="M1215" s="342">
        <v>9687.948980000001</v>
      </c>
      <c r="N1215" s="342">
        <v>24891.564409999999</v>
      </c>
      <c r="O1215" s="342">
        <v>105833.04548</v>
      </c>
      <c r="P1215" s="342">
        <v>89609.267640000005</v>
      </c>
      <c r="Q1215" s="342">
        <v>4701.1330199999993</v>
      </c>
      <c r="R1215" s="343">
        <v>94310.400659999999</v>
      </c>
    </row>
    <row r="1216" spans="1:18" s="313" customFormat="1">
      <c r="A1216" s="339"/>
      <c r="B1216" s="339"/>
      <c r="C1216" s="339"/>
      <c r="D1216" s="339"/>
      <c r="E1216" s="340">
        <v>355</v>
      </c>
      <c r="F1216" s="341">
        <v>14337.63373</v>
      </c>
      <c r="G1216" s="342">
        <v>4034.5069700000004</v>
      </c>
      <c r="H1216" s="342">
        <v>18372.1407</v>
      </c>
      <c r="I1216" s="342">
        <v>37165.874920000002</v>
      </c>
      <c r="J1216" s="342">
        <v>10498.60001</v>
      </c>
      <c r="K1216" s="342">
        <v>47664.474929999997</v>
      </c>
      <c r="L1216" s="342">
        <v>15688.071250000001</v>
      </c>
      <c r="M1216" s="342">
        <v>4333.4054599999999</v>
      </c>
      <c r="N1216" s="342">
        <v>20021.476710000003</v>
      </c>
      <c r="O1216" s="342">
        <v>86058.092340000003</v>
      </c>
      <c r="P1216" s="342">
        <v>79227.581019999998</v>
      </c>
      <c r="Q1216" s="342">
        <v>4331.9828699999998</v>
      </c>
      <c r="R1216" s="343">
        <v>83559.563890000005</v>
      </c>
    </row>
    <row r="1217" spans="1:18" s="313" customFormat="1">
      <c r="A1217" s="339"/>
      <c r="B1217" s="339"/>
      <c r="C1217" s="339"/>
      <c r="D1217" s="339"/>
      <c r="E1217" s="340">
        <v>279</v>
      </c>
      <c r="F1217" s="341">
        <v>8842.5432700000001</v>
      </c>
      <c r="G1217" s="342">
        <v>2034.9040299999999</v>
      </c>
      <c r="H1217" s="342">
        <v>10877.447300000002</v>
      </c>
      <c r="I1217" s="342">
        <v>26944.534390000001</v>
      </c>
      <c r="J1217" s="342">
        <v>4646.9954100000004</v>
      </c>
      <c r="K1217" s="342">
        <v>31591.5298</v>
      </c>
      <c r="L1217" s="342">
        <v>14471.920050000001</v>
      </c>
      <c r="M1217" s="342">
        <v>3220.4492300000002</v>
      </c>
      <c r="N1217" s="342">
        <v>17692.369280000003</v>
      </c>
      <c r="O1217" s="342">
        <v>60161.346380000003</v>
      </c>
      <c r="P1217" s="342">
        <v>72715.095790000007</v>
      </c>
      <c r="Q1217" s="342">
        <v>3709.5904300000002</v>
      </c>
      <c r="R1217" s="343">
        <v>76424.686220000003</v>
      </c>
    </row>
    <row r="1218" spans="1:18" s="313" customFormat="1">
      <c r="A1218" s="339"/>
      <c r="B1218" s="339"/>
      <c r="C1218" s="339"/>
      <c r="D1218" s="339"/>
      <c r="E1218" s="340">
        <v>307</v>
      </c>
      <c r="F1218" s="341">
        <v>8190.7221100000006</v>
      </c>
      <c r="G1218" s="342">
        <v>3738.0867799999996</v>
      </c>
      <c r="H1218" s="342">
        <v>11928.80889</v>
      </c>
      <c r="I1218" s="342">
        <v>20708.522980000002</v>
      </c>
      <c r="J1218" s="342">
        <v>16286.50036</v>
      </c>
      <c r="K1218" s="342">
        <v>36995.023340000007</v>
      </c>
      <c r="L1218" s="342">
        <v>20348.470559999998</v>
      </c>
      <c r="M1218" s="342">
        <v>10815.31242</v>
      </c>
      <c r="N1218" s="342">
        <v>31163.78298</v>
      </c>
      <c r="O1218" s="342">
        <v>80087.615209999989</v>
      </c>
      <c r="P1218" s="342">
        <v>147801.05659999998</v>
      </c>
      <c r="Q1218" s="342">
        <v>6832.9772999999996</v>
      </c>
      <c r="R1218" s="343">
        <v>154634.03390000001</v>
      </c>
    </row>
    <row r="1219" spans="1:18" s="313" customFormat="1">
      <c r="A1219" s="339"/>
      <c r="B1219" s="339"/>
      <c r="C1219" s="339"/>
      <c r="D1219" s="339"/>
      <c r="E1219" s="340">
        <v>313</v>
      </c>
      <c r="F1219" s="341">
        <v>14659.106669999999</v>
      </c>
      <c r="G1219" s="342">
        <v>2130.7582599999996</v>
      </c>
      <c r="H1219" s="342">
        <v>16789.86493</v>
      </c>
      <c r="I1219" s="342">
        <v>31881.1463</v>
      </c>
      <c r="J1219" s="342">
        <v>7388.4469600000002</v>
      </c>
      <c r="K1219" s="342">
        <v>39269.593260000001</v>
      </c>
      <c r="L1219" s="342">
        <v>16426.84722</v>
      </c>
      <c r="M1219" s="342">
        <v>4583.4979199999998</v>
      </c>
      <c r="N1219" s="342">
        <v>21010.345140000001</v>
      </c>
      <c r="O1219" s="342">
        <v>77069.803329999995</v>
      </c>
      <c r="P1219" s="342">
        <v>114893.55089</v>
      </c>
      <c r="Q1219" s="342">
        <v>7212.2855</v>
      </c>
      <c r="R1219" s="343">
        <v>122105.83639</v>
      </c>
    </row>
    <row r="1220" spans="1:18" s="313" customFormat="1">
      <c r="A1220" s="339"/>
      <c r="B1220" s="339"/>
      <c r="C1220" s="339"/>
      <c r="D1220" s="334" t="s">
        <v>74</v>
      </c>
      <c r="E1220" s="335">
        <v>387</v>
      </c>
      <c r="F1220" s="336">
        <v>10450.861289999999</v>
      </c>
      <c r="G1220" s="337">
        <v>3940.7447599999996</v>
      </c>
      <c r="H1220" s="337">
        <v>14391.60605</v>
      </c>
      <c r="I1220" s="337">
        <v>27261.427969999997</v>
      </c>
      <c r="J1220" s="337">
        <v>7998.7990199999995</v>
      </c>
      <c r="K1220" s="337">
        <v>35260.226990000003</v>
      </c>
      <c r="L1220" s="337">
        <v>8681.4585500000012</v>
      </c>
      <c r="M1220" s="337">
        <v>3735.91527</v>
      </c>
      <c r="N1220" s="337">
        <v>12417.373820000001</v>
      </c>
      <c r="O1220" s="337">
        <v>62069.206859999998</v>
      </c>
      <c r="P1220" s="337">
        <v>81505.431069999991</v>
      </c>
      <c r="Q1220" s="337">
        <v>593.28912000000003</v>
      </c>
      <c r="R1220" s="338">
        <v>82098.720189999993</v>
      </c>
    </row>
    <row r="1221" spans="1:18" s="313" customFormat="1">
      <c r="A1221" s="339"/>
      <c r="B1221" s="339"/>
      <c r="C1221" s="339"/>
      <c r="D1221" s="334" t="s">
        <v>73</v>
      </c>
      <c r="E1221" s="335">
        <v>219</v>
      </c>
      <c r="F1221" s="336">
        <v>10127.32351</v>
      </c>
      <c r="G1221" s="337">
        <v>6342.5261900000005</v>
      </c>
      <c r="H1221" s="337">
        <v>16469.849699999999</v>
      </c>
      <c r="I1221" s="337">
        <v>40368.997159999999</v>
      </c>
      <c r="J1221" s="337">
        <v>11170.36118</v>
      </c>
      <c r="K1221" s="337">
        <v>51539.358340000006</v>
      </c>
      <c r="L1221" s="337">
        <v>16850.519410000001</v>
      </c>
      <c r="M1221" s="337">
        <v>5679.8836100000008</v>
      </c>
      <c r="N1221" s="337">
        <v>22530.403019999998</v>
      </c>
      <c r="O1221" s="337">
        <v>90539.611059999996</v>
      </c>
      <c r="P1221" s="337">
        <v>90446.913079999998</v>
      </c>
      <c r="Q1221" s="337">
        <v>9999.9300700000003</v>
      </c>
      <c r="R1221" s="338">
        <v>100446.84315</v>
      </c>
    </row>
    <row r="1222" spans="1:18" s="313" customFormat="1">
      <c r="A1222" s="339"/>
      <c r="B1222" s="339"/>
      <c r="C1222" s="339"/>
      <c r="D1222" s="339"/>
      <c r="E1222" s="340">
        <v>323</v>
      </c>
      <c r="F1222" s="341">
        <v>6497.3376900000003</v>
      </c>
      <c r="G1222" s="342">
        <v>4043.81637</v>
      </c>
      <c r="H1222" s="342">
        <v>10541.154060000001</v>
      </c>
      <c r="I1222" s="342">
        <v>38509.300719999999</v>
      </c>
      <c r="J1222" s="342">
        <v>10184.60601</v>
      </c>
      <c r="K1222" s="342">
        <v>48693.906729999995</v>
      </c>
      <c r="L1222" s="342">
        <v>12181.45053</v>
      </c>
      <c r="M1222" s="342">
        <v>3130.5695799999999</v>
      </c>
      <c r="N1222" s="342">
        <v>15312.020109999999</v>
      </c>
      <c r="O1222" s="342">
        <v>74547.080900000001</v>
      </c>
      <c r="P1222" s="342">
        <v>76517.246220000001</v>
      </c>
      <c r="Q1222" s="342">
        <v>9482.4373800000012</v>
      </c>
      <c r="R1222" s="343">
        <v>85999.683599999989</v>
      </c>
    </row>
    <row r="1223" spans="1:18" s="313" customFormat="1">
      <c r="A1223" s="339"/>
      <c r="B1223" s="339"/>
      <c r="C1223" s="339"/>
      <c r="D1223" s="339"/>
      <c r="E1223" s="340">
        <v>383</v>
      </c>
      <c r="F1223" s="341">
        <v>9651.5601800000004</v>
      </c>
      <c r="G1223" s="342">
        <v>6046.5540700000001</v>
      </c>
      <c r="H1223" s="342">
        <v>15698.114250000001</v>
      </c>
      <c r="I1223" s="342">
        <v>40560.923490000001</v>
      </c>
      <c r="J1223" s="342">
        <v>11575.3249</v>
      </c>
      <c r="K1223" s="342">
        <v>52136.248390000001</v>
      </c>
      <c r="L1223" s="342">
        <v>18272.806149999997</v>
      </c>
      <c r="M1223" s="342">
        <v>4458.9333299999998</v>
      </c>
      <c r="N1223" s="342">
        <v>22731.73948</v>
      </c>
      <c r="O1223" s="342">
        <v>90566.10212000001</v>
      </c>
      <c r="P1223" s="342">
        <v>130489.10883</v>
      </c>
      <c r="Q1223" s="342">
        <v>2888.48279</v>
      </c>
      <c r="R1223" s="343">
        <v>133377.59161999999</v>
      </c>
    </row>
    <row r="1224" spans="1:18" s="313" customFormat="1">
      <c r="A1224" s="339"/>
      <c r="B1224" s="339"/>
      <c r="C1224" s="339"/>
      <c r="D1224" s="339"/>
      <c r="E1224" s="340">
        <v>396</v>
      </c>
      <c r="F1224" s="341">
        <v>7718.2248200000004</v>
      </c>
      <c r="G1224" s="342">
        <v>1458.981</v>
      </c>
      <c r="H1224" s="342">
        <v>9177.205820000001</v>
      </c>
      <c r="I1224" s="342">
        <v>33953.771939999999</v>
      </c>
      <c r="J1224" s="342">
        <v>10361.97501</v>
      </c>
      <c r="K1224" s="342">
        <v>44315.746950000001</v>
      </c>
      <c r="L1224" s="342">
        <v>15126.68698</v>
      </c>
      <c r="M1224" s="342">
        <v>2860.9624599999997</v>
      </c>
      <c r="N1224" s="342">
        <v>17987.649440000001</v>
      </c>
      <c r="O1224" s="342">
        <v>71480.602209999997</v>
      </c>
      <c r="P1224" s="342">
        <v>239810.74854</v>
      </c>
      <c r="Q1224" s="342">
        <v>3224.056</v>
      </c>
      <c r="R1224" s="343">
        <v>243034.80453999998</v>
      </c>
    </row>
    <row r="1225" spans="1:18" s="313" customFormat="1">
      <c r="A1225" s="339"/>
      <c r="B1225" s="339"/>
      <c r="C1225" s="339"/>
      <c r="D1225" s="339"/>
      <c r="E1225" s="340">
        <v>277</v>
      </c>
      <c r="F1225" s="341">
        <v>4450.3735900000001</v>
      </c>
      <c r="G1225" s="342">
        <v>2319.99935</v>
      </c>
      <c r="H1225" s="342">
        <v>6770.3729400000002</v>
      </c>
      <c r="I1225" s="342">
        <v>27338.946210000002</v>
      </c>
      <c r="J1225" s="342">
        <v>7418.8545199999999</v>
      </c>
      <c r="K1225" s="342">
        <v>34757.800729999995</v>
      </c>
      <c r="L1225" s="342">
        <v>8714.3639999999996</v>
      </c>
      <c r="M1225" s="342">
        <v>1905.0864799999999</v>
      </c>
      <c r="N1225" s="342">
        <v>10619.450480000001</v>
      </c>
      <c r="O1225" s="342">
        <v>52147.624149999996</v>
      </c>
      <c r="P1225" s="342">
        <v>50380.034310000003</v>
      </c>
      <c r="Q1225" s="342">
        <v>1467.49008</v>
      </c>
      <c r="R1225" s="343">
        <v>51847.524389999999</v>
      </c>
    </row>
    <row r="1226" spans="1:18" s="313" customFormat="1">
      <c r="A1226" s="339"/>
      <c r="B1226" s="339"/>
      <c r="C1226" s="339"/>
      <c r="D1226" s="334" t="s">
        <v>268</v>
      </c>
      <c r="E1226" s="335">
        <v>98</v>
      </c>
      <c r="F1226" s="336">
        <v>11730.497380000001</v>
      </c>
      <c r="G1226" s="337">
        <v>4385.7029199999997</v>
      </c>
      <c r="H1226" s="337">
        <v>16116.2003</v>
      </c>
      <c r="I1226" s="337">
        <v>58655.871350000001</v>
      </c>
      <c r="J1226" s="337">
        <v>35195.844799999999</v>
      </c>
      <c r="K1226" s="337">
        <v>93851.716150000007</v>
      </c>
      <c r="L1226" s="337">
        <v>25971.452690000002</v>
      </c>
      <c r="M1226" s="337">
        <v>15073.69874</v>
      </c>
      <c r="N1226" s="337">
        <v>41045.151429999998</v>
      </c>
      <c r="O1226" s="337">
        <v>151013.06787999999</v>
      </c>
      <c r="P1226" s="337">
        <v>145761.00475999998</v>
      </c>
      <c r="Q1226" s="337">
        <v>13145.07762</v>
      </c>
      <c r="R1226" s="338">
        <v>158906.08238000001</v>
      </c>
    </row>
    <row r="1227" spans="1:18" s="313" customFormat="1">
      <c r="A1227" s="339"/>
      <c r="B1227" s="339"/>
      <c r="C1227" s="339"/>
      <c r="D1227" s="339"/>
      <c r="E1227" s="340">
        <v>97</v>
      </c>
      <c r="F1227" s="341">
        <v>29929.159370000001</v>
      </c>
      <c r="G1227" s="342">
        <v>17359.80573</v>
      </c>
      <c r="H1227" s="342">
        <v>47288.965100000001</v>
      </c>
      <c r="I1227" s="342">
        <v>58884.330740000005</v>
      </c>
      <c r="J1227" s="342">
        <v>40738.134290000002</v>
      </c>
      <c r="K1227" s="342">
        <v>99622.465030000007</v>
      </c>
      <c r="L1227" s="342">
        <v>32753.570230000001</v>
      </c>
      <c r="M1227" s="342">
        <v>25218.854649999997</v>
      </c>
      <c r="N1227" s="342">
        <v>57972.424880000006</v>
      </c>
      <c r="O1227" s="342">
        <v>204883.85501</v>
      </c>
      <c r="P1227" s="342">
        <v>138607.99199000001</v>
      </c>
      <c r="Q1227" s="342">
        <v>9183.7977899999987</v>
      </c>
      <c r="R1227" s="343">
        <v>147791.78977999999</v>
      </c>
    </row>
    <row r="1228" spans="1:18" s="313" customFormat="1">
      <c r="A1228" s="339"/>
      <c r="B1228" s="339"/>
      <c r="C1228" s="339"/>
      <c r="D1228" s="339"/>
      <c r="E1228" s="340">
        <v>99</v>
      </c>
      <c r="F1228" s="341">
        <v>30096.47193</v>
      </c>
      <c r="G1228" s="342">
        <v>13499.29917</v>
      </c>
      <c r="H1228" s="342">
        <v>43595.771099999998</v>
      </c>
      <c r="I1228" s="342">
        <v>95859.135900000008</v>
      </c>
      <c r="J1228" s="342">
        <v>47943.24022</v>
      </c>
      <c r="K1228" s="342">
        <v>143802.37612</v>
      </c>
      <c r="L1228" s="342">
        <v>51791.571710000004</v>
      </c>
      <c r="M1228" s="342">
        <v>43048.829640000004</v>
      </c>
      <c r="N1228" s="342">
        <v>94840.40135</v>
      </c>
      <c r="O1228" s="342">
        <v>282238.54856999998</v>
      </c>
      <c r="P1228" s="342">
        <v>436615.60405000002</v>
      </c>
      <c r="Q1228" s="342">
        <v>27764.685850000002</v>
      </c>
      <c r="R1228" s="343">
        <v>464380.28989999997</v>
      </c>
    </row>
    <row r="1229" spans="1:18" s="313" customFormat="1">
      <c r="A1229" s="339"/>
      <c r="B1229" s="339"/>
      <c r="C1229" s="339"/>
      <c r="D1229" s="339"/>
      <c r="E1229" s="340">
        <v>291</v>
      </c>
      <c r="F1229" s="341">
        <v>11634.65013</v>
      </c>
      <c r="G1229" s="342">
        <v>3900.4404500000001</v>
      </c>
      <c r="H1229" s="342">
        <v>15535.09058</v>
      </c>
      <c r="I1229" s="342">
        <v>193194.65302</v>
      </c>
      <c r="J1229" s="342">
        <v>38405.663</v>
      </c>
      <c r="K1229" s="342">
        <v>231600.31602</v>
      </c>
      <c r="L1229" s="342">
        <v>138226.09091</v>
      </c>
      <c r="M1229" s="342">
        <v>84796.885379999992</v>
      </c>
      <c r="N1229" s="342">
        <v>223022.97628999999</v>
      </c>
      <c r="O1229" s="342">
        <v>470158.38289000001</v>
      </c>
      <c r="P1229" s="342">
        <v>235295.51925000001</v>
      </c>
      <c r="Q1229" s="342">
        <v>7783.8124400000006</v>
      </c>
      <c r="R1229" s="343">
        <v>243079.33168999999</v>
      </c>
    </row>
    <row r="1230" spans="1:18" s="313" customFormat="1">
      <c r="A1230" s="339"/>
      <c r="B1230" s="339"/>
      <c r="C1230" s="339"/>
      <c r="D1230" s="339"/>
      <c r="E1230" s="340">
        <v>420</v>
      </c>
      <c r="F1230" s="341">
        <v>6543.0814</v>
      </c>
      <c r="G1230" s="342">
        <v>1697.2045800000001</v>
      </c>
      <c r="H1230" s="342">
        <v>8240.2859800000006</v>
      </c>
      <c r="I1230" s="342">
        <v>29290.034589999999</v>
      </c>
      <c r="J1230" s="342">
        <v>18783.047469999998</v>
      </c>
      <c r="K1230" s="342">
        <v>48073.082060000001</v>
      </c>
      <c r="L1230" s="342">
        <v>14669.58527</v>
      </c>
      <c r="M1230" s="342">
        <v>7799.7009000000007</v>
      </c>
      <c r="N1230" s="342">
        <v>22469.286170000003</v>
      </c>
      <c r="O1230" s="342">
        <v>78782.654209999993</v>
      </c>
      <c r="P1230" s="342">
        <v>86441.023140000005</v>
      </c>
      <c r="Q1230" s="342">
        <v>3016.8114700000001</v>
      </c>
      <c r="R1230" s="343">
        <v>89457.834610000005</v>
      </c>
    </row>
    <row r="1231" spans="1:18" s="313" customFormat="1">
      <c r="A1231" s="339"/>
      <c r="B1231" s="339"/>
      <c r="C1231" s="339"/>
      <c r="D1231" s="339"/>
      <c r="E1231" s="340">
        <v>448</v>
      </c>
      <c r="F1231" s="341">
        <v>5676.5277400000004</v>
      </c>
      <c r="G1231" s="342">
        <v>3570.6427799999997</v>
      </c>
      <c r="H1231" s="342">
        <v>9247.1705199999997</v>
      </c>
      <c r="I1231" s="342">
        <v>28686.230179999999</v>
      </c>
      <c r="J1231" s="342">
        <v>17306.86119</v>
      </c>
      <c r="K1231" s="342">
        <v>45993.091369999995</v>
      </c>
      <c r="L1231" s="342">
        <v>13595.97804</v>
      </c>
      <c r="M1231" s="342">
        <v>10658.939199999999</v>
      </c>
      <c r="N1231" s="342">
        <v>24254.917239999999</v>
      </c>
      <c r="O1231" s="342">
        <v>79495.17912999999</v>
      </c>
      <c r="P1231" s="342">
        <v>96389.157099999997</v>
      </c>
      <c r="Q1231" s="342">
        <v>2621.79286</v>
      </c>
      <c r="R1231" s="343">
        <v>99010.949959999998</v>
      </c>
    </row>
    <row r="1232" spans="1:18" s="313" customFormat="1">
      <c r="A1232" s="339"/>
      <c r="B1232" s="339"/>
      <c r="C1232" s="339"/>
      <c r="D1232" s="334" t="s">
        <v>78</v>
      </c>
      <c r="E1232" s="335">
        <v>32</v>
      </c>
      <c r="F1232" s="336">
        <v>241343.35590999998</v>
      </c>
      <c r="G1232" s="337">
        <v>181476.92647999999</v>
      </c>
      <c r="H1232" s="337">
        <v>422820.28239000001</v>
      </c>
      <c r="I1232" s="337">
        <v>56338.568799999994</v>
      </c>
      <c r="J1232" s="337">
        <v>61739.81508</v>
      </c>
      <c r="K1232" s="337">
        <v>118078.38387999999</v>
      </c>
      <c r="L1232" s="337">
        <v>42959.857200000006</v>
      </c>
      <c r="M1232" s="337">
        <v>41320.492399999996</v>
      </c>
      <c r="N1232" s="337">
        <v>84280.349599999987</v>
      </c>
      <c r="O1232" s="337">
        <v>625179.01587</v>
      </c>
      <c r="P1232" s="337">
        <v>564803.34172000003</v>
      </c>
      <c r="Q1232" s="337">
        <v>516234.67745999998</v>
      </c>
      <c r="R1232" s="338">
        <v>1081038.0191800001</v>
      </c>
    </row>
    <row r="1233" spans="1:18" s="313" customFormat="1">
      <c r="A1233" s="339"/>
      <c r="B1233" s="339"/>
      <c r="C1233" s="339"/>
      <c r="D1233" s="339"/>
      <c r="E1233" s="340">
        <v>95</v>
      </c>
      <c r="F1233" s="341">
        <v>31037.098280000002</v>
      </c>
      <c r="G1233" s="342">
        <v>16839.575920000003</v>
      </c>
      <c r="H1233" s="342">
        <v>47876.674200000001</v>
      </c>
      <c r="I1233" s="342">
        <v>55475.893520000005</v>
      </c>
      <c r="J1233" s="342">
        <v>36838.346319999997</v>
      </c>
      <c r="K1233" s="342">
        <v>92314.239840000009</v>
      </c>
      <c r="L1233" s="342">
        <v>35258.98055</v>
      </c>
      <c r="M1233" s="342">
        <v>28769.01137</v>
      </c>
      <c r="N1233" s="342">
        <v>64027.99192</v>
      </c>
      <c r="O1233" s="342">
        <v>204218.90596</v>
      </c>
      <c r="P1233" s="342">
        <v>141681.35966999998</v>
      </c>
      <c r="Q1233" s="342">
        <v>20860.146639999999</v>
      </c>
      <c r="R1233" s="343">
        <v>162541.50631</v>
      </c>
    </row>
    <row r="1234" spans="1:18" s="313" customFormat="1">
      <c r="A1234" s="339"/>
      <c r="B1234" s="339"/>
      <c r="C1234" s="339"/>
      <c r="D1234" s="339"/>
      <c r="E1234" s="340">
        <v>96</v>
      </c>
      <c r="F1234" s="341">
        <v>12968.53883</v>
      </c>
      <c r="G1234" s="342">
        <v>6726.1745599999995</v>
      </c>
      <c r="H1234" s="342">
        <v>19694.713390000001</v>
      </c>
      <c r="I1234" s="342">
        <v>24007.07619</v>
      </c>
      <c r="J1234" s="342">
        <v>16815.412179999999</v>
      </c>
      <c r="K1234" s="342">
        <v>40822.488369999999</v>
      </c>
      <c r="L1234" s="342">
        <v>11015.474269999999</v>
      </c>
      <c r="M1234" s="342">
        <v>8687.5630899999996</v>
      </c>
      <c r="N1234" s="342">
        <v>19703.037359999998</v>
      </c>
      <c r="O1234" s="342">
        <v>80220.239119999998</v>
      </c>
      <c r="P1234" s="342">
        <v>84541.377099999998</v>
      </c>
      <c r="Q1234" s="342">
        <v>9251.1767</v>
      </c>
      <c r="R1234" s="343">
        <v>93792.553799999994</v>
      </c>
    </row>
    <row r="1235" spans="1:18" s="313" customFormat="1">
      <c r="A1235" s="339"/>
      <c r="B1235" s="339"/>
      <c r="C1235" s="339"/>
      <c r="D1235" s="339"/>
      <c r="E1235" s="340">
        <v>350</v>
      </c>
      <c r="F1235" s="341">
        <v>12303.099980000001</v>
      </c>
      <c r="G1235" s="342">
        <v>9917.7804299999989</v>
      </c>
      <c r="H1235" s="342">
        <v>22220.880410000002</v>
      </c>
      <c r="I1235" s="342">
        <v>33181.486499999999</v>
      </c>
      <c r="J1235" s="342">
        <v>42393.463040000002</v>
      </c>
      <c r="K1235" s="342">
        <v>75574.949540000001</v>
      </c>
      <c r="L1235" s="342">
        <v>28464.355589999999</v>
      </c>
      <c r="M1235" s="342">
        <v>55197.792150000001</v>
      </c>
      <c r="N1235" s="342">
        <v>83662.14774</v>
      </c>
      <c r="O1235" s="342">
        <v>181457.97769</v>
      </c>
      <c r="P1235" s="342">
        <v>108582.89649</v>
      </c>
      <c r="Q1235" s="342">
        <v>22668.007550000002</v>
      </c>
      <c r="R1235" s="343">
        <v>131250.90403999999</v>
      </c>
    </row>
    <row r="1236" spans="1:18" s="313" customFormat="1">
      <c r="A1236" s="339"/>
      <c r="B1236" s="339"/>
      <c r="C1236" s="339"/>
      <c r="D1236" s="339"/>
      <c r="E1236" s="340">
        <v>399</v>
      </c>
      <c r="F1236" s="341">
        <v>16973.911039999999</v>
      </c>
      <c r="G1236" s="342">
        <v>12226.356320000001</v>
      </c>
      <c r="H1236" s="342">
        <v>29200.267359999998</v>
      </c>
      <c r="I1236" s="342">
        <v>32220.847679999999</v>
      </c>
      <c r="J1236" s="342">
        <v>25912.424030000002</v>
      </c>
      <c r="K1236" s="342">
        <v>58133.271710000001</v>
      </c>
      <c r="L1236" s="342">
        <v>13892.62111</v>
      </c>
      <c r="M1236" s="342">
        <v>15202.76367</v>
      </c>
      <c r="N1236" s="342">
        <v>29095.38478</v>
      </c>
      <c r="O1236" s="342">
        <v>116428.92384999999</v>
      </c>
      <c r="P1236" s="342">
        <v>108360.14519</v>
      </c>
      <c r="Q1236" s="342">
        <v>8900.8642600000003</v>
      </c>
      <c r="R1236" s="343">
        <v>117261.00945</v>
      </c>
    </row>
    <row r="1237" spans="1:18" s="313" customFormat="1">
      <c r="A1237" s="339"/>
      <c r="B1237" s="339"/>
      <c r="C1237" s="339"/>
      <c r="D1237" s="339"/>
      <c r="E1237" s="340">
        <v>411</v>
      </c>
      <c r="F1237" s="341">
        <v>18334.249920000002</v>
      </c>
      <c r="G1237" s="342">
        <v>4828.3393499999993</v>
      </c>
      <c r="H1237" s="342">
        <v>23162.58927</v>
      </c>
      <c r="I1237" s="342">
        <v>39287.960129999999</v>
      </c>
      <c r="J1237" s="342">
        <v>25138.10584</v>
      </c>
      <c r="K1237" s="342">
        <v>64426.065969999996</v>
      </c>
      <c r="L1237" s="342">
        <v>28984.850480000001</v>
      </c>
      <c r="M1237" s="342">
        <v>17138.046469999997</v>
      </c>
      <c r="N1237" s="342">
        <v>46122.896950000002</v>
      </c>
      <c r="O1237" s="342">
        <v>133711.55218999999</v>
      </c>
      <c r="P1237" s="342">
        <v>189938.99665000002</v>
      </c>
      <c r="Q1237" s="342">
        <v>28035.99555</v>
      </c>
      <c r="R1237" s="343">
        <v>217974.99219999998</v>
      </c>
    </row>
    <row r="1238" spans="1:18" s="313" customFormat="1">
      <c r="A1238" s="339"/>
      <c r="B1238" s="339"/>
      <c r="C1238" s="339"/>
      <c r="D1238" s="339"/>
      <c r="E1238" s="340">
        <v>281</v>
      </c>
      <c r="F1238" s="341">
        <v>15450.014039999998</v>
      </c>
      <c r="G1238" s="342">
        <v>27224.653730000002</v>
      </c>
      <c r="H1238" s="342">
        <v>42674.66777</v>
      </c>
      <c r="I1238" s="342">
        <v>57853.950039999996</v>
      </c>
      <c r="J1238" s="342">
        <v>79707.38459999999</v>
      </c>
      <c r="K1238" s="342">
        <v>137561.33463999999</v>
      </c>
      <c r="L1238" s="342">
        <v>54446.320749999999</v>
      </c>
      <c r="M1238" s="342">
        <v>48353.735180000003</v>
      </c>
      <c r="N1238" s="342">
        <v>102800.05593</v>
      </c>
      <c r="O1238" s="342">
        <v>283036.05833999999</v>
      </c>
      <c r="P1238" s="342">
        <v>279575.51789999998</v>
      </c>
      <c r="Q1238" s="342">
        <v>66089.522890000007</v>
      </c>
      <c r="R1238" s="343">
        <v>345665.04079</v>
      </c>
    </row>
    <row r="1239" spans="1:18" s="313" customFormat="1">
      <c r="A1239" s="339"/>
      <c r="B1239" s="339"/>
      <c r="C1239" s="339"/>
      <c r="D1239" s="334" t="s">
        <v>56</v>
      </c>
      <c r="E1239" s="335">
        <v>40</v>
      </c>
      <c r="F1239" s="336">
        <v>23093.793320000001</v>
      </c>
      <c r="G1239" s="337">
        <v>10958.202130000001</v>
      </c>
      <c r="H1239" s="337">
        <v>34051.995450000002</v>
      </c>
      <c r="I1239" s="337">
        <v>25029.62444</v>
      </c>
      <c r="J1239" s="337">
        <v>9633.0433300000004</v>
      </c>
      <c r="K1239" s="337">
        <v>34662.66777</v>
      </c>
      <c r="L1239" s="337">
        <v>10560.49533</v>
      </c>
      <c r="M1239" s="337">
        <v>6002.6955599999992</v>
      </c>
      <c r="N1239" s="337">
        <v>16563.190890000002</v>
      </c>
      <c r="O1239" s="337">
        <v>85277.85411</v>
      </c>
      <c r="P1239" s="337">
        <v>105973.39981999999</v>
      </c>
      <c r="Q1239" s="337">
        <v>22051.94282</v>
      </c>
      <c r="R1239" s="338">
        <v>128025.34264</v>
      </c>
    </row>
    <row r="1240" spans="1:18" s="313" customFormat="1">
      <c r="A1240" s="339"/>
      <c r="B1240" s="339"/>
      <c r="C1240" s="339"/>
      <c r="D1240" s="339"/>
      <c r="E1240" s="340">
        <v>41</v>
      </c>
      <c r="F1240" s="341">
        <v>13570.915800000001</v>
      </c>
      <c r="G1240" s="342">
        <v>16547.622360000001</v>
      </c>
      <c r="H1240" s="342">
        <v>30118.53816</v>
      </c>
      <c r="I1240" s="342">
        <v>44465.136170000005</v>
      </c>
      <c r="J1240" s="342">
        <v>19695.351030000002</v>
      </c>
      <c r="K1240" s="342">
        <v>64160.487200000003</v>
      </c>
      <c r="L1240" s="342">
        <v>13666.58439</v>
      </c>
      <c r="M1240" s="342">
        <v>7196.6677499999996</v>
      </c>
      <c r="N1240" s="342">
        <v>20863.252140000001</v>
      </c>
      <c r="O1240" s="342">
        <v>115142.2775</v>
      </c>
      <c r="P1240" s="342">
        <v>149778.49459000002</v>
      </c>
      <c r="Q1240" s="342">
        <v>20834.391239999997</v>
      </c>
      <c r="R1240" s="343">
        <v>170612.88583000001</v>
      </c>
    </row>
    <row r="1241" spans="1:18" s="313" customFormat="1">
      <c r="A1241" s="339"/>
      <c r="B1241" s="339"/>
      <c r="C1241" s="339"/>
      <c r="D1241" s="339"/>
      <c r="E1241" s="340">
        <v>42</v>
      </c>
      <c r="F1241" s="341">
        <v>36430.362509999999</v>
      </c>
      <c r="G1241" s="342">
        <v>8918.9107399999994</v>
      </c>
      <c r="H1241" s="342">
        <v>45349.273249999998</v>
      </c>
      <c r="I1241" s="342">
        <v>90930.235000000001</v>
      </c>
      <c r="J1241" s="342">
        <v>20087.418600000001</v>
      </c>
      <c r="K1241" s="342">
        <v>111017.65359999999</v>
      </c>
      <c r="L1241" s="342">
        <v>25611.241870000002</v>
      </c>
      <c r="M1241" s="342">
        <v>18091.378250000002</v>
      </c>
      <c r="N1241" s="342">
        <v>43702.62012</v>
      </c>
      <c r="O1241" s="342">
        <v>200069.54697</v>
      </c>
      <c r="P1241" s="342">
        <v>172081.34161999999</v>
      </c>
      <c r="Q1241" s="342">
        <v>14700.79817</v>
      </c>
      <c r="R1241" s="343">
        <v>186782.13978999999</v>
      </c>
    </row>
    <row r="1242" spans="1:18" s="313" customFormat="1">
      <c r="A1242" s="339"/>
      <c r="B1242" s="339"/>
      <c r="C1242" s="339"/>
      <c r="D1242" s="339"/>
      <c r="E1242" s="340">
        <v>43</v>
      </c>
      <c r="F1242" s="341">
        <v>11440.07948</v>
      </c>
      <c r="G1242" s="342">
        <v>9374.7363000000005</v>
      </c>
      <c r="H1242" s="342">
        <v>20814.815780000001</v>
      </c>
      <c r="I1242" s="342">
        <v>24549.990690000002</v>
      </c>
      <c r="J1242" s="342">
        <v>15017.474400000001</v>
      </c>
      <c r="K1242" s="342">
        <v>39567.465090000005</v>
      </c>
      <c r="L1242" s="342">
        <v>11898.46207</v>
      </c>
      <c r="M1242" s="342">
        <v>13549.46334</v>
      </c>
      <c r="N1242" s="342">
        <v>25447.92541</v>
      </c>
      <c r="O1242" s="342">
        <v>85830.206279999999</v>
      </c>
      <c r="P1242" s="342">
        <v>84357.94081</v>
      </c>
      <c r="Q1242" s="342">
        <v>10126.943429999999</v>
      </c>
      <c r="R1242" s="343">
        <v>94484.884239999999</v>
      </c>
    </row>
    <row r="1243" spans="1:18" s="313" customFormat="1">
      <c r="A1243" s="339"/>
      <c r="B1243" s="339"/>
      <c r="C1243" s="339"/>
      <c r="D1243" s="339"/>
      <c r="E1243" s="340">
        <v>45</v>
      </c>
      <c r="F1243" s="341">
        <v>11381.325710000001</v>
      </c>
      <c r="G1243" s="342">
        <v>3262.3995599999998</v>
      </c>
      <c r="H1243" s="342">
        <v>14643.725269999999</v>
      </c>
      <c r="I1243" s="342">
        <v>20530.77</v>
      </c>
      <c r="J1243" s="342">
        <v>7029.3111500000005</v>
      </c>
      <c r="K1243" s="342">
        <v>27560.081149999998</v>
      </c>
      <c r="L1243" s="342">
        <v>9550.0631899999989</v>
      </c>
      <c r="M1243" s="342">
        <v>4192.0278500000004</v>
      </c>
      <c r="N1243" s="342">
        <v>13742.091039999999</v>
      </c>
      <c r="O1243" s="342">
        <v>55945.89746</v>
      </c>
      <c r="P1243" s="342">
        <v>89327.412239999991</v>
      </c>
      <c r="Q1243" s="342">
        <v>7302.16302</v>
      </c>
      <c r="R1243" s="343">
        <v>96629.575260000012</v>
      </c>
    </row>
    <row r="1244" spans="1:18" s="313" customFormat="1">
      <c r="A1244" s="339"/>
      <c r="B1244" s="339"/>
      <c r="C1244" s="339"/>
      <c r="D1244" s="339"/>
      <c r="E1244" s="340">
        <v>111</v>
      </c>
      <c r="F1244" s="341">
        <v>9575.7125099999994</v>
      </c>
      <c r="G1244" s="342">
        <v>8462.8478000000014</v>
      </c>
      <c r="H1244" s="342">
        <v>18038.560309999997</v>
      </c>
      <c r="I1244" s="342">
        <v>16642.433929999999</v>
      </c>
      <c r="J1244" s="342">
        <v>8866.7399700000005</v>
      </c>
      <c r="K1244" s="342">
        <v>25509.173899999998</v>
      </c>
      <c r="L1244" s="342">
        <v>8549.1786699999993</v>
      </c>
      <c r="M1244" s="342">
        <v>5146.0993899999994</v>
      </c>
      <c r="N1244" s="342">
        <v>13695.278060000001</v>
      </c>
      <c r="O1244" s="342">
        <v>57243.012270000007</v>
      </c>
      <c r="P1244" s="342">
        <v>91368.811909999989</v>
      </c>
      <c r="Q1244" s="342">
        <v>5800.9348799999998</v>
      </c>
      <c r="R1244" s="343">
        <v>97169.746790000005</v>
      </c>
    </row>
    <row r="1245" spans="1:18" s="313" customFormat="1">
      <c r="A1245" s="339"/>
      <c r="B1245" s="339"/>
      <c r="C1245" s="339"/>
      <c r="D1245" s="339"/>
      <c r="E1245" s="340">
        <v>326</v>
      </c>
      <c r="F1245" s="341">
        <v>5829.9509600000001</v>
      </c>
      <c r="G1245" s="342">
        <v>1505.7290500000001</v>
      </c>
      <c r="H1245" s="342">
        <v>7335.68001</v>
      </c>
      <c r="I1245" s="342">
        <v>14048.746439999999</v>
      </c>
      <c r="J1245" s="342">
        <v>3554.1937699999999</v>
      </c>
      <c r="K1245" s="342">
        <v>17602.940210000001</v>
      </c>
      <c r="L1245" s="342">
        <v>5304.7709599999998</v>
      </c>
      <c r="M1245" s="342">
        <v>3359.1743199999996</v>
      </c>
      <c r="N1245" s="342">
        <v>8663.9452799999999</v>
      </c>
      <c r="O1245" s="342">
        <v>33602.565499999997</v>
      </c>
      <c r="P1245" s="342">
        <v>91423.398690000002</v>
      </c>
      <c r="Q1245" s="342">
        <v>5358.1882500000002</v>
      </c>
      <c r="R1245" s="343">
        <v>96781.586939999994</v>
      </c>
    </row>
    <row r="1246" spans="1:18" s="313" customFormat="1">
      <c r="A1246" s="339"/>
      <c r="B1246" s="339"/>
      <c r="C1246" s="339"/>
      <c r="D1246" s="339"/>
      <c r="E1246" s="340">
        <v>328</v>
      </c>
      <c r="F1246" s="341">
        <v>14064.5663</v>
      </c>
      <c r="G1246" s="342">
        <v>9336.6438400000006</v>
      </c>
      <c r="H1246" s="342">
        <v>23401.210139999999</v>
      </c>
      <c r="I1246" s="342">
        <v>23478.036780000002</v>
      </c>
      <c r="J1246" s="342">
        <v>7895.6668600000003</v>
      </c>
      <c r="K1246" s="342">
        <v>31373.70364</v>
      </c>
      <c r="L1246" s="342">
        <v>12643.908359999999</v>
      </c>
      <c r="M1246" s="342">
        <v>2970.2922999999996</v>
      </c>
      <c r="N1246" s="342">
        <v>15614.20066</v>
      </c>
      <c r="O1246" s="342">
        <v>70389.114440000005</v>
      </c>
      <c r="P1246" s="342">
        <v>116472.80989</v>
      </c>
      <c r="Q1246" s="342">
        <v>18006.84462</v>
      </c>
      <c r="R1246" s="343">
        <v>134479.65450999999</v>
      </c>
    </row>
    <row r="1247" spans="1:18" s="313" customFormat="1">
      <c r="A1247" s="339"/>
      <c r="B1247" s="339"/>
      <c r="C1247" s="339"/>
      <c r="D1247" s="339"/>
      <c r="E1247" s="340">
        <v>419</v>
      </c>
      <c r="F1247" s="341">
        <v>13900.84276</v>
      </c>
      <c r="G1247" s="342">
        <v>9094.7251400000005</v>
      </c>
      <c r="H1247" s="342">
        <v>22995.567899999998</v>
      </c>
      <c r="I1247" s="342">
        <v>58077.723490000004</v>
      </c>
      <c r="J1247" s="342">
        <v>46780.516539999997</v>
      </c>
      <c r="K1247" s="342">
        <v>104858.24003</v>
      </c>
      <c r="L1247" s="342">
        <v>51061.62803</v>
      </c>
      <c r="M1247" s="342">
        <v>35836.846490000004</v>
      </c>
      <c r="N1247" s="342">
        <v>86898.474519999989</v>
      </c>
      <c r="O1247" s="342">
        <v>214752.28245</v>
      </c>
      <c r="P1247" s="342">
        <v>245720.93153999999</v>
      </c>
      <c r="Q1247" s="342">
        <v>24687.501039999999</v>
      </c>
      <c r="R1247" s="343">
        <v>270408.43257999996</v>
      </c>
    </row>
    <row r="1248" spans="1:18" s="313" customFormat="1">
      <c r="A1248" s="339"/>
      <c r="B1248" s="339"/>
      <c r="C1248" s="339"/>
      <c r="D1248" s="339"/>
      <c r="E1248" s="340">
        <v>298</v>
      </c>
      <c r="F1248" s="341">
        <v>0.57740999999999998</v>
      </c>
      <c r="G1248" s="342">
        <v>0</v>
      </c>
      <c r="H1248" s="342">
        <v>0.57740999999999998</v>
      </c>
      <c r="I1248" s="342">
        <v>1710.2214199999999</v>
      </c>
      <c r="J1248" s="342">
        <v>558.67124000000001</v>
      </c>
      <c r="K1248" s="342">
        <v>2268.89266</v>
      </c>
      <c r="L1248" s="342">
        <v>2877.9400699999997</v>
      </c>
      <c r="M1248" s="342">
        <v>663.78929000000005</v>
      </c>
      <c r="N1248" s="342">
        <v>3541.7293599999998</v>
      </c>
      <c r="O1248" s="342">
        <v>5811.1994299999997</v>
      </c>
      <c r="P1248" s="342">
        <v>16563.847829999999</v>
      </c>
      <c r="Q1248" s="342">
        <v>144.52021999999999</v>
      </c>
      <c r="R1248" s="343">
        <v>16708.368050000001</v>
      </c>
    </row>
    <row r="1249" spans="1:18" s="313" customFormat="1">
      <c r="A1249" s="339"/>
      <c r="B1249" s="339"/>
      <c r="C1249" s="339"/>
      <c r="D1249" s="334" t="s">
        <v>16</v>
      </c>
      <c r="E1249" s="335">
        <v>13</v>
      </c>
      <c r="F1249" s="336">
        <v>149670.14666999999</v>
      </c>
      <c r="G1249" s="337">
        <v>102946.63379000001</v>
      </c>
      <c r="H1249" s="337">
        <v>252616.78046000001</v>
      </c>
      <c r="I1249" s="337">
        <v>61675.142270000004</v>
      </c>
      <c r="J1249" s="337">
        <v>26545.692629999998</v>
      </c>
      <c r="K1249" s="337">
        <v>88220.834900000002</v>
      </c>
      <c r="L1249" s="337">
        <v>23218.4931</v>
      </c>
      <c r="M1249" s="337">
        <v>33128.989950000003</v>
      </c>
      <c r="N1249" s="337">
        <v>56347.483049999995</v>
      </c>
      <c r="O1249" s="337">
        <v>397185.09841000004</v>
      </c>
      <c r="P1249" s="337">
        <v>447952.49702999997</v>
      </c>
      <c r="Q1249" s="337">
        <v>529039.87126000004</v>
      </c>
      <c r="R1249" s="338">
        <v>976992.36829000001</v>
      </c>
    </row>
    <row r="1250" spans="1:18" s="313" customFormat="1">
      <c r="A1250" s="339"/>
      <c r="B1250" s="339"/>
      <c r="C1250" s="339"/>
      <c r="D1250" s="339"/>
      <c r="E1250" s="340">
        <v>19</v>
      </c>
      <c r="F1250" s="341">
        <v>34437.324950000002</v>
      </c>
      <c r="G1250" s="342">
        <v>20641.995159999999</v>
      </c>
      <c r="H1250" s="342">
        <v>55079.320110000001</v>
      </c>
      <c r="I1250" s="342">
        <v>52705.758869999998</v>
      </c>
      <c r="J1250" s="342">
        <v>32457.636930000001</v>
      </c>
      <c r="K1250" s="342">
        <v>85163.395799999998</v>
      </c>
      <c r="L1250" s="342">
        <v>21923.506390000002</v>
      </c>
      <c r="M1250" s="342">
        <v>10877.083990000001</v>
      </c>
      <c r="N1250" s="342">
        <v>32800.590380000001</v>
      </c>
      <c r="O1250" s="342">
        <v>173043.30628999998</v>
      </c>
      <c r="P1250" s="342">
        <v>199629.20306</v>
      </c>
      <c r="Q1250" s="342">
        <v>107516.03181</v>
      </c>
      <c r="R1250" s="343">
        <v>307145.23486999999</v>
      </c>
    </row>
    <row r="1251" spans="1:18" s="313" customFormat="1">
      <c r="A1251" s="339"/>
      <c r="B1251" s="339"/>
      <c r="C1251" s="339"/>
      <c r="D1251" s="339"/>
      <c r="E1251" s="340">
        <v>21</v>
      </c>
      <c r="F1251" s="341">
        <v>13280.151039999999</v>
      </c>
      <c r="G1251" s="342">
        <v>6290.3793399999995</v>
      </c>
      <c r="H1251" s="342">
        <v>19570.53038</v>
      </c>
      <c r="I1251" s="342">
        <v>26230.888879999999</v>
      </c>
      <c r="J1251" s="342">
        <v>29564.688670000003</v>
      </c>
      <c r="K1251" s="342">
        <v>55795.577549999995</v>
      </c>
      <c r="L1251" s="342">
        <v>8042.6198899999999</v>
      </c>
      <c r="M1251" s="342">
        <v>4570.6813899999997</v>
      </c>
      <c r="N1251" s="342">
        <v>12613.30128</v>
      </c>
      <c r="O1251" s="342">
        <v>87979.409209999998</v>
      </c>
      <c r="P1251" s="342">
        <v>97412.369599999991</v>
      </c>
      <c r="Q1251" s="342">
        <v>5825.8730800000003</v>
      </c>
      <c r="R1251" s="343">
        <v>103238.24268000001</v>
      </c>
    </row>
    <row r="1252" spans="1:18" s="313" customFormat="1">
      <c r="A1252" s="339"/>
      <c r="B1252" s="339"/>
      <c r="C1252" s="339"/>
      <c r="D1252" s="339"/>
      <c r="E1252" s="340">
        <v>22</v>
      </c>
      <c r="F1252" s="341">
        <v>11133.891449999999</v>
      </c>
      <c r="G1252" s="342">
        <v>6123.9413299999997</v>
      </c>
      <c r="H1252" s="342">
        <v>17257.832780000001</v>
      </c>
      <c r="I1252" s="342">
        <v>49955.50404</v>
      </c>
      <c r="J1252" s="342">
        <v>18237.102260000003</v>
      </c>
      <c r="K1252" s="342">
        <v>68192.606299999999</v>
      </c>
      <c r="L1252" s="342">
        <v>16588.834510000001</v>
      </c>
      <c r="M1252" s="342">
        <v>12453.825449999998</v>
      </c>
      <c r="N1252" s="342">
        <v>29042.659960000001</v>
      </c>
      <c r="O1252" s="342">
        <v>114493.09904</v>
      </c>
      <c r="P1252" s="342">
        <v>112585.67395</v>
      </c>
      <c r="Q1252" s="342">
        <v>6864.2383099999997</v>
      </c>
      <c r="R1252" s="343">
        <v>119449.91226000001</v>
      </c>
    </row>
    <row r="1253" spans="1:18" s="313" customFormat="1">
      <c r="A1253" s="339"/>
      <c r="B1253" s="339"/>
      <c r="C1253" s="339"/>
      <c r="D1253" s="339"/>
      <c r="E1253" s="340">
        <v>25</v>
      </c>
      <c r="F1253" s="341">
        <v>30663.139239999997</v>
      </c>
      <c r="G1253" s="342">
        <v>24988.940409999999</v>
      </c>
      <c r="H1253" s="342">
        <v>55652.07965</v>
      </c>
      <c r="I1253" s="342">
        <v>130352.50739</v>
      </c>
      <c r="J1253" s="342">
        <v>80671.872989999989</v>
      </c>
      <c r="K1253" s="342">
        <v>211024.38037999999</v>
      </c>
      <c r="L1253" s="342">
        <v>110584.10829999999</v>
      </c>
      <c r="M1253" s="342">
        <v>80418.271370000002</v>
      </c>
      <c r="N1253" s="342">
        <v>191002.37966999999</v>
      </c>
      <c r="O1253" s="342">
        <v>457678.83970000001</v>
      </c>
      <c r="P1253" s="342">
        <v>324004.74093000003</v>
      </c>
      <c r="Q1253" s="342">
        <v>45272.428740000003</v>
      </c>
      <c r="R1253" s="343">
        <v>369277.16967000003</v>
      </c>
    </row>
    <row r="1254" spans="1:18" s="313" customFormat="1">
      <c r="A1254" s="339"/>
      <c r="B1254" s="339"/>
      <c r="C1254" s="339"/>
      <c r="D1254" s="339"/>
      <c r="E1254" s="340">
        <v>27</v>
      </c>
      <c r="F1254" s="341">
        <v>5649.4790499999999</v>
      </c>
      <c r="G1254" s="342">
        <v>2115.5686000000001</v>
      </c>
      <c r="H1254" s="342">
        <v>7765.0476500000004</v>
      </c>
      <c r="I1254" s="342">
        <v>31604.372660000001</v>
      </c>
      <c r="J1254" s="342">
        <v>8130.7828300000001</v>
      </c>
      <c r="K1254" s="342">
        <v>39735.155490000005</v>
      </c>
      <c r="L1254" s="342">
        <v>11279.72258</v>
      </c>
      <c r="M1254" s="342">
        <v>2976.3304700000003</v>
      </c>
      <c r="N1254" s="342">
        <v>14256.05305</v>
      </c>
      <c r="O1254" s="342">
        <v>61756.25619</v>
      </c>
      <c r="P1254" s="342">
        <v>64145.643299999996</v>
      </c>
      <c r="Q1254" s="342">
        <v>12252.42366</v>
      </c>
      <c r="R1254" s="343">
        <v>76398.066959999996</v>
      </c>
    </row>
    <row r="1255" spans="1:18" s="313" customFormat="1">
      <c r="A1255" s="339"/>
      <c r="B1255" s="339"/>
      <c r="C1255" s="339"/>
      <c r="D1255" s="339"/>
      <c r="E1255" s="340">
        <v>28</v>
      </c>
      <c r="F1255" s="341">
        <v>8335.6860799999995</v>
      </c>
      <c r="G1255" s="342">
        <v>4410.3448200000003</v>
      </c>
      <c r="H1255" s="342">
        <v>12746.0309</v>
      </c>
      <c r="I1255" s="342">
        <v>23561.872309999999</v>
      </c>
      <c r="J1255" s="342">
        <v>10923.397140000001</v>
      </c>
      <c r="K1255" s="342">
        <v>34485.26945</v>
      </c>
      <c r="L1255" s="342">
        <v>10296.93763</v>
      </c>
      <c r="M1255" s="342">
        <v>4084.1150899999998</v>
      </c>
      <c r="N1255" s="342">
        <v>14381.052720000002</v>
      </c>
      <c r="O1255" s="342">
        <v>61612.353069999997</v>
      </c>
      <c r="P1255" s="342">
        <v>105536.68212</v>
      </c>
      <c r="Q1255" s="342">
        <v>8402.6959000000006</v>
      </c>
      <c r="R1255" s="343">
        <v>113939.37801999999</v>
      </c>
    </row>
    <row r="1256" spans="1:18" s="313" customFormat="1">
      <c r="A1256" s="339"/>
      <c r="B1256" s="339"/>
      <c r="C1256" s="339"/>
      <c r="D1256" s="339"/>
      <c r="E1256" s="340">
        <v>245</v>
      </c>
      <c r="F1256" s="341">
        <v>20424.939839999999</v>
      </c>
      <c r="G1256" s="342">
        <v>7917.5201999999999</v>
      </c>
      <c r="H1256" s="342">
        <v>28342.460039999998</v>
      </c>
      <c r="I1256" s="342">
        <v>29229.207280000002</v>
      </c>
      <c r="J1256" s="342">
        <v>12898.9799</v>
      </c>
      <c r="K1256" s="342">
        <v>42128.187180000001</v>
      </c>
      <c r="L1256" s="342">
        <v>10797.819300000001</v>
      </c>
      <c r="M1256" s="342">
        <v>4823.5517099999997</v>
      </c>
      <c r="N1256" s="342">
        <v>15621.371009999999</v>
      </c>
      <c r="O1256" s="342">
        <v>86092.018230000001</v>
      </c>
      <c r="P1256" s="342">
        <v>63836.216420000004</v>
      </c>
      <c r="Q1256" s="342">
        <v>5493.1137900000003</v>
      </c>
      <c r="R1256" s="343">
        <v>69329.33021</v>
      </c>
    </row>
    <row r="1257" spans="1:18" s="313" customFormat="1">
      <c r="A1257" s="339"/>
      <c r="B1257" s="339"/>
      <c r="C1257" s="339"/>
      <c r="D1257" s="339"/>
      <c r="E1257" s="340">
        <v>290</v>
      </c>
      <c r="F1257" s="341">
        <v>9.6909999999999996E-2</v>
      </c>
      <c r="G1257" s="342">
        <v>0</v>
      </c>
      <c r="H1257" s="342">
        <v>9.6909999999999996E-2</v>
      </c>
      <c r="I1257" s="342">
        <v>964.21930000000009</v>
      </c>
      <c r="J1257" s="342">
        <v>247.44579999999999</v>
      </c>
      <c r="K1257" s="342">
        <v>1211.6651000000002</v>
      </c>
      <c r="L1257" s="342">
        <v>389.76261</v>
      </c>
      <c r="M1257" s="342">
        <v>2.7699999999999999E-3</v>
      </c>
      <c r="N1257" s="342">
        <v>389.76537999999999</v>
      </c>
      <c r="O1257" s="342">
        <v>1601.52739</v>
      </c>
      <c r="P1257" s="342">
        <v>1241.3401799999999</v>
      </c>
      <c r="Q1257" s="342">
        <v>98.996409999999997</v>
      </c>
      <c r="R1257" s="343">
        <v>1340.3365900000001</v>
      </c>
    </row>
    <row r="1258" spans="1:18" s="313" customFormat="1">
      <c r="A1258" s="339"/>
      <c r="B1258" s="339"/>
      <c r="C1258" s="339"/>
      <c r="D1258" s="339"/>
      <c r="E1258" s="340">
        <v>381</v>
      </c>
      <c r="F1258" s="341">
        <v>15934.5106</v>
      </c>
      <c r="G1258" s="342">
        <v>2923.9202099999998</v>
      </c>
      <c r="H1258" s="342">
        <v>18858.430809999998</v>
      </c>
      <c r="I1258" s="342">
        <v>41383.991829999999</v>
      </c>
      <c r="J1258" s="342">
        <v>7063.1046999999999</v>
      </c>
      <c r="K1258" s="342">
        <v>48447.096530000003</v>
      </c>
      <c r="L1258" s="342">
        <v>11965.810670000001</v>
      </c>
      <c r="M1258" s="342">
        <v>3214.5083999999997</v>
      </c>
      <c r="N1258" s="342">
        <v>15180.31907</v>
      </c>
      <c r="O1258" s="342">
        <v>82485.846409999998</v>
      </c>
      <c r="P1258" s="342">
        <v>113225.58873999999</v>
      </c>
      <c r="Q1258" s="342">
        <v>13320.30142</v>
      </c>
      <c r="R1258" s="343">
        <v>126545.89016</v>
      </c>
    </row>
    <row r="1259" spans="1:18" s="313" customFormat="1">
      <c r="A1259" s="339"/>
      <c r="B1259" s="339"/>
      <c r="C1259" s="339"/>
      <c r="D1259" s="339"/>
      <c r="E1259" s="340">
        <v>415</v>
      </c>
      <c r="F1259" s="341">
        <v>8896.05645</v>
      </c>
      <c r="G1259" s="342">
        <v>5615.0988699999998</v>
      </c>
      <c r="H1259" s="342">
        <v>14511.15532</v>
      </c>
      <c r="I1259" s="342">
        <v>25248.615329999997</v>
      </c>
      <c r="J1259" s="342">
        <v>6510.8595700000005</v>
      </c>
      <c r="K1259" s="342">
        <v>31759.474899999997</v>
      </c>
      <c r="L1259" s="342">
        <v>9323.0027399999999</v>
      </c>
      <c r="M1259" s="342">
        <v>4375.2206900000001</v>
      </c>
      <c r="N1259" s="342">
        <v>13698.22343</v>
      </c>
      <c r="O1259" s="342">
        <v>59968.853649999997</v>
      </c>
      <c r="P1259" s="342">
        <v>65699.571169999996</v>
      </c>
      <c r="Q1259" s="342">
        <v>5244.3045499999998</v>
      </c>
      <c r="R1259" s="343">
        <v>70943.875719999996</v>
      </c>
    </row>
    <row r="1260" spans="1:18" s="313" customFormat="1">
      <c r="A1260" s="339"/>
      <c r="B1260" s="339"/>
      <c r="C1260" s="339"/>
      <c r="D1260" s="339"/>
      <c r="E1260" s="340">
        <v>321</v>
      </c>
      <c r="F1260" s="341">
        <v>14077.505080000001</v>
      </c>
      <c r="G1260" s="342">
        <v>6403.10113</v>
      </c>
      <c r="H1260" s="342">
        <v>20480.606210000002</v>
      </c>
      <c r="I1260" s="342">
        <v>19944.277140000002</v>
      </c>
      <c r="J1260" s="342">
        <v>11176.843580000001</v>
      </c>
      <c r="K1260" s="342">
        <v>31121.120719999999</v>
      </c>
      <c r="L1260" s="342">
        <v>7283.9679800000004</v>
      </c>
      <c r="M1260" s="342">
        <v>3397.5419700000002</v>
      </c>
      <c r="N1260" s="342">
        <v>10681.50995</v>
      </c>
      <c r="O1260" s="342">
        <v>62283.236880000004</v>
      </c>
      <c r="P1260" s="342">
        <v>103432.18189000001</v>
      </c>
      <c r="Q1260" s="342">
        <v>17407.082030000001</v>
      </c>
      <c r="R1260" s="343">
        <v>120839.26392</v>
      </c>
    </row>
    <row r="1261" spans="1:18" s="313" customFormat="1">
      <c r="A1261" s="339"/>
      <c r="B1261" s="339"/>
      <c r="C1261" s="339"/>
      <c r="D1261" s="334" t="s">
        <v>57</v>
      </c>
      <c r="E1261" s="335">
        <v>48</v>
      </c>
      <c r="F1261" s="336">
        <v>18982.192210000001</v>
      </c>
      <c r="G1261" s="337">
        <v>11557.320519999999</v>
      </c>
      <c r="H1261" s="337">
        <v>30539.512730000002</v>
      </c>
      <c r="I1261" s="337">
        <v>55103.169609999997</v>
      </c>
      <c r="J1261" s="337">
        <v>28188.57043</v>
      </c>
      <c r="K1261" s="337">
        <v>83291.740040000004</v>
      </c>
      <c r="L1261" s="337">
        <v>24898.952819999999</v>
      </c>
      <c r="M1261" s="337">
        <v>11050.926039999998</v>
      </c>
      <c r="N1261" s="337">
        <v>35949.878859999997</v>
      </c>
      <c r="O1261" s="337">
        <v>149781.13162999999</v>
      </c>
      <c r="P1261" s="337">
        <v>159612.64794</v>
      </c>
      <c r="Q1261" s="337">
        <v>28254.779750000002</v>
      </c>
      <c r="R1261" s="338">
        <v>187867.42769000001</v>
      </c>
    </row>
    <row r="1262" spans="1:18" s="313" customFormat="1">
      <c r="A1262" s="339"/>
      <c r="B1262" s="339"/>
      <c r="C1262" s="339"/>
      <c r="D1262" s="339"/>
      <c r="E1262" s="340">
        <v>49</v>
      </c>
      <c r="F1262" s="341">
        <v>14617.67461</v>
      </c>
      <c r="G1262" s="342">
        <v>7786.28467</v>
      </c>
      <c r="H1262" s="342">
        <v>22403.959280000003</v>
      </c>
      <c r="I1262" s="342">
        <v>23130.627539999998</v>
      </c>
      <c r="J1262" s="342">
        <v>14998.06034</v>
      </c>
      <c r="K1262" s="342">
        <v>38128.687880000005</v>
      </c>
      <c r="L1262" s="342">
        <v>14084.183070000001</v>
      </c>
      <c r="M1262" s="342">
        <v>8876.1945099999994</v>
      </c>
      <c r="N1262" s="342">
        <v>22960.377579999997</v>
      </c>
      <c r="O1262" s="342">
        <v>83493.024739999993</v>
      </c>
      <c r="P1262" s="342">
        <v>77933.565950000004</v>
      </c>
      <c r="Q1262" s="342">
        <v>5604.3774299999995</v>
      </c>
      <c r="R1262" s="343">
        <v>83537.943379999997</v>
      </c>
    </row>
    <row r="1263" spans="1:18" s="313" customFormat="1">
      <c r="A1263" s="339"/>
      <c r="B1263" s="339"/>
      <c r="C1263" s="339"/>
      <c r="D1263" s="339"/>
      <c r="E1263" s="340">
        <v>50</v>
      </c>
      <c r="F1263" s="341">
        <v>11594.59035</v>
      </c>
      <c r="G1263" s="342">
        <v>8900.9888900000005</v>
      </c>
      <c r="H1263" s="342">
        <v>20495.579239999999</v>
      </c>
      <c r="I1263" s="342">
        <v>21255.874190000002</v>
      </c>
      <c r="J1263" s="342">
        <v>11165.930420000001</v>
      </c>
      <c r="K1263" s="342">
        <v>32421.804609999999</v>
      </c>
      <c r="L1263" s="342">
        <v>8638.7997200000009</v>
      </c>
      <c r="M1263" s="342">
        <v>4369.1480499999998</v>
      </c>
      <c r="N1263" s="342">
        <v>13007.947769999999</v>
      </c>
      <c r="O1263" s="342">
        <v>65925.331619999997</v>
      </c>
      <c r="P1263" s="342">
        <v>70151.744599999991</v>
      </c>
      <c r="Q1263" s="342">
        <v>4344.1808600000004</v>
      </c>
      <c r="R1263" s="343">
        <v>74495.925459999999</v>
      </c>
    </row>
    <row r="1264" spans="1:18" s="313" customFormat="1">
      <c r="A1264" s="339"/>
      <c r="B1264" s="339"/>
      <c r="C1264" s="339"/>
      <c r="D1264" s="339"/>
      <c r="E1264" s="340">
        <v>217</v>
      </c>
      <c r="F1264" s="341">
        <v>11174.22149</v>
      </c>
      <c r="G1264" s="342">
        <v>9050.17101</v>
      </c>
      <c r="H1264" s="342">
        <v>20224.392500000002</v>
      </c>
      <c r="I1264" s="342">
        <v>33505.06293</v>
      </c>
      <c r="J1264" s="342">
        <v>15700.64005</v>
      </c>
      <c r="K1264" s="342">
        <v>49205.702979999995</v>
      </c>
      <c r="L1264" s="342">
        <v>11095.678900000001</v>
      </c>
      <c r="M1264" s="342">
        <v>9712.1018199999999</v>
      </c>
      <c r="N1264" s="342">
        <v>20807.780719999999</v>
      </c>
      <c r="O1264" s="342">
        <v>90237.876199999999</v>
      </c>
      <c r="P1264" s="342">
        <v>73758.498540000001</v>
      </c>
      <c r="Q1264" s="342">
        <v>5243.8477400000002</v>
      </c>
      <c r="R1264" s="343">
        <v>79002.346279999998</v>
      </c>
    </row>
    <row r="1265" spans="1:18" s="313" customFormat="1">
      <c r="A1265" s="339"/>
      <c r="B1265" s="339"/>
      <c r="C1265" s="339"/>
      <c r="D1265" s="334" t="s">
        <v>58</v>
      </c>
      <c r="E1265" s="335">
        <v>90</v>
      </c>
      <c r="F1265" s="336">
        <v>14194.398499999999</v>
      </c>
      <c r="G1265" s="337">
        <v>8166.8413799999998</v>
      </c>
      <c r="H1265" s="337">
        <v>22361.239879999997</v>
      </c>
      <c r="I1265" s="337">
        <v>30955.867170000001</v>
      </c>
      <c r="J1265" s="337">
        <v>10017.110480000001</v>
      </c>
      <c r="K1265" s="337">
        <v>40972.977650000001</v>
      </c>
      <c r="L1265" s="337">
        <v>14422.11541</v>
      </c>
      <c r="M1265" s="337">
        <v>7341.1936299999998</v>
      </c>
      <c r="N1265" s="337">
        <v>21763.30904</v>
      </c>
      <c r="O1265" s="337">
        <v>85097.526569999987</v>
      </c>
      <c r="P1265" s="337">
        <v>81803.055769999992</v>
      </c>
      <c r="Q1265" s="337">
        <v>6282.2559600000004</v>
      </c>
      <c r="R1265" s="338">
        <v>88085.311730000001</v>
      </c>
    </row>
    <row r="1266" spans="1:18" s="313" customFormat="1">
      <c r="A1266" s="339"/>
      <c r="B1266" s="339"/>
      <c r="C1266" s="339"/>
      <c r="D1266" s="339"/>
      <c r="E1266" s="340">
        <v>223</v>
      </c>
      <c r="F1266" s="341">
        <v>17795.691629999998</v>
      </c>
      <c r="G1266" s="342">
        <v>14986.37248</v>
      </c>
      <c r="H1266" s="342">
        <v>32782.064109999999</v>
      </c>
      <c r="I1266" s="342">
        <v>33239.556620000003</v>
      </c>
      <c r="J1266" s="342">
        <v>21438.373299999999</v>
      </c>
      <c r="K1266" s="342">
        <v>54677.929920000002</v>
      </c>
      <c r="L1266" s="342">
        <v>28989.738710000001</v>
      </c>
      <c r="M1266" s="342">
        <v>14873.54413</v>
      </c>
      <c r="N1266" s="342">
        <v>43863.282840000007</v>
      </c>
      <c r="O1266" s="342">
        <v>131323.27687</v>
      </c>
      <c r="P1266" s="342">
        <v>107479.63276000001</v>
      </c>
      <c r="Q1266" s="342">
        <v>9426.0605299999988</v>
      </c>
      <c r="R1266" s="343">
        <v>116905.69329000001</v>
      </c>
    </row>
    <row r="1267" spans="1:18" s="313" customFormat="1">
      <c r="A1267" s="339"/>
      <c r="B1267" s="339"/>
      <c r="C1267" s="339"/>
      <c r="D1267" s="339"/>
      <c r="E1267" s="340">
        <v>421</v>
      </c>
      <c r="F1267" s="341">
        <v>8744.5556699999997</v>
      </c>
      <c r="G1267" s="342">
        <v>3902.5337799999998</v>
      </c>
      <c r="H1267" s="342">
        <v>12647.089449999999</v>
      </c>
      <c r="I1267" s="342">
        <v>18195.624879999999</v>
      </c>
      <c r="J1267" s="342">
        <v>7901.3660300000001</v>
      </c>
      <c r="K1267" s="342">
        <v>26096.99091</v>
      </c>
      <c r="L1267" s="342">
        <v>10084.470960000001</v>
      </c>
      <c r="M1267" s="342">
        <v>4575.5142999999998</v>
      </c>
      <c r="N1267" s="342">
        <v>14659.985259999999</v>
      </c>
      <c r="O1267" s="342">
        <v>53404.065619999994</v>
      </c>
      <c r="P1267" s="342">
        <v>62786.697369999994</v>
      </c>
      <c r="Q1267" s="342">
        <v>2272.5203099999999</v>
      </c>
      <c r="R1267" s="343">
        <v>65059.217680000002</v>
      </c>
    </row>
    <row r="1268" spans="1:18" s="313" customFormat="1">
      <c r="A1268" s="339"/>
      <c r="B1268" s="339"/>
      <c r="C1268" s="339"/>
      <c r="D1268" s="339"/>
      <c r="E1268" s="340">
        <v>296</v>
      </c>
      <c r="F1268" s="341">
        <v>0</v>
      </c>
      <c r="G1268" s="342">
        <v>0</v>
      </c>
      <c r="H1268" s="342">
        <v>0</v>
      </c>
      <c r="I1268" s="342">
        <v>0</v>
      </c>
      <c r="J1268" s="342">
        <v>0</v>
      </c>
      <c r="K1268" s="342">
        <v>0</v>
      </c>
      <c r="L1268" s="342">
        <v>0</v>
      </c>
      <c r="M1268" s="342">
        <v>0</v>
      </c>
      <c r="N1268" s="342">
        <v>0</v>
      </c>
      <c r="O1268" s="342">
        <v>0</v>
      </c>
      <c r="P1268" s="342">
        <v>373.02782999999999</v>
      </c>
      <c r="Q1268" s="342">
        <v>0.40705999999999998</v>
      </c>
      <c r="R1268" s="343">
        <v>373.43489</v>
      </c>
    </row>
    <row r="1269" spans="1:18" s="313" customFormat="1">
      <c r="A1269" s="339"/>
      <c r="B1269" s="339"/>
      <c r="C1269" s="339"/>
      <c r="D1269" s="339"/>
      <c r="E1269" s="340">
        <v>303</v>
      </c>
      <c r="F1269" s="341">
        <v>17252.286079999998</v>
      </c>
      <c r="G1269" s="342">
        <v>3284.2182900000003</v>
      </c>
      <c r="H1269" s="342">
        <v>20536.504370000002</v>
      </c>
      <c r="I1269" s="342">
        <v>35189.257109999999</v>
      </c>
      <c r="J1269" s="342">
        <v>13966.530419999999</v>
      </c>
      <c r="K1269" s="342">
        <v>49155.787530000001</v>
      </c>
      <c r="L1269" s="342">
        <v>11773.494070000001</v>
      </c>
      <c r="M1269" s="342">
        <v>4740.4165599999997</v>
      </c>
      <c r="N1269" s="342">
        <v>16513.910630000002</v>
      </c>
      <c r="O1269" s="342">
        <v>86206.202529999995</v>
      </c>
      <c r="P1269" s="342">
        <v>86997.02429999999</v>
      </c>
      <c r="Q1269" s="342">
        <v>5166.6121800000001</v>
      </c>
      <c r="R1269" s="343">
        <v>92163.636480000001</v>
      </c>
    </row>
    <row r="1270" spans="1:18" s="313" customFormat="1">
      <c r="A1270" s="339"/>
      <c r="B1270" s="339"/>
      <c r="C1270" s="339"/>
      <c r="D1270" s="339"/>
      <c r="E1270" s="340">
        <v>304</v>
      </c>
      <c r="F1270" s="341">
        <v>11618.691060000001</v>
      </c>
      <c r="G1270" s="342">
        <v>16468.511780000001</v>
      </c>
      <c r="H1270" s="342">
        <v>28087.202839999998</v>
      </c>
      <c r="I1270" s="342">
        <v>33562.815560000003</v>
      </c>
      <c r="J1270" s="342">
        <v>17260.809550000002</v>
      </c>
      <c r="K1270" s="342">
        <v>50823.625110000001</v>
      </c>
      <c r="L1270" s="342">
        <v>18544.6603</v>
      </c>
      <c r="M1270" s="342">
        <v>5966.3850199999997</v>
      </c>
      <c r="N1270" s="342">
        <v>24511.045320000001</v>
      </c>
      <c r="O1270" s="342">
        <v>103421.87327</v>
      </c>
      <c r="P1270" s="342">
        <v>88388.80634000001</v>
      </c>
      <c r="Q1270" s="342">
        <v>3075.8256000000001</v>
      </c>
      <c r="R1270" s="343">
        <v>91464.631939999992</v>
      </c>
    </row>
    <row r="1271" spans="1:18" s="313" customFormat="1">
      <c r="A1271" s="339"/>
      <c r="B1271" s="339"/>
      <c r="C1271" s="339"/>
      <c r="D1271" s="339"/>
      <c r="E1271" s="340">
        <v>310</v>
      </c>
      <c r="F1271" s="341">
        <v>14618.28736</v>
      </c>
      <c r="G1271" s="342">
        <v>5579.6108700000004</v>
      </c>
      <c r="H1271" s="342">
        <v>20197.898229999999</v>
      </c>
      <c r="I1271" s="342">
        <v>36742.983610000003</v>
      </c>
      <c r="J1271" s="342">
        <v>11950.89208</v>
      </c>
      <c r="K1271" s="342">
        <v>48693.875690000001</v>
      </c>
      <c r="L1271" s="342">
        <v>13686.400019999999</v>
      </c>
      <c r="M1271" s="342">
        <v>3323.5655999999999</v>
      </c>
      <c r="N1271" s="342">
        <v>17009.965620000003</v>
      </c>
      <c r="O1271" s="342">
        <v>85901.73954000001</v>
      </c>
      <c r="P1271" s="342">
        <v>155626.50138</v>
      </c>
      <c r="Q1271" s="342">
        <v>8598.6983199999995</v>
      </c>
      <c r="R1271" s="343">
        <v>164225.1997</v>
      </c>
    </row>
    <row r="1272" spans="1:18" s="313" customFormat="1">
      <c r="A1272" s="339"/>
      <c r="B1272" s="339"/>
      <c r="C1272" s="339"/>
      <c r="D1272" s="339"/>
      <c r="E1272" s="340">
        <v>368</v>
      </c>
      <c r="F1272" s="341">
        <v>10903.31322</v>
      </c>
      <c r="G1272" s="342">
        <v>9554.1579700000002</v>
      </c>
      <c r="H1272" s="342">
        <v>20457.47119</v>
      </c>
      <c r="I1272" s="342">
        <v>39658.785889999999</v>
      </c>
      <c r="J1272" s="342">
        <v>14317.06417</v>
      </c>
      <c r="K1272" s="342">
        <v>53975.850060000004</v>
      </c>
      <c r="L1272" s="342">
        <v>14808.717460000002</v>
      </c>
      <c r="M1272" s="342">
        <v>4855.8382099999999</v>
      </c>
      <c r="N1272" s="342">
        <v>19664.555670000002</v>
      </c>
      <c r="O1272" s="342">
        <v>94097.876919999995</v>
      </c>
      <c r="P1272" s="342">
        <v>100044.96058</v>
      </c>
      <c r="Q1272" s="342">
        <v>6178.2389899999998</v>
      </c>
      <c r="R1272" s="343">
        <v>106223.19957</v>
      </c>
    </row>
    <row r="1273" spans="1:18" s="313" customFormat="1">
      <c r="A1273" s="339"/>
      <c r="B1273" s="339"/>
      <c r="C1273" s="339"/>
      <c r="D1273" s="334" t="s">
        <v>269</v>
      </c>
      <c r="E1273" s="335">
        <v>309</v>
      </c>
      <c r="F1273" s="336">
        <v>8846.0429999999997</v>
      </c>
      <c r="G1273" s="337">
        <v>1374.04349</v>
      </c>
      <c r="H1273" s="337">
        <v>10220.08649</v>
      </c>
      <c r="I1273" s="337">
        <v>41413.888749999998</v>
      </c>
      <c r="J1273" s="337">
        <v>14322.777050000001</v>
      </c>
      <c r="K1273" s="337">
        <v>55736.665799999995</v>
      </c>
      <c r="L1273" s="337">
        <v>20557.06783</v>
      </c>
      <c r="M1273" s="337">
        <v>7792.5919599999997</v>
      </c>
      <c r="N1273" s="337">
        <v>28349.659789999998</v>
      </c>
      <c r="O1273" s="337">
        <v>94306.412079999995</v>
      </c>
      <c r="P1273" s="337">
        <v>59504.95865</v>
      </c>
      <c r="Q1273" s="337">
        <v>1954.00765</v>
      </c>
      <c r="R1273" s="338">
        <v>61458.9663</v>
      </c>
    </row>
    <row r="1274" spans="1:18" s="313" customFormat="1">
      <c r="A1274" s="339"/>
      <c r="B1274" s="339"/>
      <c r="C1274" s="339"/>
      <c r="D1274" s="334" t="s">
        <v>270</v>
      </c>
      <c r="E1274" s="335">
        <v>317</v>
      </c>
      <c r="F1274" s="336">
        <v>11118.400439999999</v>
      </c>
      <c r="G1274" s="337">
        <v>8279.2088100000001</v>
      </c>
      <c r="H1274" s="337">
        <v>19397.609250000001</v>
      </c>
      <c r="I1274" s="337">
        <v>34676.104119999996</v>
      </c>
      <c r="J1274" s="337">
        <v>10264.62305</v>
      </c>
      <c r="K1274" s="337">
        <v>44940.727169999998</v>
      </c>
      <c r="L1274" s="337">
        <v>12419.31194</v>
      </c>
      <c r="M1274" s="337">
        <v>4926.4543099999992</v>
      </c>
      <c r="N1274" s="337">
        <v>17345.766250000001</v>
      </c>
      <c r="O1274" s="337">
        <v>81684.102670000007</v>
      </c>
      <c r="P1274" s="337">
        <v>86871.463870000007</v>
      </c>
      <c r="Q1274" s="337">
        <v>5877.7239800000007</v>
      </c>
      <c r="R1274" s="338">
        <v>92749.187849999988</v>
      </c>
    </row>
    <row r="1275" spans="1:18" s="313" customFormat="1">
      <c r="A1275" s="339"/>
      <c r="B1275" s="339"/>
      <c r="C1275" s="339"/>
      <c r="D1275" s="334" t="s">
        <v>271</v>
      </c>
      <c r="E1275" s="335">
        <v>52</v>
      </c>
      <c r="F1275" s="336">
        <v>17319.602340000001</v>
      </c>
      <c r="G1275" s="337">
        <v>10950.79653</v>
      </c>
      <c r="H1275" s="337">
        <v>28270.398870000001</v>
      </c>
      <c r="I1275" s="337">
        <v>49693.422930000001</v>
      </c>
      <c r="J1275" s="337">
        <v>26276.433290000001</v>
      </c>
      <c r="K1275" s="337">
        <v>75969.856220000001</v>
      </c>
      <c r="L1275" s="337">
        <v>25583.005870000001</v>
      </c>
      <c r="M1275" s="337">
        <v>14817.872130000002</v>
      </c>
      <c r="N1275" s="337">
        <v>40400.877999999997</v>
      </c>
      <c r="O1275" s="337">
        <v>144641.13309000002</v>
      </c>
      <c r="P1275" s="337">
        <v>120664.9001</v>
      </c>
      <c r="Q1275" s="337">
        <v>8730.3624099999997</v>
      </c>
      <c r="R1275" s="338">
        <v>129395.26251</v>
      </c>
    </row>
    <row r="1276" spans="1:18" s="313" customFormat="1">
      <c r="A1276" s="339"/>
      <c r="B1276" s="339"/>
      <c r="C1276" s="339"/>
      <c r="D1276" s="339"/>
      <c r="E1276" s="340">
        <v>465</v>
      </c>
      <c r="F1276" s="341">
        <v>324682.28816000005</v>
      </c>
      <c r="G1276" s="342">
        <v>310565.72704999999</v>
      </c>
      <c r="H1276" s="342">
        <v>635248.01520999998</v>
      </c>
      <c r="I1276" s="342">
        <v>11998.582</v>
      </c>
      <c r="J1276" s="342">
        <v>2178.6353199999999</v>
      </c>
      <c r="K1276" s="342">
        <v>14177.21732</v>
      </c>
      <c r="L1276" s="342">
        <v>13279.995220000001</v>
      </c>
      <c r="M1276" s="342">
        <v>66555.846170000004</v>
      </c>
      <c r="N1276" s="342">
        <v>79835.841390000001</v>
      </c>
      <c r="O1276" s="342">
        <v>729261.07392</v>
      </c>
      <c r="P1276" s="342">
        <v>542470.89110999997</v>
      </c>
      <c r="Q1276" s="342">
        <v>922774.70734000008</v>
      </c>
      <c r="R1276" s="343">
        <v>1465245.5984499999</v>
      </c>
    </row>
    <row r="1277" spans="1:18" s="313" customFormat="1">
      <c r="A1277" s="339"/>
      <c r="B1277" s="339"/>
      <c r="C1277" s="339"/>
      <c r="D1277" s="339"/>
      <c r="E1277" s="340">
        <v>389</v>
      </c>
      <c r="F1277" s="341">
        <v>17357.478170000002</v>
      </c>
      <c r="G1277" s="342">
        <v>9641.9988000000012</v>
      </c>
      <c r="H1277" s="342">
        <v>26999.47697</v>
      </c>
      <c r="I1277" s="342">
        <v>43145.709139999999</v>
      </c>
      <c r="J1277" s="342">
        <v>50232.556770000003</v>
      </c>
      <c r="K1277" s="342">
        <v>93378.265910000002</v>
      </c>
      <c r="L1277" s="342">
        <v>29499.134129999999</v>
      </c>
      <c r="M1277" s="342">
        <v>41447.7785</v>
      </c>
      <c r="N1277" s="342">
        <v>70946.912629999992</v>
      </c>
      <c r="O1277" s="342">
        <v>191324.65550999998</v>
      </c>
      <c r="P1277" s="342">
        <v>243812.23756000001</v>
      </c>
      <c r="Q1277" s="342">
        <v>55963.41646</v>
      </c>
      <c r="R1277" s="343">
        <v>299775.65401999996</v>
      </c>
    </row>
    <row r="1278" spans="1:18" s="313" customFormat="1">
      <c r="A1278" s="339"/>
      <c r="B1278" s="339"/>
      <c r="C1278" s="339"/>
      <c r="D1278" s="339"/>
      <c r="E1278" s="340">
        <v>397</v>
      </c>
      <c r="F1278" s="341">
        <v>29061.581280000002</v>
      </c>
      <c r="G1278" s="342">
        <v>23190.68895</v>
      </c>
      <c r="H1278" s="342">
        <v>52252.270229999995</v>
      </c>
      <c r="I1278" s="342">
        <v>68880.681590000007</v>
      </c>
      <c r="J1278" s="342">
        <v>64343.689060000004</v>
      </c>
      <c r="K1278" s="342">
        <v>133224.37065</v>
      </c>
      <c r="L1278" s="342">
        <v>57319.988259999998</v>
      </c>
      <c r="M1278" s="342">
        <v>47743.361420000001</v>
      </c>
      <c r="N1278" s="342">
        <v>105063.34968000001</v>
      </c>
      <c r="O1278" s="342">
        <v>290539.99056000001</v>
      </c>
      <c r="P1278" s="342">
        <v>343803.17514000001</v>
      </c>
      <c r="Q1278" s="342">
        <v>30901.876049999999</v>
      </c>
      <c r="R1278" s="343">
        <v>374705.05118999997</v>
      </c>
    </row>
    <row r="1279" spans="1:18" s="313" customFormat="1">
      <c r="A1279" s="339"/>
      <c r="B1279" s="339"/>
      <c r="C1279" s="339"/>
      <c r="D1279" s="334" t="s">
        <v>60</v>
      </c>
      <c r="E1279" s="335">
        <v>54</v>
      </c>
      <c r="F1279" s="336">
        <v>31471.924159999999</v>
      </c>
      <c r="G1279" s="337">
        <v>22501.626820000001</v>
      </c>
      <c r="H1279" s="337">
        <v>53973.55098</v>
      </c>
      <c r="I1279" s="337">
        <v>47542.268109999997</v>
      </c>
      <c r="J1279" s="337">
        <v>68394.61017</v>
      </c>
      <c r="K1279" s="337">
        <v>115936.87828</v>
      </c>
      <c r="L1279" s="337">
        <v>37181.524549999995</v>
      </c>
      <c r="M1279" s="337">
        <v>50915.932639999999</v>
      </c>
      <c r="N1279" s="337">
        <v>88097.457190000001</v>
      </c>
      <c r="O1279" s="337">
        <v>258007.88644999999</v>
      </c>
      <c r="P1279" s="337">
        <v>202977.97916999998</v>
      </c>
      <c r="Q1279" s="337">
        <v>39110.233329999995</v>
      </c>
      <c r="R1279" s="338">
        <v>242088.21249999999</v>
      </c>
    </row>
    <row r="1280" spans="1:18" s="313" customFormat="1">
      <c r="A1280" s="339"/>
      <c r="B1280" s="339"/>
      <c r="C1280" s="339"/>
      <c r="D1280" s="339"/>
      <c r="E1280" s="340">
        <v>55</v>
      </c>
      <c r="F1280" s="341">
        <v>36050.610939999999</v>
      </c>
      <c r="G1280" s="342">
        <v>50261.639900000002</v>
      </c>
      <c r="H1280" s="342">
        <v>86312.250840000008</v>
      </c>
      <c r="I1280" s="342">
        <v>85094.065579999995</v>
      </c>
      <c r="J1280" s="342">
        <v>84774.550790000008</v>
      </c>
      <c r="K1280" s="342">
        <v>169868.61637</v>
      </c>
      <c r="L1280" s="342">
        <v>43529.255349999999</v>
      </c>
      <c r="M1280" s="342">
        <v>46911.310279999998</v>
      </c>
      <c r="N1280" s="342">
        <v>90440.565629999997</v>
      </c>
      <c r="O1280" s="342">
        <v>346621.43283999996</v>
      </c>
      <c r="P1280" s="342">
        <v>306937.00943999999</v>
      </c>
      <c r="Q1280" s="342">
        <v>65133.824890000004</v>
      </c>
      <c r="R1280" s="343">
        <v>372070.83432999998</v>
      </c>
    </row>
    <row r="1281" spans="1:18" s="313" customFormat="1">
      <c r="A1281" s="339"/>
      <c r="B1281" s="339"/>
      <c r="C1281" s="339"/>
      <c r="D1281" s="339"/>
      <c r="E1281" s="340">
        <v>56</v>
      </c>
      <c r="F1281" s="341">
        <v>31793.70335</v>
      </c>
      <c r="G1281" s="342">
        <v>36703.534100000004</v>
      </c>
      <c r="H1281" s="342">
        <v>68497.237450000001</v>
      </c>
      <c r="I1281" s="342">
        <v>40760.674679999996</v>
      </c>
      <c r="J1281" s="342">
        <v>33418.245499999997</v>
      </c>
      <c r="K1281" s="342">
        <v>74178.920180000001</v>
      </c>
      <c r="L1281" s="342">
        <v>16230.29435</v>
      </c>
      <c r="M1281" s="342">
        <v>16890.026620000001</v>
      </c>
      <c r="N1281" s="342">
        <v>33120.320970000001</v>
      </c>
      <c r="O1281" s="342">
        <v>175796.4786</v>
      </c>
      <c r="P1281" s="342">
        <v>79980.981540000008</v>
      </c>
      <c r="Q1281" s="342">
        <v>29709.062480000001</v>
      </c>
      <c r="R1281" s="343">
        <v>109690.04402</v>
      </c>
    </row>
    <row r="1282" spans="1:18" s="313" customFormat="1">
      <c r="A1282" s="339"/>
      <c r="B1282" s="339"/>
      <c r="C1282" s="339"/>
      <c r="D1282" s="339"/>
      <c r="E1282" s="340">
        <v>60</v>
      </c>
      <c r="F1282" s="341">
        <v>17273.545750000001</v>
      </c>
      <c r="G1282" s="342">
        <v>24191.764139999999</v>
      </c>
      <c r="H1282" s="342">
        <v>41465.309890000004</v>
      </c>
      <c r="I1282" s="342">
        <v>23142.159629999998</v>
      </c>
      <c r="J1282" s="342">
        <v>21090.235829999998</v>
      </c>
      <c r="K1282" s="342">
        <v>44232.39546</v>
      </c>
      <c r="L1282" s="342">
        <v>11346.996570000001</v>
      </c>
      <c r="M1282" s="342">
        <v>7533.3118199999999</v>
      </c>
      <c r="N1282" s="342">
        <v>18880.308390000002</v>
      </c>
      <c r="O1282" s="342">
        <v>104578.01373999999</v>
      </c>
      <c r="P1282" s="342">
        <v>93746.466109999994</v>
      </c>
      <c r="Q1282" s="342">
        <v>10808.140960000001</v>
      </c>
      <c r="R1282" s="343">
        <v>104554.60707</v>
      </c>
    </row>
    <row r="1283" spans="1:18" s="313" customFormat="1">
      <c r="A1283" s="339"/>
      <c r="B1283" s="339"/>
      <c r="C1283" s="339"/>
      <c r="D1283" s="339"/>
      <c r="E1283" s="340">
        <v>124</v>
      </c>
      <c r="F1283" s="341">
        <v>311171.13244999998</v>
      </c>
      <c r="G1283" s="342">
        <v>361513.21087999997</v>
      </c>
      <c r="H1283" s="342">
        <v>672684.34333000006</v>
      </c>
      <c r="I1283" s="342">
        <v>66999.773719999997</v>
      </c>
      <c r="J1283" s="342">
        <v>71600.092940000002</v>
      </c>
      <c r="K1283" s="342">
        <v>138599.86666</v>
      </c>
      <c r="L1283" s="342">
        <v>94972.617200000008</v>
      </c>
      <c r="M1283" s="342">
        <v>68877.760510000007</v>
      </c>
      <c r="N1283" s="342">
        <v>163850.37771</v>
      </c>
      <c r="O1283" s="342">
        <v>975134.58770000003</v>
      </c>
      <c r="P1283" s="342">
        <v>877701.00124999997</v>
      </c>
      <c r="Q1283" s="342">
        <v>620118.13079999993</v>
      </c>
      <c r="R1283" s="343">
        <v>1497819.1320499999</v>
      </c>
    </row>
    <row r="1284" spans="1:18" s="313" customFormat="1">
      <c r="A1284" s="339"/>
      <c r="B1284" s="339"/>
      <c r="C1284" s="339"/>
      <c r="D1284" s="339"/>
      <c r="E1284" s="340">
        <v>199</v>
      </c>
      <c r="F1284" s="341">
        <v>35943.866450000001</v>
      </c>
      <c r="G1284" s="342">
        <v>28487.02663</v>
      </c>
      <c r="H1284" s="342">
        <v>64430.893080000002</v>
      </c>
      <c r="I1284" s="342">
        <v>23249.141050000002</v>
      </c>
      <c r="J1284" s="342">
        <v>18581.465940000002</v>
      </c>
      <c r="K1284" s="342">
        <v>41830.60699</v>
      </c>
      <c r="L1284" s="342">
        <v>9588.0744099999993</v>
      </c>
      <c r="M1284" s="342">
        <v>12925.757740000001</v>
      </c>
      <c r="N1284" s="342">
        <v>22513.832149999998</v>
      </c>
      <c r="O1284" s="342">
        <v>128775.33222</v>
      </c>
      <c r="P1284" s="342">
        <v>79992.158410000004</v>
      </c>
      <c r="Q1284" s="342">
        <v>14558.78125</v>
      </c>
      <c r="R1284" s="343">
        <v>94550.939660000004</v>
      </c>
    </row>
    <row r="1285" spans="1:18" s="313" customFormat="1">
      <c r="A1285" s="339"/>
      <c r="B1285" s="339"/>
      <c r="C1285" s="339"/>
      <c r="D1285" s="339"/>
      <c r="E1285" s="340">
        <v>202</v>
      </c>
      <c r="F1285" s="341">
        <v>10494.177720000002</v>
      </c>
      <c r="G1285" s="342">
        <v>13355.90796</v>
      </c>
      <c r="H1285" s="342">
        <v>23850.08568</v>
      </c>
      <c r="I1285" s="342">
        <v>25395.137050000001</v>
      </c>
      <c r="J1285" s="342">
        <v>27455.916639999999</v>
      </c>
      <c r="K1285" s="342">
        <v>52851.053690000001</v>
      </c>
      <c r="L1285" s="342">
        <v>10166.09418</v>
      </c>
      <c r="M1285" s="342">
        <v>11729.49979</v>
      </c>
      <c r="N1285" s="342">
        <v>21895.593969999998</v>
      </c>
      <c r="O1285" s="342">
        <v>98596.733340000006</v>
      </c>
      <c r="P1285" s="342">
        <v>74799.070790000012</v>
      </c>
      <c r="Q1285" s="342">
        <v>7513.0547000000006</v>
      </c>
      <c r="R1285" s="343">
        <v>82312.125489999991</v>
      </c>
    </row>
    <row r="1286" spans="1:18" s="313" customFormat="1">
      <c r="A1286" s="339"/>
      <c r="B1286" s="339"/>
      <c r="C1286" s="339"/>
      <c r="D1286" s="339"/>
      <c r="E1286" s="340">
        <v>228</v>
      </c>
      <c r="F1286" s="341">
        <v>9580.8755000000001</v>
      </c>
      <c r="G1286" s="342">
        <v>7334.6794900000004</v>
      </c>
      <c r="H1286" s="342">
        <v>16915.554989999997</v>
      </c>
      <c r="I1286" s="342">
        <v>31545.784520000001</v>
      </c>
      <c r="J1286" s="342">
        <v>15756.60204</v>
      </c>
      <c r="K1286" s="342">
        <v>47302.386559999999</v>
      </c>
      <c r="L1286" s="342">
        <v>17312.8694</v>
      </c>
      <c r="M1286" s="342">
        <v>5948.1036699999995</v>
      </c>
      <c r="N1286" s="342">
        <v>23260.97307</v>
      </c>
      <c r="O1286" s="342">
        <v>87478.91462000001</v>
      </c>
      <c r="P1286" s="342">
        <v>62789.390180000002</v>
      </c>
      <c r="Q1286" s="342">
        <v>6554.0197199999993</v>
      </c>
      <c r="R1286" s="343">
        <v>69343.409899999999</v>
      </c>
    </row>
    <row r="1287" spans="1:18" s="313" customFormat="1">
      <c r="A1287" s="339"/>
      <c r="B1287" s="339"/>
      <c r="C1287" s="339"/>
      <c r="D1287" s="339"/>
      <c r="E1287" s="340">
        <v>235</v>
      </c>
      <c r="F1287" s="341">
        <v>31314.622789999998</v>
      </c>
      <c r="G1287" s="342">
        <v>14565.81993</v>
      </c>
      <c r="H1287" s="342">
        <v>45880.442719999999</v>
      </c>
      <c r="I1287" s="342">
        <v>36086.534209999998</v>
      </c>
      <c r="J1287" s="342">
        <v>16535.037069999998</v>
      </c>
      <c r="K1287" s="342">
        <v>52621.571280000004</v>
      </c>
      <c r="L1287" s="342">
        <v>15064.477919999999</v>
      </c>
      <c r="M1287" s="342">
        <v>8725.3065900000001</v>
      </c>
      <c r="N1287" s="342">
        <v>23789.784510000001</v>
      </c>
      <c r="O1287" s="342">
        <v>122291.79851000001</v>
      </c>
      <c r="P1287" s="342">
        <v>103658.23024999999</v>
      </c>
      <c r="Q1287" s="342">
        <v>7259.40427</v>
      </c>
      <c r="R1287" s="343">
        <v>110917.63451999999</v>
      </c>
    </row>
    <row r="1288" spans="1:18" s="313" customFormat="1">
      <c r="A1288" s="339"/>
      <c r="B1288" s="339"/>
      <c r="C1288" s="339"/>
      <c r="D1288" s="339"/>
      <c r="E1288" s="340">
        <v>336</v>
      </c>
      <c r="F1288" s="341">
        <v>8428.2258099999999</v>
      </c>
      <c r="G1288" s="342">
        <v>6586.9638600000008</v>
      </c>
      <c r="H1288" s="342">
        <v>15015.18967</v>
      </c>
      <c r="I1288" s="342">
        <v>15854.089779999998</v>
      </c>
      <c r="J1288" s="342">
        <v>15377.59474</v>
      </c>
      <c r="K1288" s="342">
        <v>31231.684519999999</v>
      </c>
      <c r="L1288" s="342">
        <v>11317.196199999998</v>
      </c>
      <c r="M1288" s="342">
        <v>7212.2946600000005</v>
      </c>
      <c r="N1288" s="342">
        <v>18529.490859999998</v>
      </c>
      <c r="O1288" s="342">
        <v>64776.36505</v>
      </c>
      <c r="P1288" s="342">
        <v>85576.625889999996</v>
      </c>
      <c r="Q1288" s="342">
        <v>9470.2634699999999</v>
      </c>
      <c r="R1288" s="343">
        <v>95046.889360000001</v>
      </c>
    </row>
    <row r="1289" spans="1:18" s="313" customFormat="1">
      <c r="A1289" s="339"/>
      <c r="B1289" s="339"/>
      <c r="C1289" s="339"/>
      <c r="D1289" s="339"/>
      <c r="E1289" s="340">
        <v>455</v>
      </c>
      <c r="F1289" s="341">
        <v>48314.330270000006</v>
      </c>
      <c r="G1289" s="342">
        <v>124150.85528</v>
      </c>
      <c r="H1289" s="342">
        <v>172465.18555000002</v>
      </c>
      <c r="I1289" s="342">
        <v>63260.640749999999</v>
      </c>
      <c r="J1289" s="342">
        <v>161223.986</v>
      </c>
      <c r="K1289" s="342">
        <v>224484.62675</v>
      </c>
      <c r="L1289" s="342">
        <v>184823.24635</v>
      </c>
      <c r="M1289" s="342">
        <v>538546.25597000006</v>
      </c>
      <c r="N1289" s="342">
        <v>723369.50232000009</v>
      </c>
      <c r="O1289" s="342">
        <v>1120319.3146199998</v>
      </c>
      <c r="P1289" s="342">
        <v>72672.60471</v>
      </c>
      <c r="Q1289" s="342">
        <v>134457.61778</v>
      </c>
      <c r="R1289" s="343">
        <v>207130.22249000001</v>
      </c>
    </row>
    <row r="1290" spans="1:18" s="313" customFormat="1">
      <c r="A1290" s="339"/>
      <c r="B1290" s="339"/>
      <c r="C1290" s="339"/>
      <c r="D1290" s="339"/>
      <c r="E1290" s="340">
        <v>382</v>
      </c>
      <c r="F1290" s="341">
        <v>430527.84164</v>
      </c>
      <c r="G1290" s="342">
        <v>219189.24236999999</v>
      </c>
      <c r="H1290" s="342">
        <v>649717.08400999999</v>
      </c>
      <c r="I1290" s="342">
        <v>36442.304859999997</v>
      </c>
      <c r="J1290" s="342">
        <v>56182.482520000005</v>
      </c>
      <c r="K1290" s="342">
        <v>92624.787379999994</v>
      </c>
      <c r="L1290" s="342">
        <v>72654.017650000009</v>
      </c>
      <c r="M1290" s="342">
        <v>112346.69229000001</v>
      </c>
      <c r="N1290" s="342">
        <v>185000.70994</v>
      </c>
      <c r="O1290" s="342">
        <v>927342.58133000007</v>
      </c>
      <c r="P1290" s="342">
        <v>712066.31582000002</v>
      </c>
      <c r="Q1290" s="342">
        <v>562409.92825</v>
      </c>
      <c r="R1290" s="343">
        <v>1274476.24407</v>
      </c>
    </row>
    <row r="1291" spans="1:18" s="313" customFormat="1">
      <c r="A1291" s="339"/>
      <c r="B1291" s="339"/>
      <c r="C1291" s="339"/>
      <c r="D1291" s="339"/>
      <c r="E1291" s="340">
        <v>390</v>
      </c>
      <c r="F1291" s="341">
        <v>12809.220380000001</v>
      </c>
      <c r="G1291" s="342">
        <v>8554.3088200000002</v>
      </c>
      <c r="H1291" s="342">
        <v>21363.529200000001</v>
      </c>
      <c r="I1291" s="342">
        <v>17098.367329999997</v>
      </c>
      <c r="J1291" s="342">
        <v>16088.108490000001</v>
      </c>
      <c r="K1291" s="342">
        <v>33186.47582</v>
      </c>
      <c r="L1291" s="342">
        <v>6420.4246399999993</v>
      </c>
      <c r="M1291" s="342">
        <v>3920.1301699999999</v>
      </c>
      <c r="N1291" s="342">
        <v>10340.55481</v>
      </c>
      <c r="O1291" s="342">
        <v>64890.559829999998</v>
      </c>
      <c r="P1291" s="342">
        <v>55113.813350000004</v>
      </c>
      <c r="Q1291" s="342">
        <v>7957.3439100000005</v>
      </c>
      <c r="R1291" s="343">
        <v>63071.15726</v>
      </c>
    </row>
    <row r="1292" spans="1:18" s="313" customFormat="1">
      <c r="A1292" s="339"/>
      <c r="B1292" s="339"/>
      <c r="C1292" s="339"/>
      <c r="D1292" s="339"/>
      <c r="E1292" s="340">
        <v>394</v>
      </c>
      <c r="F1292" s="341">
        <v>10110.355939999999</v>
      </c>
      <c r="G1292" s="342">
        <v>5590.7598899999994</v>
      </c>
      <c r="H1292" s="342">
        <v>15701.115830000001</v>
      </c>
      <c r="I1292" s="342">
        <v>29183.827590000001</v>
      </c>
      <c r="J1292" s="342">
        <v>11855.951999999999</v>
      </c>
      <c r="K1292" s="342">
        <v>41039.779590000006</v>
      </c>
      <c r="L1292" s="342">
        <v>14468.998529999999</v>
      </c>
      <c r="M1292" s="342">
        <v>7275.6970000000001</v>
      </c>
      <c r="N1292" s="342">
        <v>21744.695530000001</v>
      </c>
      <c r="O1292" s="342">
        <v>78485.590949999998</v>
      </c>
      <c r="P1292" s="342">
        <v>59354.367049999993</v>
      </c>
      <c r="Q1292" s="342">
        <v>7850.72487</v>
      </c>
      <c r="R1292" s="343">
        <v>67205.091920000006</v>
      </c>
    </row>
    <row r="1293" spans="1:18" s="313" customFormat="1">
      <c r="A1293" s="339"/>
      <c r="B1293" s="339"/>
      <c r="C1293" s="339"/>
      <c r="D1293" s="339"/>
      <c r="E1293" s="340">
        <v>423</v>
      </c>
      <c r="F1293" s="341">
        <v>18352.028539999999</v>
      </c>
      <c r="G1293" s="342">
        <v>21909.807079999999</v>
      </c>
      <c r="H1293" s="342">
        <v>40261.835619999998</v>
      </c>
      <c r="I1293" s="342">
        <v>22522.53485</v>
      </c>
      <c r="J1293" s="342">
        <v>22482.140230000001</v>
      </c>
      <c r="K1293" s="342">
        <v>45004.675080000001</v>
      </c>
      <c r="L1293" s="342">
        <v>9718.3867499999997</v>
      </c>
      <c r="M1293" s="342">
        <v>5485.8131800000001</v>
      </c>
      <c r="N1293" s="342">
        <v>15204.199929999999</v>
      </c>
      <c r="O1293" s="342">
        <v>100470.71063</v>
      </c>
      <c r="P1293" s="342">
        <v>51535.006569999998</v>
      </c>
      <c r="Q1293" s="342">
        <v>6529.4721799999998</v>
      </c>
      <c r="R1293" s="343">
        <v>58064.478750000002</v>
      </c>
    </row>
    <row r="1294" spans="1:18" s="313" customFormat="1">
      <c r="A1294" s="339"/>
      <c r="B1294" s="339"/>
      <c r="C1294" s="339"/>
      <c r="D1294" s="339"/>
      <c r="E1294" s="340">
        <v>269</v>
      </c>
      <c r="F1294" s="341">
        <v>1930.3151200000002</v>
      </c>
      <c r="G1294" s="342">
        <v>3200.8755299999998</v>
      </c>
      <c r="H1294" s="342">
        <v>5131.1906500000005</v>
      </c>
      <c r="I1294" s="342">
        <v>6968.6285199999993</v>
      </c>
      <c r="J1294" s="342">
        <v>9888.9578499999989</v>
      </c>
      <c r="K1294" s="342">
        <v>16857.586370000001</v>
      </c>
      <c r="L1294" s="342">
        <v>4736.3458200000005</v>
      </c>
      <c r="M1294" s="342">
        <v>3152.0947000000001</v>
      </c>
      <c r="N1294" s="342">
        <v>7888.4405199999992</v>
      </c>
      <c r="O1294" s="342">
        <v>29877.217539999998</v>
      </c>
      <c r="P1294" s="342">
        <v>35873.042390000002</v>
      </c>
      <c r="Q1294" s="342">
        <v>2519.0137200000004</v>
      </c>
      <c r="R1294" s="343">
        <v>38392.056109999998</v>
      </c>
    </row>
    <row r="1295" spans="1:18" s="313" customFormat="1">
      <c r="A1295" s="339"/>
      <c r="B1295" s="339"/>
      <c r="C1295" s="339"/>
      <c r="D1295" s="334" t="s">
        <v>82</v>
      </c>
      <c r="E1295" s="335">
        <v>292</v>
      </c>
      <c r="F1295" s="336">
        <v>16788.0988</v>
      </c>
      <c r="G1295" s="337">
        <v>8300.7898600000008</v>
      </c>
      <c r="H1295" s="337">
        <v>25088.888660000001</v>
      </c>
      <c r="I1295" s="337">
        <v>55343.996220000001</v>
      </c>
      <c r="J1295" s="337">
        <v>15231.42756</v>
      </c>
      <c r="K1295" s="337">
        <v>70575.423779999997</v>
      </c>
      <c r="L1295" s="337">
        <v>19322.838829999997</v>
      </c>
      <c r="M1295" s="337">
        <v>3572.0533599999999</v>
      </c>
      <c r="N1295" s="337">
        <v>22894.892190000002</v>
      </c>
      <c r="O1295" s="337">
        <v>118559.20462999999</v>
      </c>
      <c r="P1295" s="337">
        <v>137972.70671999999</v>
      </c>
      <c r="Q1295" s="337">
        <v>2843.7285000000002</v>
      </c>
      <c r="R1295" s="338">
        <v>140816.43521999998</v>
      </c>
    </row>
    <row r="1296" spans="1:18" s="313" customFormat="1">
      <c r="A1296" s="339"/>
      <c r="B1296" s="339"/>
      <c r="C1296" s="339"/>
      <c r="D1296" s="334" t="s">
        <v>67</v>
      </c>
      <c r="E1296" s="335">
        <v>116</v>
      </c>
      <c r="F1296" s="336">
        <v>7115.4785499999998</v>
      </c>
      <c r="G1296" s="337">
        <v>1014.04383</v>
      </c>
      <c r="H1296" s="337">
        <v>8129.5223800000003</v>
      </c>
      <c r="I1296" s="337">
        <v>103803.46741</v>
      </c>
      <c r="J1296" s="337">
        <v>24238.549579999999</v>
      </c>
      <c r="K1296" s="337">
        <v>128042.01698999999</v>
      </c>
      <c r="L1296" s="337">
        <v>14551.13523</v>
      </c>
      <c r="M1296" s="337">
        <v>13586.51772</v>
      </c>
      <c r="N1296" s="337">
        <v>28137.65295</v>
      </c>
      <c r="O1296" s="337">
        <v>164309.19232</v>
      </c>
      <c r="P1296" s="337">
        <v>123271.52334999999</v>
      </c>
      <c r="Q1296" s="337">
        <v>9149.2835799999993</v>
      </c>
      <c r="R1296" s="338">
        <v>132420.80693000002</v>
      </c>
    </row>
    <row r="1297" spans="1:18" s="313" customFormat="1">
      <c r="A1297" s="339"/>
      <c r="B1297" s="339"/>
      <c r="C1297" s="339"/>
      <c r="D1297" s="339"/>
      <c r="E1297" s="340">
        <v>113</v>
      </c>
      <c r="F1297" s="341">
        <v>23945.59634</v>
      </c>
      <c r="G1297" s="342">
        <v>13705.09044</v>
      </c>
      <c r="H1297" s="342">
        <v>37650.686780000004</v>
      </c>
      <c r="I1297" s="342">
        <v>56407.689200000001</v>
      </c>
      <c r="J1297" s="342">
        <v>52061.5406</v>
      </c>
      <c r="K1297" s="342">
        <v>108469.2298</v>
      </c>
      <c r="L1297" s="342">
        <v>35645.227009999995</v>
      </c>
      <c r="M1297" s="342">
        <v>40816.857479999999</v>
      </c>
      <c r="N1297" s="342">
        <v>76462.084489999994</v>
      </c>
      <c r="O1297" s="342">
        <v>222582.00107</v>
      </c>
      <c r="P1297" s="342">
        <v>314791.29916000005</v>
      </c>
      <c r="Q1297" s="342">
        <v>56293.401920000004</v>
      </c>
      <c r="R1297" s="343">
        <v>371084.70107999997</v>
      </c>
    </row>
    <row r="1298" spans="1:18" s="313" customFormat="1">
      <c r="A1298" s="339"/>
      <c r="B1298" s="339"/>
      <c r="C1298" s="339"/>
      <c r="D1298" s="339"/>
      <c r="E1298" s="340">
        <v>194</v>
      </c>
      <c r="F1298" s="341">
        <v>17960.230640000002</v>
      </c>
      <c r="G1298" s="342">
        <v>14697.53766</v>
      </c>
      <c r="H1298" s="342">
        <v>32657.7683</v>
      </c>
      <c r="I1298" s="342">
        <v>60427.483130000001</v>
      </c>
      <c r="J1298" s="342">
        <v>35134.70938</v>
      </c>
      <c r="K1298" s="342">
        <v>95562.192510000008</v>
      </c>
      <c r="L1298" s="342">
        <v>26161.007120000002</v>
      </c>
      <c r="M1298" s="342">
        <v>18649.38553</v>
      </c>
      <c r="N1298" s="342">
        <v>44810.392650000002</v>
      </c>
      <c r="O1298" s="342">
        <v>173030.35346000001</v>
      </c>
      <c r="P1298" s="342">
        <v>102268.87623000001</v>
      </c>
      <c r="Q1298" s="342">
        <v>5236.58194</v>
      </c>
      <c r="R1298" s="343">
        <v>107505.45817</v>
      </c>
    </row>
    <row r="1299" spans="1:18" s="313" customFormat="1">
      <c r="A1299" s="339"/>
      <c r="B1299" s="339"/>
      <c r="C1299" s="339"/>
      <c r="D1299" s="339"/>
      <c r="E1299" s="340">
        <v>195</v>
      </c>
      <c r="F1299" s="341">
        <v>12433.041929999999</v>
      </c>
      <c r="G1299" s="342">
        <v>11096.19866</v>
      </c>
      <c r="H1299" s="342">
        <v>23529.240590000001</v>
      </c>
      <c r="I1299" s="342">
        <v>35694.383689999995</v>
      </c>
      <c r="J1299" s="342">
        <v>26293.199989999997</v>
      </c>
      <c r="K1299" s="342">
        <v>61987.583679999996</v>
      </c>
      <c r="L1299" s="342">
        <v>19845.212390000001</v>
      </c>
      <c r="M1299" s="342">
        <v>13627.168039999999</v>
      </c>
      <c r="N1299" s="342">
        <v>33472.380429999997</v>
      </c>
      <c r="O1299" s="342">
        <v>118989.2047</v>
      </c>
      <c r="P1299" s="342">
        <v>95830.643920000002</v>
      </c>
      <c r="Q1299" s="342">
        <v>9216.3202400000009</v>
      </c>
      <c r="R1299" s="343">
        <v>105046.96416</v>
      </c>
    </row>
    <row r="1300" spans="1:18" s="313" customFormat="1">
      <c r="A1300" s="339"/>
      <c r="B1300" s="339"/>
      <c r="C1300" s="339"/>
      <c r="D1300" s="339"/>
      <c r="E1300" s="340">
        <v>231</v>
      </c>
      <c r="F1300" s="341">
        <v>17976.74914</v>
      </c>
      <c r="G1300" s="342">
        <v>31100.027409999999</v>
      </c>
      <c r="H1300" s="342">
        <v>49076.776549999995</v>
      </c>
      <c r="I1300" s="342">
        <v>53332.862450000001</v>
      </c>
      <c r="J1300" s="342">
        <v>53115.907530000004</v>
      </c>
      <c r="K1300" s="342">
        <v>106448.76998</v>
      </c>
      <c r="L1300" s="342">
        <v>31873.634020000001</v>
      </c>
      <c r="M1300" s="342">
        <v>27254.800030000002</v>
      </c>
      <c r="N1300" s="342">
        <v>59128.434049999996</v>
      </c>
      <c r="O1300" s="342">
        <v>214653.98058</v>
      </c>
      <c r="P1300" s="342">
        <v>219366.58403999999</v>
      </c>
      <c r="Q1300" s="342">
        <v>33240.072269999997</v>
      </c>
      <c r="R1300" s="343">
        <v>252606.65630999999</v>
      </c>
    </row>
    <row r="1301" spans="1:18" s="313" customFormat="1">
      <c r="A1301" s="339"/>
      <c r="B1301" s="339"/>
      <c r="C1301" s="339"/>
      <c r="D1301" s="339"/>
      <c r="E1301" s="340">
        <v>237</v>
      </c>
      <c r="F1301" s="341">
        <v>16874.19598</v>
      </c>
      <c r="G1301" s="342">
        <v>8093.3894900000005</v>
      </c>
      <c r="H1301" s="342">
        <v>24967.585469999998</v>
      </c>
      <c r="I1301" s="342">
        <v>23040.442890000002</v>
      </c>
      <c r="J1301" s="342">
        <v>19082.727219999997</v>
      </c>
      <c r="K1301" s="342">
        <v>42123.170109999999</v>
      </c>
      <c r="L1301" s="342">
        <v>9240.0754499999985</v>
      </c>
      <c r="M1301" s="342">
        <v>8341.2688600000001</v>
      </c>
      <c r="N1301" s="342">
        <v>17581.34431</v>
      </c>
      <c r="O1301" s="342">
        <v>84672.099889999998</v>
      </c>
      <c r="P1301" s="342">
        <v>73648.985239999995</v>
      </c>
      <c r="Q1301" s="342">
        <v>5894.0206799999996</v>
      </c>
      <c r="R1301" s="343">
        <v>79543.005919999996</v>
      </c>
    </row>
    <row r="1302" spans="1:18" s="313" customFormat="1">
      <c r="A1302" s="339"/>
      <c r="B1302" s="339"/>
      <c r="C1302" s="339"/>
      <c r="D1302" s="339"/>
      <c r="E1302" s="340">
        <v>408</v>
      </c>
      <c r="F1302" s="341">
        <v>14642.907939999999</v>
      </c>
      <c r="G1302" s="342">
        <v>21681.118350000001</v>
      </c>
      <c r="H1302" s="342">
        <v>36324.026290000002</v>
      </c>
      <c r="I1302" s="342">
        <v>33305.898880000001</v>
      </c>
      <c r="J1302" s="342">
        <v>40385.673009999999</v>
      </c>
      <c r="K1302" s="342">
        <v>73691.571890000007</v>
      </c>
      <c r="L1302" s="342">
        <v>27807.144649999998</v>
      </c>
      <c r="M1302" s="342">
        <v>36581.160259999997</v>
      </c>
      <c r="N1302" s="342">
        <v>64388.304909999999</v>
      </c>
      <c r="O1302" s="342">
        <v>174403.90309000001</v>
      </c>
      <c r="P1302" s="342">
        <v>176407.42051</v>
      </c>
      <c r="Q1302" s="342">
        <v>16367.455830000001</v>
      </c>
      <c r="R1302" s="343">
        <v>192774.87634000002</v>
      </c>
    </row>
    <row r="1303" spans="1:18" s="313" customFormat="1">
      <c r="A1303" s="339"/>
      <c r="B1303" s="339"/>
      <c r="C1303" s="339"/>
      <c r="D1303" s="339"/>
      <c r="E1303" s="340">
        <v>427</v>
      </c>
      <c r="F1303" s="341">
        <v>24006.341570000001</v>
      </c>
      <c r="G1303" s="342">
        <v>28865.139300000003</v>
      </c>
      <c r="H1303" s="342">
        <v>52871.480869999999</v>
      </c>
      <c r="I1303" s="342">
        <v>72533.673849999992</v>
      </c>
      <c r="J1303" s="342">
        <v>63437.824799999995</v>
      </c>
      <c r="K1303" s="342">
        <v>135971.49864999999</v>
      </c>
      <c r="L1303" s="342">
        <v>37773.522830000002</v>
      </c>
      <c r="M1303" s="342">
        <v>40071.160280000004</v>
      </c>
      <c r="N1303" s="342">
        <v>77844.683109999998</v>
      </c>
      <c r="O1303" s="342">
        <v>266687.66262999998</v>
      </c>
      <c r="P1303" s="342">
        <v>254758.59613999998</v>
      </c>
      <c r="Q1303" s="342">
        <v>26395.978370000001</v>
      </c>
      <c r="R1303" s="343">
        <v>281154.57451000001</v>
      </c>
    </row>
    <row r="1304" spans="1:18" s="313" customFormat="1">
      <c r="A1304" s="339"/>
      <c r="B1304" s="339"/>
      <c r="C1304" s="339"/>
      <c r="D1304" s="334" t="s">
        <v>63</v>
      </c>
      <c r="E1304" s="335">
        <v>65</v>
      </c>
      <c r="F1304" s="336">
        <v>26643.100409999999</v>
      </c>
      <c r="G1304" s="337">
        <v>45609.878880000004</v>
      </c>
      <c r="H1304" s="337">
        <v>72252.979290000003</v>
      </c>
      <c r="I1304" s="337">
        <v>37061.954270000002</v>
      </c>
      <c r="J1304" s="337">
        <v>50053.350429999999</v>
      </c>
      <c r="K1304" s="337">
        <v>87115.304700000008</v>
      </c>
      <c r="L1304" s="337">
        <v>23407.02231</v>
      </c>
      <c r="M1304" s="337">
        <v>26315.321479999999</v>
      </c>
      <c r="N1304" s="337">
        <v>49722.343789999999</v>
      </c>
      <c r="O1304" s="337">
        <v>209090.62778000001</v>
      </c>
      <c r="P1304" s="337">
        <v>317607.62789999996</v>
      </c>
      <c r="Q1304" s="337">
        <v>39467.14703</v>
      </c>
      <c r="R1304" s="338">
        <v>357074.77493000001</v>
      </c>
    </row>
    <row r="1305" spans="1:18" s="313" customFormat="1">
      <c r="A1305" s="339"/>
      <c r="B1305" s="339"/>
      <c r="C1305" s="339"/>
      <c r="D1305" s="339"/>
      <c r="E1305" s="340">
        <v>66</v>
      </c>
      <c r="F1305" s="341">
        <v>43602.849419999999</v>
      </c>
      <c r="G1305" s="342">
        <v>99847.775540000002</v>
      </c>
      <c r="H1305" s="342">
        <v>143450.62496000002</v>
      </c>
      <c r="I1305" s="342">
        <v>73448.926059999998</v>
      </c>
      <c r="J1305" s="342">
        <v>51563.341990000001</v>
      </c>
      <c r="K1305" s="342">
        <v>125012.26805</v>
      </c>
      <c r="L1305" s="342">
        <v>32555.985850000001</v>
      </c>
      <c r="M1305" s="342">
        <v>31150.838480000002</v>
      </c>
      <c r="N1305" s="342">
        <v>63706.824329999996</v>
      </c>
      <c r="O1305" s="342">
        <v>332169.71733999997</v>
      </c>
      <c r="P1305" s="342">
        <v>258549.62852</v>
      </c>
      <c r="Q1305" s="342">
        <v>79955.010709999988</v>
      </c>
      <c r="R1305" s="343">
        <v>338504.63923000003</v>
      </c>
    </row>
    <row r="1306" spans="1:18" s="313" customFormat="1">
      <c r="A1306" s="339"/>
      <c r="B1306" s="339"/>
      <c r="C1306" s="339"/>
      <c r="D1306" s="339"/>
      <c r="E1306" s="340">
        <v>67</v>
      </c>
      <c r="F1306" s="341">
        <v>17319.232370000002</v>
      </c>
      <c r="G1306" s="342">
        <v>12677.616259999999</v>
      </c>
      <c r="H1306" s="342">
        <v>29996.84863</v>
      </c>
      <c r="I1306" s="342">
        <v>21411.351920000001</v>
      </c>
      <c r="J1306" s="342">
        <v>19956.857399999997</v>
      </c>
      <c r="K1306" s="342">
        <v>41368.209320000002</v>
      </c>
      <c r="L1306" s="342">
        <v>12864.70127</v>
      </c>
      <c r="M1306" s="342">
        <v>11416.34937</v>
      </c>
      <c r="N1306" s="342">
        <v>24281.050640000001</v>
      </c>
      <c r="O1306" s="342">
        <v>95646.108590000003</v>
      </c>
      <c r="P1306" s="342">
        <v>89404.935270000002</v>
      </c>
      <c r="Q1306" s="342">
        <v>11968.836859999999</v>
      </c>
      <c r="R1306" s="343">
        <v>101373.77213</v>
      </c>
    </row>
    <row r="1307" spans="1:18" s="313" customFormat="1">
      <c r="A1307" s="339"/>
      <c r="B1307" s="339"/>
      <c r="C1307" s="339"/>
      <c r="D1307" s="339"/>
      <c r="E1307" s="340">
        <v>68</v>
      </c>
      <c r="F1307" s="341">
        <v>39160.344969999998</v>
      </c>
      <c r="G1307" s="342">
        <v>36006.778700000003</v>
      </c>
      <c r="H1307" s="342">
        <v>75167.123670000001</v>
      </c>
      <c r="I1307" s="342">
        <v>74345.247159999999</v>
      </c>
      <c r="J1307" s="342">
        <v>40397.439740000002</v>
      </c>
      <c r="K1307" s="342">
        <v>114742.6869</v>
      </c>
      <c r="L1307" s="342">
        <v>27685.495510000001</v>
      </c>
      <c r="M1307" s="342">
        <v>16365.39543</v>
      </c>
      <c r="N1307" s="342">
        <v>44050.890939999997</v>
      </c>
      <c r="O1307" s="342">
        <v>233960.70150999998</v>
      </c>
      <c r="P1307" s="342">
        <v>145626.12390999999</v>
      </c>
      <c r="Q1307" s="342">
        <v>15967.602269999999</v>
      </c>
      <c r="R1307" s="343">
        <v>161593.72618</v>
      </c>
    </row>
    <row r="1308" spans="1:18" s="313" customFormat="1">
      <c r="A1308" s="339"/>
      <c r="B1308" s="339"/>
      <c r="C1308" s="339"/>
      <c r="D1308" s="339"/>
      <c r="E1308" s="340">
        <v>70</v>
      </c>
      <c r="F1308" s="341">
        <v>18870.815190000001</v>
      </c>
      <c r="G1308" s="342">
        <v>19046.582719999999</v>
      </c>
      <c r="H1308" s="342">
        <v>37917.39791</v>
      </c>
      <c r="I1308" s="342">
        <v>21603.063180000001</v>
      </c>
      <c r="J1308" s="342">
        <v>27712.78181</v>
      </c>
      <c r="K1308" s="342">
        <v>49315.844990000005</v>
      </c>
      <c r="L1308" s="342">
        <v>8717.4884299999994</v>
      </c>
      <c r="M1308" s="342">
        <v>10940.4861</v>
      </c>
      <c r="N1308" s="342">
        <v>19657.97453</v>
      </c>
      <c r="O1308" s="342">
        <v>106891.21743</v>
      </c>
      <c r="P1308" s="342">
        <v>122251.04373</v>
      </c>
      <c r="Q1308" s="342">
        <v>5913.3683700000001</v>
      </c>
      <c r="R1308" s="343">
        <v>128164.41209999999</v>
      </c>
    </row>
    <row r="1309" spans="1:18" s="313" customFormat="1">
      <c r="A1309" s="339"/>
      <c r="B1309" s="339"/>
      <c r="C1309" s="339"/>
      <c r="D1309" s="339"/>
      <c r="E1309" s="340">
        <v>71</v>
      </c>
      <c r="F1309" s="341">
        <v>6204341.2613000004</v>
      </c>
      <c r="G1309" s="342">
        <v>4061263.2699600002</v>
      </c>
      <c r="H1309" s="342">
        <v>10265604.531260001</v>
      </c>
      <c r="I1309" s="342">
        <v>1842318.64249</v>
      </c>
      <c r="J1309" s="342">
        <v>1378806.6267899999</v>
      </c>
      <c r="K1309" s="342">
        <v>3221125.2692800001</v>
      </c>
      <c r="L1309" s="342">
        <v>6700912.3205600008</v>
      </c>
      <c r="M1309" s="342">
        <v>5408336.8565600002</v>
      </c>
      <c r="N1309" s="342">
        <v>12109249.17712</v>
      </c>
      <c r="O1309" s="342">
        <v>25595978.97766</v>
      </c>
      <c r="P1309" s="342">
        <v>13489996.881709998</v>
      </c>
      <c r="Q1309" s="342">
        <v>10675386.817569999</v>
      </c>
      <c r="R1309" s="343">
        <v>24165383.699279997</v>
      </c>
    </row>
    <row r="1310" spans="1:18" s="313" customFormat="1">
      <c r="A1310" s="339"/>
      <c r="B1310" s="339"/>
      <c r="C1310" s="339"/>
      <c r="D1310" s="339"/>
      <c r="E1310" s="340">
        <v>216</v>
      </c>
      <c r="F1310" s="341">
        <v>20690.84618</v>
      </c>
      <c r="G1310" s="342">
        <v>23521.892670000001</v>
      </c>
      <c r="H1310" s="342">
        <v>44212.738850000002</v>
      </c>
      <c r="I1310" s="342">
        <v>51082.06523</v>
      </c>
      <c r="J1310" s="342">
        <v>63822.214979999997</v>
      </c>
      <c r="K1310" s="342">
        <v>114904.28021</v>
      </c>
      <c r="L1310" s="342">
        <v>39968.914799999999</v>
      </c>
      <c r="M1310" s="342">
        <v>39669.26971</v>
      </c>
      <c r="N1310" s="342">
        <v>79638.184510000006</v>
      </c>
      <c r="O1310" s="342">
        <v>238755.20356999998</v>
      </c>
      <c r="P1310" s="342">
        <v>224381.10782</v>
      </c>
      <c r="Q1310" s="342">
        <v>49417.39256</v>
      </c>
      <c r="R1310" s="343">
        <v>273798.50037999998</v>
      </c>
    </row>
    <row r="1311" spans="1:18" s="313" customFormat="1">
      <c r="A1311" s="339"/>
      <c r="B1311" s="339"/>
      <c r="C1311" s="339"/>
      <c r="D1311" s="339"/>
      <c r="E1311" s="340">
        <v>220</v>
      </c>
      <c r="F1311" s="341">
        <v>8307.2862000000005</v>
      </c>
      <c r="G1311" s="342">
        <v>20698.86204</v>
      </c>
      <c r="H1311" s="342">
        <v>29006.148239999999</v>
      </c>
      <c r="I1311" s="342">
        <v>18564.694379999997</v>
      </c>
      <c r="J1311" s="342">
        <v>15850.94758</v>
      </c>
      <c r="K1311" s="342">
        <v>34415.641960000001</v>
      </c>
      <c r="L1311" s="342">
        <v>9538.437179999999</v>
      </c>
      <c r="M1311" s="342">
        <v>7400.9251100000001</v>
      </c>
      <c r="N1311" s="342">
        <v>16939.362289999997</v>
      </c>
      <c r="O1311" s="342">
        <v>80361.152489999993</v>
      </c>
      <c r="P1311" s="342">
        <v>52886.902719999998</v>
      </c>
      <c r="Q1311" s="342">
        <v>12848.635849999999</v>
      </c>
      <c r="R1311" s="343">
        <v>65735.538570000004</v>
      </c>
    </row>
    <row r="1312" spans="1:18" s="313" customFormat="1">
      <c r="A1312" s="339"/>
      <c r="B1312" s="339"/>
      <c r="C1312" s="339"/>
      <c r="D1312" s="339"/>
      <c r="E1312" s="340">
        <v>226</v>
      </c>
      <c r="F1312" s="341">
        <v>16781.61133</v>
      </c>
      <c r="G1312" s="342">
        <v>14319.213169999999</v>
      </c>
      <c r="H1312" s="342">
        <v>31100.824499999999</v>
      </c>
      <c r="I1312" s="342">
        <v>30302.914760000003</v>
      </c>
      <c r="J1312" s="342">
        <v>23493.616750000001</v>
      </c>
      <c r="K1312" s="342">
        <v>53796.531510000001</v>
      </c>
      <c r="L1312" s="342">
        <v>12388.415590000001</v>
      </c>
      <c r="M1312" s="342">
        <v>15094.702929999999</v>
      </c>
      <c r="N1312" s="342">
        <v>27483.11852</v>
      </c>
      <c r="O1312" s="342">
        <v>112380.47453000001</v>
      </c>
      <c r="P1312" s="342">
        <v>91220.976880000002</v>
      </c>
      <c r="Q1312" s="342">
        <v>8060.0424999999996</v>
      </c>
      <c r="R1312" s="343">
        <v>99281.019379999998</v>
      </c>
    </row>
    <row r="1313" spans="1:18" s="313" customFormat="1">
      <c r="A1313" s="339"/>
      <c r="B1313" s="339"/>
      <c r="C1313" s="339"/>
      <c r="D1313" s="339"/>
      <c r="E1313" s="340">
        <v>241</v>
      </c>
      <c r="F1313" s="341">
        <v>16647.043300000001</v>
      </c>
      <c r="G1313" s="342">
        <v>22848.055230000002</v>
      </c>
      <c r="H1313" s="342">
        <v>39495.098530000003</v>
      </c>
      <c r="I1313" s="342">
        <v>43761.081389999999</v>
      </c>
      <c r="J1313" s="342">
        <v>41580.46514</v>
      </c>
      <c r="K1313" s="342">
        <v>85341.546530000007</v>
      </c>
      <c r="L1313" s="342">
        <v>26904.700210000003</v>
      </c>
      <c r="M1313" s="342">
        <v>34010.755530000002</v>
      </c>
      <c r="N1313" s="342">
        <v>60915.455740000005</v>
      </c>
      <c r="O1313" s="342">
        <v>185752.10080000001</v>
      </c>
      <c r="P1313" s="342">
        <v>252953.76387</v>
      </c>
      <c r="Q1313" s="342">
        <v>73551.140530000004</v>
      </c>
      <c r="R1313" s="343">
        <v>326504.9044</v>
      </c>
    </row>
    <row r="1314" spans="1:18" s="313" customFormat="1">
      <c r="A1314" s="339"/>
      <c r="B1314" s="339"/>
      <c r="C1314" s="339"/>
      <c r="D1314" s="339"/>
      <c r="E1314" s="340">
        <v>247</v>
      </c>
      <c r="F1314" s="341">
        <v>219847.83963</v>
      </c>
      <c r="G1314" s="342">
        <v>189396.79388999997</v>
      </c>
      <c r="H1314" s="342">
        <v>409244.63351999997</v>
      </c>
      <c r="I1314" s="342">
        <v>37736.47363</v>
      </c>
      <c r="J1314" s="342">
        <v>37943.996310000002</v>
      </c>
      <c r="K1314" s="342">
        <v>75680.469939999995</v>
      </c>
      <c r="L1314" s="342">
        <v>19670.030739999998</v>
      </c>
      <c r="M1314" s="342">
        <v>41176.446859999996</v>
      </c>
      <c r="N1314" s="342">
        <v>60846.477599999998</v>
      </c>
      <c r="O1314" s="342">
        <v>545771.58106</v>
      </c>
      <c r="P1314" s="342">
        <v>421053.34908999997</v>
      </c>
      <c r="Q1314" s="342">
        <v>609300.64526999998</v>
      </c>
      <c r="R1314" s="343">
        <v>1030353.99436</v>
      </c>
    </row>
    <row r="1315" spans="1:18" s="313" customFormat="1">
      <c r="A1315" s="339"/>
      <c r="B1315" s="339"/>
      <c r="C1315" s="339"/>
      <c r="D1315" s="339"/>
      <c r="E1315" s="340">
        <v>251</v>
      </c>
      <c r="F1315" s="341">
        <v>24229.1247</v>
      </c>
      <c r="G1315" s="342">
        <v>23582.922300000002</v>
      </c>
      <c r="H1315" s="342">
        <v>47812.046999999999</v>
      </c>
      <c r="I1315" s="342">
        <v>32790.444000000003</v>
      </c>
      <c r="J1315" s="342">
        <v>21427.901379999999</v>
      </c>
      <c r="K1315" s="342">
        <v>54218.345380000006</v>
      </c>
      <c r="L1315" s="342">
        <v>15164.397949999999</v>
      </c>
      <c r="M1315" s="342">
        <v>10447.490460000001</v>
      </c>
      <c r="N1315" s="342">
        <v>25611.88841</v>
      </c>
      <c r="O1315" s="342">
        <v>127642.28079</v>
      </c>
      <c r="P1315" s="342">
        <v>100014.94467</v>
      </c>
      <c r="Q1315" s="342">
        <v>9128.9840600000007</v>
      </c>
      <c r="R1315" s="343">
        <v>109143.92873</v>
      </c>
    </row>
    <row r="1316" spans="1:18" s="313" customFormat="1">
      <c r="A1316" s="339"/>
      <c r="B1316" s="339"/>
      <c r="C1316" s="339"/>
      <c r="D1316" s="334" t="s">
        <v>64</v>
      </c>
      <c r="E1316" s="335">
        <v>107</v>
      </c>
      <c r="F1316" s="336">
        <v>16369.481210000002</v>
      </c>
      <c r="G1316" s="337">
        <v>16286.79974</v>
      </c>
      <c r="H1316" s="337">
        <v>32656.28095</v>
      </c>
      <c r="I1316" s="337">
        <v>46816.751039999996</v>
      </c>
      <c r="J1316" s="337">
        <v>18967.535739999999</v>
      </c>
      <c r="K1316" s="337">
        <v>65784.286779999995</v>
      </c>
      <c r="L1316" s="337">
        <v>19100.240719999998</v>
      </c>
      <c r="M1316" s="337">
        <v>9764.1585899999991</v>
      </c>
      <c r="N1316" s="337">
        <v>28864.399309999997</v>
      </c>
      <c r="O1316" s="337">
        <v>127304.96704</v>
      </c>
      <c r="P1316" s="337">
        <v>100345.70327</v>
      </c>
      <c r="Q1316" s="337">
        <v>11516.46077</v>
      </c>
      <c r="R1316" s="338">
        <v>111862.16404</v>
      </c>
    </row>
    <row r="1317" spans="1:18" s="313" customFormat="1">
      <c r="A1317" s="339"/>
      <c r="B1317" s="339"/>
      <c r="C1317" s="339"/>
      <c r="D1317" s="339"/>
      <c r="E1317" s="340">
        <v>338</v>
      </c>
      <c r="F1317" s="341">
        <v>19239.658230000001</v>
      </c>
      <c r="G1317" s="342">
        <v>4768.9824900000003</v>
      </c>
      <c r="H1317" s="342">
        <v>24008.640719999999</v>
      </c>
      <c r="I1317" s="342">
        <v>65543.054999999993</v>
      </c>
      <c r="J1317" s="342">
        <v>35912.447340000006</v>
      </c>
      <c r="K1317" s="342">
        <v>101455.50234000001</v>
      </c>
      <c r="L1317" s="342">
        <v>63468.592969999998</v>
      </c>
      <c r="M1317" s="342">
        <v>32585.477170000002</v>
      </c>
      <c r="N1317" s="342">
        <v>96054.070139999996</v>
      </c>
      <c r="O1317" s="342">
        <v>221518.2132</v>
      </c>
      <c r="P1317" s="342">
        <v>157573.09466999999</v>
      </c>
      <c r="Q1317" s="342">
        <v>41411.123020000006</v>
      </c>
      <c r="R1317" s="343">
        <v>198984.21768999999</v>
      </c>
    </row>
    <row r="1318" spans="1:18" s="313" customFormat="1">
      <c r="A1318" s="339"/>
      <c r="B1318" s="339"/>
      <c r="C1318" s="339"/>
      <c r="D1318" s="339"/>
      <c r="E1318" s="340">
        <v>278</v>
      </c>
      <c r="F1318" s="341">
        <v>15961.606240000001</v>
      </c>
      <c r="G1318" s="342">
        <v>2236.86906</v>
      </c>
      <c r="H1318" s="342">
        <v>18198.475300000002</v>
      </c>
      <c r="I1318" s="342">
        <v>54663.269189999999</v>
      </c>
      <c r="J1318" s="342">
        <v>11786.043369999999</v>
      </c>
      <c r="K1318" s="342">
        <v>66449.312560000006</v>
      </c>
      <c r="L1318" s="342">
        <v>24747.132670000003</v>
      </c>
      <c r="M1318" s="342">
        <v>5806.2336299999997</v>
      </c>
      <c r="N1318" s="342">
        <v>30553.366300000002</v>
      </c>
      <c r="O1318" s="342">
        <v>115201.15415999999</v>
      </c>
      <c r="P1318" s="342">
        <v>74818.979680000004</v>
      </c>
      <c r="Q1318" s="342">
        <v>8134.42749</v>
      </c>
      <c r="R1318" s="343">
        <v>82953.407170000006</v>
      </c>
    </row>
    <row r="1319" spans="1:18" s="313" customFormat="1">
      <c r="A1319" s="339"/>
      <c r="B1319" s="339"/>
      <c r="C1319" s="339"/>
      <c r="D1319" s="339"/>
      <c r="E1319" s="340">
        <v>293</v>
      </c>
      <c r="F1319" s="341">
        <v>15745.178159999999</v>
      </c>
      <c r="G1319" s="342">
        <v>3031.61652</v>
      </c>
      <c r="H1319" s="342">
        <v>18776.794679999999</v>
      </c>
      <c r="I1319" s="342">
        <v>33924.339070000002</v>
      </c>
      <c r="J1319" s="342">
        <v>8417.9951400000009</v>
      </c>
      <c r="K1319" s="342">
        <v>42342.334210000001</v>
      </c>
      <c r="L1319" s="342">
        <v>14378.305199999999</v>
      </c>
      <c r="M1319" s="342">
        <v>3942.4852999999998</v>
      </c>
      <c r="N1319" s="342">
        <v>18320.790499999999</v>
      </c>
      <c r="O1319" s="342">
        <v>79439.919389999995</v>
      </c>
      <c r="P1319" s="342">
        <v>86071.345360000007</v>
      </c>
      <c r="Q1319" s="342">
        <v>10776.32942</v>
      </c>
      <c r="R1319" s="343">
        <v>96847.674780000001</v>
      </c>
    </row>
    <row r="1320" spans="1:18" s="313" customFormat="1">
      <c r="A1320" s="339"/>
      <c r="B1320" s="339"/>
      <c r="C1320" s="339"/>
      <c r="D1320" s="339"/>
      <c r="E1320" s="340">
        <v>339</v>
      </c>
      <c r="F1320" s="341">
        <v>4576.9525199999998</v>
      </c>
      <c r="G1320" s="342">
        <v>1015.39883</v>
      </c>
      <c r="H1320" s="342">
        <v>5592.3513499999999</v>
      </c>
      <c r="I1320" s="342">
        <v>32706.605760000002</v>
      </c>
      <c r="J1320" s="342">
        <v>5439.8026799999998</v>
      </c>
      <c r="K1320" s="342">
        <v>38146.408439999999</v>
      </c>
      <c r="L1320" s="342">
        <v>14454.153990000001</v>
      </c>
      <c r="M1320" s="342">
        <v>2615.3123100000003</v>
      </c>
      <c r="N1320" s="342">
        <v>17069.4663</v>
      </c>
      <c r="O1320" s="342">
        <v>60808.226090000004</v>
      </c>
      <c r="P1320" s="342">
        <v>60561.600869999995</v>
      </c>
      <c r="Q1320" s="342">
        <v>1940.5074</v>
      </c>
      <c r="R1320" s="343">
        <v>62502.108270000004</v>
      </c>
    </row>
    <row r="1321" spans="1:18" s="313" customFormat="1">
      <c r="A1321" s="339"/>
      <c r="B1321" s="339"/>
      <c r="C1321" s="339"/>
      <c r="D1321" s="339"/>
      <c r="E1321" s="340">
        <v>386</v>
      </c>
      <c r="F1321" s="341">
        <v>7705.4936100000004</v>
      </c>
      <c r="G1321" s="342">
        <v>2240.2880599999999</v>
      </c>
      <c r="H1321" s="342">
        <v>9945.7816700000003</v>
      </c>
      <c r="I1321" s="342">
        <v>55838.978840000003</v>
      </c>
      <c r="J1321" s="342">
        <v>13780.08383</v>
      </c>
      <c r="K1321" s="342">
        <v>69619.062669999999</v>
      </c>
      <c r="L1321" s="342">
        <v>19846.768120000001</v>
      </c>
      <c r="M1321" s="342">
        <v>3977.9717900000001</v>
      </c>
      <c r="N1321" s="342">
        <v>23824.73991</v>
      </c>
      <c r="O1321" s="342">
        <v>103389.58425</v>
      </c>
      <c r="P1321" s="342">
        <v>91155.674129999999</v>
      </c>
      <c r="Q1321" s="342">
        <v>2138.2737200000001</v>
      </c>
      <c r="R1321" s="343">
        <v>93293.947849999997</v>
      </c>
    </row>
    <row r="1322" spans="1:18" s="313" customFormat="1">
      <c r="A1322" s="339"/>
      <c r="B1322" s="339"/>
      <c r="C1322" s="339"/>
      <c r="D1322" s="334" t="s">
        <v>84</v>
      </c>
      <c r="E1322" s="335">
        <v>103</v>
      </c>
      <c r="F1322" s="336">
        <v>9855.40121</v>
      </c>
      <c r="G1322" s="337">
        <v>8837.62284</v>
      </c>
      <c r="H1322" s="337">
        <v>18693.02405</v>
      </c>
      <c r="I1322" s="337">
        <v>51970.877869999997</v>
      </c>
      <c r="J1322" s="337">
        <v>10466.88853</v>
      </c>
      <c r="K1322" s="337">
        <v>62437.7664</v>
      </c>
      <c r="L1322" s="337">
        <v>20377.925579999999</v>
      </c>
      <c r="M1322" s="337">
        <v>5696.0528099999992</v>
      </c>
      <c r="N1322" s="337">
        <v>26073.97839</v>
      </c>
      <c r="O1322" s="337">
        <v>107204.76884</v>
      </c>
      <c r="P1322" s="337">
        <v>118285.55223999999</v>
      </c>
      <c r="Q1322" s="337">
        <v>1741.34574</v>
      </c>
      <c r="R1322" s="338">
        <v>120026.89798000001</v>
      </c>
    </row>
    <row r="1323" spans="1:18" s="313" customFormat="1">
      <c r="A1323" s="339"/>
      <c r="B1323" s="339"/>
      <c r="C1323" s="339"/>
      <c r="D1323" s="339"/>
      <c r="E1323" s="340">
        <v>337</v>
      </c>
      <c r="F1323" s="341">
        <v>11867.08692</v>
      </c>
      <c r="G1323" s="342">
        <v>4389.5022099999996</v>
      </c>
      <c r="H1323" s="342">
        <v>16256.58913</v>
      </c>
      <c r="I1323" s="342">
        <v>34247.15898</v>
      </c>
      <c r="J1323" s="342">
        <v>12303.917019999999</v>
      </c>
      <c r="K1323" s="342">
        <v>46551.076000000001</v>
      </c>
      <c r="L1323" s="342">
        <v>18408.688760000001</v>
      </c>
      <c r="M1323" s="342">
        <v>5158.85653</v>
      </c>
      <c r="N1323" s="342">
        <v>23567.545289999998</v>
      </c>
      <c r="O1323" s="342">
        <v>86375.210420000003</v>
      </c>
      <c r="P1323" s="342">
        <v>78580.227579999992</v>
      </c>
      <c r="Q1323" s="342">
        <v>6877.9575199999999</v>
      </c>
      <c r="R1323" s="343">
        <v>85458.185099999988</v>
      </c>
    </row>
    <row r="1324" spans="1:18" s="313" customFormat="1">
      <c r="A1324" s="339"/>
      <c r="B1324" s="339"/>
      <c r="C1324" s="339"/>
      <c r="D1324" s="339"/>
      <c r="E1324" s="340">
        <v>395</v>
      </c>
      <c r="F1324" s="341">
        <v>8044.8212100000001</v>
      </c>
      <c r="G1324" s="342">
        <v>1150.93866</v>
      </c>
      <c r="H1324" s="342">
        <v>9195.7598699999999</v>
      </c>
      <c r="I1324" s="342">
        <v>46557.403030000001</v>
      </c>
      <c r="J1324" s="342">
        <v>25704.522209999999</v>
      </c>
      <c r="K1324" s="342">
        <v>72261.925239999997</v>
      </c>
      <c r="L1324" s="342">
        <v>41211.683079999995</v>
      </c>
      <c r="M1324" s="342">
        <v>20332.778180000001</v>
      </c>
      <c r="N1324" s="342">
        <v>61544.461259999996</v>
      </c>
      <c r="O1324" s="342">
        <v>143002.14637</v>
      </c>
      <c r="P1324" s="342">
        <v>179865.48084</v>
      </c>
      <c r="Q1324" s="342">
        <v>8923.6553499999991</v>
      </c>
      <c r="R1324" s="343">
        <v>188789.13618999999</v>
      </c>
    </row>
    <row r="1325" spans="1:18" s="313" customFormat="1">
      <c r="A1325" s="339"/>
      <c r="B1325" s="339"/>
      <c r="C1325" s="339"/>
      <c r="D1325" s="339"/>
      <c r="E1325" s="340">
        <v>302</v>
      </c>
      <c r="F1325" s="341">
        <v>7384.4659099999999</v>
      </c>
      <c r="G1325" s="342">
        <v>3570.39419</v>
      </c>
      <c r="H1325" s="342">
        <v>10954.8601</v>
      </c>
      <c r="I1325" s="342">
        <v>32498.057769999999</v>
      </c>
      <c r="J1325" s="342">
        <v>11316.597250000001</v>
      </c>
      <c r="K1325" s="342">
        <v>43814.655020000006</v>
      </c>
      <c r="L1325" s="342">
        <v>15286.52347</v>
      </c>
      <c r="M1325" s="342">
        <v>4910.5484100000003</v>
      </c>
      <c r="N1325" s="342">
        <v>20197.07188</v>
      </c>
      <c r="O1325" s="342">
        <v>74966.587</v>
      </c>
      <c r="P1325" s="342">
        <v>54572.049530000004</v>
      </c>
      <c r="Q1325" s="342">
        <v>1350.4591699999999</v>
      </c>
      <c r="R1325" s="343">
        <v>55922.508700000006</v>
      </c>
    </row>
    <row r="1326" spans="1:18" s="313" customFormat="1">
      <c r="A1326" s="339"/>
      <c r="B1326" s="339"/>
      <c r="C1326" s="339"/>
      <c r="D1326" s="334" t="s">
        <v>272</v>
      </c>
      <c r="E1326" s="335">
        <v>84</v>
      </c>
      <c r="F1326" s="336">
        <v>16939.43302</v>
      </c>
      <c r="G1326" s="337">
        <v>5649.5344599999999</v>
      </c>
      <c r="H1326" s="337">
        <v>22588.967479999999</v>
      </c>
      <c r="I1326" s="337">
        <v>50001.201009999997</v>
      </c>
      <c r="J1326" s="337">
        <v>19134.087649999998</v>
      </c>
      <c r="K1326" s="337">
        <v>69135.288659999991</v>
      </c>
      <c r="L1326" s="337">
        <v>17076.469359999999</v>
      </c>
      <c r="M1326" s="337">
        <v>7766.9891799999996</v>
      </c>
      <c r="N1326" s="337">
        <v>24843.45854</v>
      </c>
      <c r="O1326" s="337">
        <v>116567.71468</v>
      </c>
      <c r="P1326" s="337">
        <v>97458.41807</v>
      </c>
      <c r="Q1326" s="337">
        <v>13134.563320000001</v>
      </c>
      <c r="R1326" s="338">
        <v>110592.98139</v>
      </c>
    </row>
    <row r="1327" spans="1:18" s="313" customFormat="1">
      <c r="A1327" s="339"/>
      <c r="B1327" s="339"/>
      <c r="C1327" s="339"/>
      <c r="D1327" s="339"/>
      <c r="E1327" s="340">
        <v>91</v>
      </c>
      <c r="F1327" s="341">
        <v>11900.555869999998</v>
      </c>
      <c r="G1327" s="342">
        <v>5641.1590099999994</v>
      </c>
      <c r="H1327" s="342">
        <v>17541.71488</v>
      </c>
      <c r="I1327" s="342">
        <v>37381.156539999996</v>
      </c>
      <c r="J1327" s="342">
        <v>11803.773880000001</v>
      </c>
      <c r="K1327" s="342">
        <v>49184.930420000004</v>
      </c>
      <c r="L1327" s="342">
        <v>22751.82416</v>
      </c>
      <c r="M1327" s="342">
        <v>6226.3480799999998</v>
      </c>
      <c r="N1327" s="342">
        <v>28978.17224</v>
      </c>
      <c r="O1327" s="342">
        <v>95704.817540000004</v>
      </c>
      <c r="P1327" s="342">
        <v>73649.026099999988</v>
      </c>
      <c r="Q1327" s="342">
        <v>7015.8347000000003</v>
      </c>
      <c r="R1327" s="343">
        <v>80664.860799999995</v>
      </c>
    </row>
    <row r="1328" spans="1:18" s="313" customFormat="1">
      <c r="A1328" s="339"/>
      <c r="B1328" s="339"/>
      <c r="C1328" s="339"/>
      <c r="D1328" s="339"/>
      <c r="E1328" s="340">
        <v>208</v>
      </c>
      <c r="F1328" s="341">
        <v>11873.26001</v>
      </c>
      <c r="G1328" s="342">
        <v>6747.6897300000001</v>
      </c>
      <c r="H1328" s="342">
        <v>18620.94974</v>
      </c>
      <c r="I1328" s="342">
        <v>51125.91</v>
      </c>
      <c r="J1328" s="342">
        <v>67199.00404</v>
      </c>
      <c r="K1328" s="342">
        <v>118324.91404</v>
      </c>
      <c r="L1328" s="342">
        <v>86760.653849999988</v>
      </c>
      <c r="M1328" s="342">
        <v>72852.576290000012</v>
      </c>
      <c r="N1328" s="342">
        <v>159613.23014</v>
      </c>
      <c r="O1328" s="342">
        <v>296559.09392000001</v>
      </c>
      <c r="P1328" s="342">
        <v>237231.45916</v>
      </c>
      <c r="Q1328" s="342">
        <v>41548.280359999997</v>
      </c>
      <c r="R1328" s="343">
        <v>278779.73952</v>
      </c>
    </row>
    <row r="1329" spans="1:18" s="313" customFormat="1">
      <c r="A1329" s="339"/>
      <c r="B1329" s="339"/>
      <c r="C1329" s="339"/>
      <c r="D1329" s="339"/>
      <c r="E1329" s="340">
        <v>280</v>
      </c>
      <c r="F1329" s="341">
        <v>5249.79853</v>
      </c>
      <c r="G1329" s="342">
        <v>1203.8027</v>
      </c>
      <c r="H1329" s="342">
        <v>6453.6012300000002</v>
      </c>
      <c r="I1329" s="342">
        <v>22986.609760000003</v>
      </c>
      <c r="J1329" s="342">
        <v>8733.98632</v>
      </c>
      <c r="K1329" s="342">
        <v>31720.596079999999</v>
      </c>
      <c r="L1329" s="342">
        <v>9083.8952699999991</v>
      </c>
      <c r="M1329" s="342">
        <v>2890.53856</v>
      </c>
      <c r="N1329" s="342">
        <v>11974.43383</v>
      </c>
      <c r="O1329" s="342">
        <v>50148.631139999998</v>
      </c>
      <c r="P1329" s="342">
        <v>42190.310520000006</v>
      </c>
      <c r="Q1329" s="342">
        <v>2900.7348500000003</v>
      </c>
      <c r="R1329" s="343">
        <v>45091.04537</v>
      </c>
    </row>
    <row r="1330" spans="1:18" s="313" customFormat="1">
      <c r="A1330" s="339"/>
      <c r="B1330" s="339"/>
      <c r="C1330" s="339"/>
      <c r="D1330" s="339"/>
      <c r="E1330" s="340">
        <v>360</v>
      </c>
      <c r="F1330" s="341">
        <v>5183.55519</v>
      </c>
      <c r="G1330" s="342">
        <v>2211.0460200000002</v>
      </c>
      <c r="H1330" s="342">
        <v>7394.6012099999998</v>
      </c>
      <c r="I1330" s="342">
        <v>19316.351340000001</v>
      </c>
      <c r="J1330" s="342">
        <v>7157.1215199999997</v>
      </c>
      <c r="K1330" s="342">
        <v>26473.472859999998</v>
      </c>
      <c r="L1330" s="342">
        <v>8919.4433100000006</v>
      </c>
      <c r="M1330" s="342">
        <v>2608.9391499999997</v>
      </c>
      <c r="N1330" s="342">
        <v>11528.382460000001</v>
      </c>
      <c r="O1330" s="342">
        <v>45396.456530000003</v>
      </c>
      <c r="P1330" s="342">
        <v>67827.214269999997</v>
      </c>
      <c r="Q1330" s="342">
        <v>5898.0602800000006</v>
      </c>
      <c r="R1330" s="343">
        <v>73725.274550000002</v>
      </c>
    </row>
    <row r="1331" spans="1:18" s="313" customFormat="1">
      <c r="A1331" s="339"/>
      <c r="B1331" s="339"/>
      <c r="C1331" s="339"/>
      <c r="D1331" s="334" t="s">
        <v>68</v>
      </c>
      <c r="E1331" s="335">
        <v>73</v>
      </c>
      <c r="F1331" s="336">
        <v>9497.5134999999991</v>
      </c>
      <c r="G1331" s="337">
        <v>5689.21126</v>
      </c>
      <c r="H1331" s="337">
        <v>15186.724759999999</v>
      </c>
      <c r="I1331" s="337">
        <v>27136.477559999999</v>
      </c>
      <c r="J1331" s="337">
        <v>15197.35526</v>
      </c>
      <c r="K1331" s="337">
        <v>42333.832820000003</v>
      </c>
      <c r="L1331" s="337">
        <v>12271.25275</v>
      </c>
      <c r="M1331" s="337">
        <v>13381.90055</v>
      </c>
      <c r="N1331" s="337">
        <v>25653.153300000002</v>
      </c>
      <c r="O1331" s="337">
        <v>83173.710879999999</v>
      </c>
      <c r="P1331" s="337">
        <v>80781.229069999987</v>
      </c>
      <c r="Q1331" s="337">
        <v>3160.0544799999998</v>
      </c>
      <c r="R1331" s="338">
        <v>83941.283549999993</v>
      </c>
    </row>
    <row r="1332" spans="1:18" s="313" customFormat="1">
      <c r="A1332" s="339"/>
      <c r="B1332" s="339"/>
      <c r="C1332" s="339"/>
      <c r="D1332" s="339"/>
      <c r="E1332" s="340">
        <v>76</v>
      </c>
      <c r="F1332" s="341">
        <v>13743.84894</v>
      </c>
      <c r="G1332" s="342">
        <v>9073.6633499999989</v>
      </c>
      <c r="H1332" s="342">
        <v>22817.512289999999</v>
      </c>
      <c r="I1332" s="342">
        <v>64136.567390000004</v>
      </c>
      <c r="J1332" s="342">
        <v>37607.790950000002</v>
      </c>
      <c r="K1332" s="342">
        <v>101744.35834000001</v>
      </c>
      <c r="L1332" s="342">
        <v>35822.087599999999</v>
      </c>
      <c r="M1332" s="342">
        <v>19326.612579999997</v>
      </c>
      <c r="N1332" s="342">
        <v>55148.70018</v>
      </c>
      <c r="O1332" s="342">
        <v>179710.57081</v>
      </c>
      <c r="P1332" s="342">
        <v>116229.85685</v>
      </c>
      <c r="Q1332" s="342">
        <v>17765.070960000001</v>
      </c>
      <c r="R1332" s="343">
        <v>133994.92780999999</v>
      </c>
    </row>
    <row r="1333" spans="1:18" s="313" customFormat="1">
      <c r="A1333" s="339"/>
      <c r="B1333" s="339"/>
      <c r="C1333" s="339"/>
      <c r="D1333" s="339"/>
      <c r="E1333" s="340">
        <v>75</v>
      </c>
      <c r="F1333" s="341">
        <v>14491.409509999999</v>
      </c>
      <c r="G1333" s="342">
        <v>8718.8394200000002</v>
      </c>
      <c r="H1333" s="342">
        <v>23210.248929999998</v>
      </c>
      <c r="I1333" s="342">
        <v>28687.696179999999</v>
      </c>
      <c r="J1333" s="342">
        <v>19380.934940000003</v>
      </c>
      <c r="K1333" s="342">
        <v>48068.631119999998</v>
      </c>
      <c r="L1333" s="342">
        <v>12983.59074</v>
      </c>
      <c r="M1333" s="342">
        <v>8213.8039800000006</v>
      </c>
      <c r="N1333" s="342">
        <v>21197.39472</v>
      </c>
      <c r="O1333" s="342">
        <v>92476.274769999989</v>
      </c>
      <c r="P1333" s="342">
        <v>83702.781489999994</v>
      </c>
      <c r="Q1333" s="342">
        <v>5400.8330300000007</v>
      </c>
      <c r="R1333" s="343">
        <v>89103.614520000003</v>
      </c>
    </row>
    <row r="1334" spans="1:18" s="313" customFormat="1">
      <c r="A1334" s="339"/>
      <c r="B1334" s="339"/>
      <c r="C1334" s="339"/>
      <c r="D1334" s="339"/>
      <c r="E1334" s="340">
        <v>212</v>
      </c>
      <c r="F1334" s="341">
        <v>12465.0741</v>
      </c>
      <c r="G1334" s="342">
        <v>2859.60536</v>
      </c>
      <c r="H1334" s="342">
        <v>15324.679460000001</v>
      </c>
      <c r="I1334" s="342">
        <v>55802.802229999994</v>
      </c>
      <c r="J1334" s="342">
        <v>24868.276850000002</v>
      </c>
      <c r="K1334" s="342">
        <v>80671.079079999996</v>
      </c>
      <c r="L1334" s="342">
        <v>53066.230619999995</v>
      </c>
      <c r="M1334" s="342">
        <v>54700.089020000007</v>
      </c>
      <c r="N1334" s="342">
        <v>107766.31964</v>
      </c>
      <c r="O1334" s="342">
        <v>203762.07818000001</v>
      </c>
      <c r="P1334" s="342">
        <v>126014.23879</v>
      </c>
      <c r="Q1334" s="342">
        <v>8324.0890799999997</v>
      </c>
      <c r="R1334" s="343">
        <v>134338.32787000001</v>
      </c>
    </row>
    <row r="1335" spans="1:18" s="313" customFormat="1">
      <c r="A1335" s="339"/>
      <c r="B1335" s="339"/>
      <c r="C1335" s="339"/>
      <c r="D1335" s="339"/>
      <c r="E1335" s="340">
        <v>248</v>
      </c>
      <c r="F1335" s="341">
        <v>7527.62583</v>
      </c>
      <c r="G1335" s="342">
        <v>7031.8208700000005</v>
      </c>
      <c r="H1335" s="342">
        <v>14559.446699999999</v>
      </c>
      <c r="I1335" s="342">
        <v>36048.536209999998</v>
      </c>
      <c r="J1335" s="342">
        <v>14709.524509999999</v>
      </c>
      <c r="K1335" s="342">
        <v>50758.060720000001</v>
      </c>
      <c r="L1335" s="342">
        <v>25897.01828</v>
      </c>
      <c r="M1335" s="342">
        <v>10337.085429999999</v>
      </c>
      <c r="N1335" s="342">
        <v>36234.103710000003</v>
      </c>
      <c r="O1335" s="342">
        <v>101551.61112999999</v>
      </c>
      <c r="P1335" s="342">
        <v>55536.75288</v>
      </c>
      <c r="Q1335" s="342">
        <v>4265.52376</v>
      </c>
      <c r="R1335" s="343">
        <v>59802.276640000004</v>
      </c>
    </row>
    <row r="1336" spans="1:18" s="313" customFormat="1">
      <c r="A1336" s="339"/>
      <c r="B1336" s="339"/>
      <c r="C1336" s="339"/>
      <c r="D1336" s="339"/>
      <c r="E1336" s="340">
        <v>459</v>
      </c>
      <c r="F1336" s="341">
        <v>6270.9339800000007</v>
      </c>
      <c r="G1336" s="342">
        <v>1651.41823</v>
      </c>
      <c r="H1336" s="342">
        <v>7922.35221</v>
      </c>
      <c r="I1336" s="342">
        <v>30513.777449999998</v>
      </c>
      <c r="J1336" s="342">
        <v>31307.493549999999</v>
      </c>
      <c r="K1336" s="342">
        <v>61821.271000000001</v>
      </c>
      <c r="L1336" s="342">
        <v>23580.73372</v>
      </c>
      <c r="M1336" s="342">
        <v>19118.406300000002</v>
      </c>
      <c r="N1336" s="342">
        <v>42699.140020000006</v>
      </c>
      <c r="O1336" s="342">
        <v>112442.76323000001</v>
      </c>
      <c r="P1336" s="342">
        <v>120296.74281</v>
      </c>
      <c r="Q1336" s="342">
        <v>12401.301009999999</v>
      </c>
      <c r="R1336" s="343">
        <v>132698.04381999999</v>
      </c>
    </row>
    <row r="1337" spans="1:18" s="313" customFormat="1">
      <c r="A1337" s="339"/>
      <c r="B1337" s="339"/>
      <c r="C1337" s="339"/>
      <c r="D1337" s="339"/>
      <c r="E1337" s="340">
        <v>306</v>
      </c>
      <c r="F1337" s="341">
        <v>1360.66497</v>
      </c>
      <c r="G1337" s="342">
        <v>0.68186999999999998</v>
      </c>
      <c r="H1337" s="342">
        <v>1361.3468400000002</v>
      </c>
      <c r="I1337" s="342">
        <v>3105.22876</v>
      </c>
      <c r="J1337" s="342">
        <v>1276.55844</v>
      </c>
      <c r="K1337" s="342">
        <v>4381.7871999999998</v>
      </c>
      <c r="L1337" s="342">
        <v>220.92535999999998</v>
      </c>
      <c r="M1337" s="342">
        <v>681.83420000000001</v>
      </c>
      <c r="N1337" s="342">
        <v>902.75956000000008</v>
      </c>
      <c r="O1337" s="342">
        <v>6645.8935999999994</v>
      </c>
      <c r="P1337" s="342">
        <v>2843.8216499999999</v>
      </c>
      <c r="Q1337" s="342">
        <v>201.58195000000001</v>
      </c>
      <c r="R1337" s="343">
        <v>3045.4036000000001</v>
      </c>
    </row>
    <row r="1338" spans="1:18" s="313" customFormat="1">
      <c r="A1338" s="339"/>
      <c r="B1338" s="339"/>
      <c r="C1338" s="339"/>
      <c r="D1338" s="339"/>
      <c r="E1338" s="340">
        <v>454</v>
      </c>
      <c r="F1338" s="341">
        <v>6132.07161</v>
      </c>
      <c r="G1338" s="342">
        <v>3965.6950000000002</v>
      </c>
      <c r="H1338" s="342">
        <v>10097.766609999999</v>
      </c>
      <c r="I1338" s="342">
        <v>18749.714449999999</v>
      </c>
      <c r="J1338" s="342">
        <v>11797.103359999999</v>
      </c>
      <c r="K1338" s="342">
        <v>30546.81781</v>
      </c>
      <c r="L1338" s="342">
        <v>9033.9866199999997</v>
      </c>
      <c r="M1338" s="342">
        <v>4912.0412200000001</v>
      </c>
      <c r="N1338" s="342">
        <v>13946.027840000001</v>
      </c>
      <c r="O1338" s="342">
        <v>54590.612259999994</v>
      </c>
      <c r="P1338" s="342">
        <v>39596.379860000001</v>
      </c>
      <c r="Q1338" s="342">
        <v>3489.09229</v>
      </c>
      <c r="R1338" s="343">
        <v>43085.472150000001</v>
      </c>
    </row>
    <row r="1339" spans="1:18" s="313" customFormat="1">
      <c r="A1339" s="339"/>
      <c r="B1339" s="339"/>
      <c r="C1339" s="339"/>
      <c r="D1339" s="339"/>
      <c r="E1339" s="340">
        <v>319</v>
      </c>
      <c r="F1339" s="341">
        <v>18580.41301</v>
      </c>
      <c r="G1339" s="342">
        <v>11358.15358</v>
      </c>
      <c r="H1339" s="342">
        <v>29938.566589999999</v>
      </c>
      <c r="I1339" s="342">
        <v>52959.764139999999</v>
      </c>
      <c r="J1339" s="342">
        <v>47884.658259999997</v>
      </c>
      <c r="K1339" s="342">
        <v>100844.42240000001</v>
      </c>
      <c r="L1339" s="342">
        <v>56068.444219999998</v>
      </c>
      <c r="M1339" s="342">
        <v>48395.134090000007</v>
      </c>
      <c r="N1339" s="342">
        <v>104463.57831</v>
      </c>
      <c r="O1339" s="342">
        <v>235246.56730000002</v>
      </c>
      <c r="P1339" s="342">
        <v>282371.79944999999</v>
      </c>
      <c r="Q1339" s="342">
        <v>27771.67971</v>
      </c>
      <c r="R1339" s="343">
        <v>310143.47916000005</v>
      </c>
    </row>
    <row r="1340" spans="1:18" s="313" customFormat="1">
      <c r="A1340" s="339"/>
      <c r="B1340" s="339"/>
      <c r="C1340" s="339"/>
      <c r="D1340" s="334" t="s">
        <v>83</v>
      </c>
      <c r="E1340" s="335">
        <v>31</v>
      </c>
      <c r="F1340" s="336">
        <v>24607.182550000001</v>
      </c>
      <c r="G1340" s="337">
        <v>17789.631020000001</v>
      </c>
      <c r="H1340" s="337">
        <v>42396.813569999998</v>
      </c>
      <c r="I1340" s="337">
        <v>93418.595319999993</v>
      </c>
      <c r="J1340" s="337">
        <v>39730.430079999998</v>
      </c>
      <c r="K1340" s="337">
        <v>133149.02540000001</v>
      </c>
      <c r="L1340" s="337">
        <v>40626.433360000003</v>
      </c>
      <c r="M1340" s="337">
        <v>27244.712809999997</v>
      </c>
      <c r="N1340" s="337">
        <v>67871.146170000007</v>
      </c>
      <c r="O1340" s="337">
        <v>243416.98513999998</v>
      </c>
      <c r="P1340" s="337">
        <v>197399.73924</v>
      </c>
      <c r="Q1340" s="337">
        <v>13429.64998</v>
      </c>
      <c r="R1340" s="338">
        <v>210829.38922000001</v>
      </c>
    </row>
    <row r="1341" spans="1:18" s="313" customFormat="1">
      <c r="A1341" s="339"/>
      <c r="B1341" s="339"/>
      <c r="C1341" s="339"/>
      <c r="D1341" s="339"/>
      <c r="E1341" s="340">
        <v>282</v>
      </c>
      <c r="F1341" s="341">
        <v>15069.086800000001</v>
      </c>
      <c r="G1341" s="342">
        <v>3956.7588599999999</v>
      </c>
      <c r="H1341" s="342">
        <v>19025.845659999999</v>
      </c>
      <c r="I1341" s="342">
        <v>23359.425910000002</v>
      </c>
      <c r="J1341" s="342">
        <v>8980.1628800000017</v>
      </c>
      <c r="K1341" s="342">
        <v>32339.588789999998</v>
      </c>
      <c r="L1341" s="342">
        <v>9966.1409100000001</v>
      </c>
      <c r="M1341" s="342">
        <v>9288.9880900000007</v>
      </c>
      <c r="N1341" s="342">
        <v>19255.129000000001</v>
      </c>
      <c r="O1341" s="342">
        <v>70620.563450000001</v>
      </c>
      <c r="P1341" s="342">
        <v>93149.481569999989</v>
      </c>
      <c r="Q1341" s="342">
        <v>9131.781140000001</v>
      </c>
      <c r="R1341" s="343">
        <v>102281.26271</v>
      </c>
    </row>
    <row r="1342" spans="1:18" s="313" customFormat="1">
      <c r="A1342" s="339"/>
      <c r="B1342" s="339"/>
      <c r="C1342" s="339"/>
      <c r="D1342" s="339"/>
      <c r="E1342" s="340">
        <v>412</v>
      </c>
      <c r="F1342" s="341">
        <v>11940.828</v>
      </c>
      <c r="G1342" s="342">
        <v>5399.4173200000005</v>
      </c>
      <c r="H1342" s="342">
        <v>17340.245320000002</v>
      </c>
      <c r="I1342" s="342">
        <v>41247.840969999997</v>
      </c>
      <c r="J1342" s="342">
        <v>9356.4320500000013</v>
      </c>
      <c r="K1342" s="342">
        <v>50604.273020000001</v>
      </c>
      <c r="L1342" s="342">
        <v>20110.883859999998</v>
      </c>
      <c r="M1342" s="342">
        <v>7415.5937999999996</v>
      </c>
      <c r="N1342" s="342">
        <v>27526.47766</v>
      </c>
      <c r="O1342" s="342">
        <v>95470.995999999999</v>
      </c>
      <c r="P1342" s="342">
        <v>81498.070540000001</v>
      </c>
      <c r="Q1342" s="342">
        <v>1899.98939</v>
      </c>
      <c r="R1342" s="343">
        <v>83398.059930000003</v>
      </c>
    </row>
    <row r="1343" spans="1:18" s="313" customFormat="1">
      <c r="A1343" s="339"/>
      <c r="B1343" s="339"/>
      <c r="C1343" s="339"/>
      <c r="D1343" s="334" t="s">
        <v>69</v>
      </c>
      <c r="E1343" s="335">
        <v>77</v>
      </c>
      <c r="F1343" s="336">
        <v>18454.609379999998</v>
      </c>
      <c r="G1343" s="337">
        <v>12275.960650000001</v>
      </c>
      <c r="H1343" s="337">
        <v>30730.570030000003</v>
      </c>
      <c r="I1343" s="337">
        <v>35599.650600000001</v>
      </c>
      <c r="J1343" s="337">
        <v>25804.35614</v>
      </c>
      <c r="K1343" s="337">
        <v>61404.006740000004</v>
      </c>
      <c r="L1343" s="337">
        <v>19609.84678</v>
      </c>
      <c r="M1343" s="337">
        <v>13183.109199999999</v>
      </c>
      <c r="N1343" s="337">
        <v>32792.955979999999</v>
      </c>
      <c r="O1343" s="337">
        <v>124927.53275</v>
      </c>
      <c r="P1343" s="337">
        <v>78579.725170000005</v>
      </c>
      <c r="Q1343" s="337">
        <v>4590.5967699999992</v>
      </c>
      <c r="R1343" s="338">
        <v>83170.321939999994</v>
      </c>
    </row>
    <row r="1344" spans="1:18" s="313" customFormat="1">
      <c r="A1344" s="339"/>
      <c r="B1344" s="339"/>
      <c r="C1344" s="339"/>
      <c r="D1344" s="339"/>
      <c r="E1344" s="340">
        <v>79</v>
      </c>
      <c r="F1344" s="341">
        <v>25572.448829999998</v>
      </c>
      <c r="G1344" s="342">
        <v>18837.7693</v>
      </c>
      <c r="H1344" s="342">
        <v>44410.218130000001</v>
      </c>
      <c r="I1344" s="342">
        <v>35564.409500000002</v>
      </c>
      <c r="J1344" s="342">
        <v>30654.98158</v>
      </c>
      <c r="K1344" s="342">
        <v>66219.391080000001</v>
      </c>
      <c r="L1344" s="342">
        <v>18111.646290000001</v>
      </c>
      <c r="M1344" s="342">
        <v>22171.210500000001</v>
      </c>
      <c r="N1344" s="342">
        <v>40282.856789999998</v>
      </c>
      <c r="O1344" s="342">
        <v>150912.46599999999</v>
      </c>
      <c r="P1344" s="342">
        <v>99115.528839999999</v>
      </c>
      <c r="Q1344" s="342">
        <v>18551.666880000001</v>
      </c>
      <c r="R1344" s="343">
        <v>117667.19572</v>
      </c>
    </row>
    <row r="1345" spans="1:18" s="313" customFormat="1">
      <c r="A1345" s="339"/>
      <c r="B1345" s="339"/>
      <c r="C1345" s="339"/>
      <c r="D1345" s="339"/>
      <c r="E1345" s="340">
        <v>80</v>
      </c>
      <c r="F1345" s="341">
        <v>236270.37224999999</v>
      </c>
      <c r="G1345" s="342">
        <v>205388.78068999999</v>
      </c>
      <c r="H1345" s="342">
        <v>441659.15294</v>
      </c>
      <c r="I1345" s="342">
        <v>49160.62053</v>
      </c>
      <c r="J1345" s="342">
        <v>55979.685079999996</v>
      </c>
      <c r="K1345" s="342">
        <v>105140.30561</v>
      </c>
      <c r="L1345" s="342">
        <v>25338.58555</v>
      </c>
      <c r="M1345" s="342">
        <v>49018.524979999995</v>
      </c>
      <c r="N1345" s="342">
        <v>74357.110530000005</v>
      </c>
      <c r="O1345" s="342">
        <v>621156.56908000004</v>
      </c>
      <c r="P1345" s="342">
        <v>647078.40548000007</v>
      </c>
      <c r="Q1345" s="342">
        <v>628943.14492999995</v>
      </c>
      <c r="R1345" s="343">
        <v>1276021.5504100001</v>
      </c>
    </row>
    <row r="1346" spans="1:18" s="313" customFormat="1">
      <c r="A1346" s="339"/>
      <c r="B1346" s="339"/>
      <c r="C1346" s="339"/>
      <c r="D1346" s="339"/>
      <c r="E1346" s="340">
        <v>201</v>
      </c>
      <c r="F1346" s="341">
        <v>11974.36082</v>
      </c>
      <c r="G1346" s="342">
        <v>9326.9461300000003</v>
      </c>
      <c r="H1346" s="342">
        <v>21301.306949999998</v>
      </c>
      <c r="I1346" s="342">
        <v>35503.546950000004</v>
      </c>
      <c r="J1346" s="342">
        <v>23908.196829999997</v>
      </c>
      <c r="K1346" s="342">
        <v>59411.743780000004</v>
      </c>
      <c r="L1346" s="342">
        <v>18731.378929999999</v>
      </c>
      <c r="M1346" s="342">
        <v>14982.744119999999</v>
      </c>
      <c r="N1346" s="342">
        <v>33714.123049999995</v>
      </c>
      <c r="O1346" s="342">
        <v>114427.17378</v>
      </c>
      <c r="P1346" s="342">
        <v>86757.681150000004</v>
      </c>
      <c r="Q1346" s="342">
        <v>4133.39257</v>
      </c>
      <c r="R1346" s="343">
        <v>90891.07372</v>
      </c>
    </row>
    <row r="1347" spans="1:18" s="313" customFormat="1">
      <c r="A1347" s="339"/>
      <c r="B1347" s="339"/>
      <c r="C1347" s="339"/>
      <c r="D1347" s="339"/>
      <c r="E1347" s="340">
        <v>215</v>
      </c>
      <c r="F1347" s="341">
        <v>9014.9592699999994</v>
      </c>
      <c r="G1347" s="342">
        <v>6002.0637699999997</v>
      </c>
      <c r="H1347" s="342">
        <v>15017.023039999998</v>
      </c>
      <c r="I1347" s="342">
        <v>23518.518629999999</v>
      </c>
      <c r="J1347" s="342">
        <v>14576.43252</v>
      </c>
      <c r="K1347" s="342">
        <v>38094.951150000001</v>
      </c>
      <c r="L1347" s="342">
        <v>16485.4067</v>
      </c>
      <c r="M1347" s="342">
        <v>8446.6360100000002</v>
      </c>
      <c r="N1347" s="342">
        <v>24932.042710000002</v>
      </c>
      <c r="O1347" s="342">
        <v>78044.016900000002</v>
      </c>
      <c r="P1347" s="342">
        <v>83460.261280000006</v>
      </c>
      <c r="Q1347" s="342">
        <v>8081.9541300000001</v>
      </c>
      <c r="R1347" s="343">
        <v>91542.21540999999</v>
      </c>
    </row>
    <row r="1348" spans="1:18" s="313" customFormat="1">
      <c r="A1348" s="339"/>
      <c r="B1348" s="339"/>
      <c r="C1348" s="339"/>
      <c r="D1348" s="339"/>
      <c r="E1348" s="340">
        <v>351</v>
      </c>
      <c r="F1348" s="341">
        <v>29920.744839999999</v>
      </c>
      <c r="G1348" s="342">
        <v>38365.129689999994</v>
      </c>
      <c r="H1348" s="342">
        <v>68285.874530000001</v>
      </c>
      <c r="I1348" s="342">
        <v>48280.500420000004</v>
      </c>
      <c r="J1348" s="342">
        <v>58425.759899999997</v>
      </c>
      <c r="K1348" s="342">
        <v>106706.26031999999</v>
      </c>
      <c r="L1348" s="342">
        <v>23672.087210000002</v>
      </c>
      <c r="M1348" s="342">
        <v>20794.446530000001</v>
      </c>
      <c r="N1348" s="342">
        <v>44466.533739999999</v>
      </c>
      <c r="O1348" s="342">
        <v>219458.66859000002</v>
      </c>
      <c r="P1348" s="342">
        <v>129801.16485</v>
      </c>
      <c r="Q1348" s="342">
        <v>24490.691260000003</v>
      </c>
      <c r="R1348" s="343">
        <v>154291.85611000002</v>
      </c>
    </row>
    <row r="1349" spans="1:18" s="313" customFormat="1">
      <c r="A1349" s="339"/>
      <c r="B1349" s="339"/>
      <c r="C1349" s="339"/>
      <c r="D1349" s="339"/>
      <c r="E1349" s="340">
        <v>366</v>
      </c>
      <c r="F1349" s="341">
        <v>19407.357640000002</v>
      </c>
      <c r="G1349" s="342">
        <v>36246.563999999998</v>
      </c>
      <c r="H1349" s="342">
        <v>55653.92164</v>
      </c>
      <c r="I1349" s="342">
        <v>20484.012159999998</v>
      </c>
      <c r="J1349" s="342">
        <v>24870.806399999998</v>
      </c>
      <c r="K1349" s="342">
        <v>45354.81856</v>
      </c>
      <c r="L1349" s="342">
        <v>8683.2483800000009</v>
      </c>
      <c r="M1349" s="342">
        <v>9924.3480799999998</v>
      </c>
      <c r="N1349" s="342">
        <v>18607.596460000001</v>
      </c>
      <c r="O1349" s="342">
        <v>119616.33666</v>
      </c>
      <c r="P1349" s="342">
        <v>71636.254119999998</v>
      </c>
      <c r="Q1349" s="342">
        <v>3793.9725600000002</v>
      </c>
      <c r="R1349" s="343">
        <v>75430.226680000007</v>
      </c>
    </row>
    <row r="1350" spans="1:18" s="313" customFormat="1">
      <c r="A1350" s="339"/>
      <c r="B1350" s="339"/>
      <c r="C1350" s="339"/>
      <c r="D1350" s="339"/>
      <c r="E1350" s="340">
        <v>374</v>
      </c>
      <c r="F1350" s="341">
        <v>12340.00157</v>
      </c>
      <c r="G1350" s="342">
        <v>7779.8470499999994</v>
      </c>
      <c r="H1350" s="342">
        <v>20119.848620000001</v>
      </c>
      <c r="I1350" s="342">
        <v>36223.697749999999</v>
      </c>
      <c r="J1350" s="342">
        <v>36692.658200000005</v>
      </c>
      <c r="K1350" s="342">
        <v>72916.355949999997</v>
      </c>
      <c r="L1350" s="342">
        <v>26294.986929999999</v>
      </c>
      <c r="M1350" s="342">
        <v>22586.455469999997</v>
      </c>
      <c r="N1350" s="342">
        <v>48881.4424</v>
      </c>
      <c r="O1350" s="342">
        <v>141917.64697</v>
      </c>
      <c r="P1350" s="342">
        <v>185573.15852</v>
      </c>
      <c r="Q1350" s="342">
        <v>34003.893810000001</v>
      </c>
      <c r="R1350" s="343">
        <v>219577.05233000001</v>
      </c>
    </row>
    <row r="1351" spans="1:18" s="313" customFormat="1">
      <c r="A1351" s="339"/>
      <c r="B1351" s="339"/>
      <c r="C1351" s="339"/>
      <c r="D1351" s="339"/>
      <c r="E1351" s="340">
        <v>377</v>
      </c>
      <c r="F1351" s="341">
        <v>7398.0247599999993</v>
      </c>
      <c r="G1351" s="342">
        <v>2957.9141199999999</v>
      </c>
      <c r="H1351" s="342">
        <v>10355.938880000002</v>
      </c>
      <c r="I1351" s="342">
        <v>37622.719039999996</v>
      </c>
      <c r="J1351" s="342">
        <v>17304.94572</v>
      </c>
      <c r="K1351" s="342">
        <v>54927.66476</v>
      </c>
      <c r="L1351" s="342">
        <v>18068.850039999998</v>
      </c>
      <c r="M1351" s="342">
        <v>7028.8804199999995</v>
      </c>
      <c r="N1351" s="342">
        <v>25097.730460000002</v>
      </c>
      <c r="O1351" s="342">
        <v>90381.334099999993</v>
      </c>
      <c r="P1351" s="342">
        <v>93816.006020000001</v>
      </c>
      <c r="Q1351" s="342">
        <v>6085.8563199999999</v>
      </c>
      <c r="R1351" s="343">
        <v>99901.862340000007</v>
      </c>
    </row>
    <row r="1352" spans="1:18" s="313" customFormat="1">
      <c r="A1352" s="339"/>
      <c r="B1352" s="339"/>
      <c r="C1352" s="339"/>
      <c r="D1352" s="339"/>
      <c r="E1352" s="340">
        <v>379</v>
      </c>
      <c r="F1352" s="341">
        <v>19860.220539999998</v>
      </c>
      <c r="G1352" s="342">
        <v>50722.198509999995</v>
      </c>
      <c r="H1352" s="342">
        <v>70582.419049999997</v>
      </c>
      <c r="I1352" s="342">
        <v>53161.915090000002</v>
      </c>
      <c r="J1352" s="342">
        <v>158196.06333</v>
      </c>
      <c r="K1352" s="342">
        <v>211357.97842</v>
      </c>
      <c r="L1352" s="342">
        <v>134144.28476000001</v>
      </c>
      <c r="M1352" s="342">
        <v>295861.61914999998</v>
      </c>
      <c r="N1352" s="342">
        <v>430005.90391000005</v>
      </c>
      <c r="O1352" s="342">
        <v>711946.30137999996</v>
      </c>
      <c r="P1352" s="342">
        <v>28990.560819999999</v>
      </c>
      <c r="Q1352" s="342">
        <v>103483.56482</v>
      </c>
      <c r="R1352" s="343">
        <v>132474.12564000001</v>
      </c>
    </row>
    <row r="1353" spans="1:18" s="313" customFormat="1">
      <c r="A1353" s="339"/>
      <c r="B1353" s="339"/>
      <c r="C1353" s="339"/>
      <c r="D1353" s="339"/>
      <c r="E1353" s="340">
        <v>398</v>
      </c>
      <c r="F1353" s="341">
        <v>10779.655000000001</v>
      </c>
      <c r="G1353" s="342">
        <v>9654.2910299999985</v>
      </c>
      <c r="H1353" s="342">
        <v>20433.946030000003</v>
      </c>
      <c r="I1353" s="342">
        <v>23071.050329999998</v>
      </c>
      <c r="J1353" s="342">
        <v>34260.909749999999</v>
      </c>
      <c r="K1353" s="342">
        <v>57331.960079999997</v>
      </c>
      <c r="L1353" s="342">
        <v>19142.589079999998</v>
      </c>
      <c r="M1353" s="342">
        <v>42317.026740000001</v>
      </c>
      <c r="N1353" s="342">
        <v>61459.615819999999</v>
      </c>
      <c r="O1353" s="342">
        <v>139225.52193000002</v>
      </c>
      <c r="P1353" s="342">
        <v>298292.01850999997</v>
      </c>
      <c r="Q1353" s="342">
        <v>46545.81061</v>
      </c>
      <c r="R1353" s="343">
        <v>344837.82912000001</v>
      </c>
    </row>
    <row r="1354" spans="1:18" s="313" customFormat="1">
      <c r="A1354" s="339"/>
      <c r="B1354" s="339"/>
      <c r="C1354" s="339"/>
      <c r="D1354" s="339"/>
      <c r="E1354" s="340">
        <v>452</v>
      </c>
      <c r="F1354" s="341">
        <v>15844.458269999999</v>
      </c>
      <c r="G1354" s="342">
        <v>13057.41157</v>
      </c>
      <c r="H1354" s="342">
        <v>28901.869839999999</v>
      </c>
      <c r="I1354" s="342">
        <v>23965.077300000001</v>
      </c>
      <c r="J1354" s="342">
        <v>42381.3128</v>
      </c>
      <c r="K1354" s="342">
        <v>66346.390100000004</v>
      </c>
      <c r="L1354" s="342">
        <v>25259.533179999999</v>
      </c>
      <c r="M1354" s="342">
        <v>31211.216960000002</v>
      </c>
      <c r="N1354" s="342">
        <v>56470.750140000004</v>
      </c>
      <c r="O1354" s="342">
        <v>151719.01008000001</v>
      </c>
      <c r="P1354" s="342">
        <v>321323.04957999999</v>
      </c>
      <c r="Q1354" s="342">
        <v>84559.592220000006</v>
      </c>
      <c r="R1354" s="343">
        <v>405882.64179999998</v>
      </c>
    </row>
    <row r="1355" spans="1:18" s="313" customFormat="1">
      <c r="A1355" s="339"/>
      <c r="B1355" s="339"/>
      <c r="C1355" s="339"/>
      <c r="D1355" s="339"/>
      <c r="E1355" s="340">
        <v>456</v>
      </c>
      <c r="F1355" s="341">
        <v>14601.510749999999</v>
      </c>
      <c r="G1355" s="342">
        <v>9019.6135999999988</v>
      </c>
      <c r="H1355" s="342">
        <v>23621.124350000002</v>
      </c>
      <c r="I1355" s="342">
        <v>34931.010700000006</v>
      </c>
      <c r="J1355" s="342">
        <v>28564.53181</v>
      </c>
      <c r="K1355" s="342">
        <v>63495.542509999999</v>
      </c>
      <c r="L1355" s="342">
        <v>14311.0103</v>
      </c>
      <c r="M1355" s="342">
        <v>15019.9125</v>
      </c>
      <c r="N1355" s="342">
        <v>29330.9228</v>
      </c>
      <c r="O1355" s="342">
        <v>116447.58966</v>
      </c>
      <c r="P1355" s="342">
        <v>70737.596689999991</v>
      </c>
      <c r="Q1355" s="342">
        <v>3917.5739600000002</v>
      </c>
      <c r="R1355" s="343">
        <v>74655.17065</v>
      </c>
    </row>
    <row r="1356" spans="1:18" s="313" customFormat="1">
      <c r="A1356" s="339"/>
      <c r="B1356" s="339"/>
      <c r="C1356" s="339"/>
      <c r="D1356" s="339"/>
      <c r="E1356" s="340">
        <v>367</v>
      </c>
      <c r="F1356" s="341">
        <v>22890.538140000001</v>
      </c>
      <c r="G1356" s="342">
        <v>8630.0636300000006</v>
      </c>
      <c r="H1356" s="342">
        <v>31520.601770000001</v>
      </c>
      <c r="I1356" s="342">
        <v>43263.277840000002</v>
      </c>
      <c r="J1356" s="342">
        <v>43092.84302</v>
      </c>
      <c r="K1356" s="342">
        <v>86356.120859999995</v>
      </c>
      <c r="L1356" s="342">
        <v>21029.102019999998</v>
      </c>
      <c r="M1356" s="342">
        <v>13699.737369999999</v>
      </c>
      <c r="N1356" s="342">
        <v>34728.839390000001</v>
      </c>
      <c r="O1356" s="342">
        <v>152605.56202000001</v>
      </c>
      <c r="P1356" s="342">
        <v>83791.128389999998</v>
      </c>
      <c r="Q1356" s="342">
        <v>8447.9180899999992</v>
      </c>
      <c r="R1356" s="343">
        <v>92239.046480000005</v>
      </c>
    </row>
    <row r="1357" spans="1:18" s="313" customFormat="1">
      <c r="A1357" s="339"/>
      <c r="B1357" s="339"/>
      <c r="C1357" s="339"/>
      <c r="D1357" s="339"/>
      <c r="E1357" s="340">
        <v>371</v>
      </c>
      <c r="F1357" s="341">
        <v>20342.641600000003</v>
      </c>
      <c r="G1357" s="342">
        <v>11646.889660000001</v>
      </c>
      <c r="H1357" s="342">
        <v>31989.531260000003</v>
      </c>
      <c r="I1357" s="342">
        <v>27564.767789999998</v>
      </c>
      <c r="J1357" s="342">
        <v>30548.96787</v>
      </c>
      <c r="K1357" s="342">
        <v>58113.735659999998</v>
      </c>
      <c r="L1357" s="342">
        <v>14372.189349999999</v>
      </c>
      <c r="M1357" s="342">
        <v>18204.803039999999</v>
      </c>
      <c r="N1357" s="342">
        <v>32576.992389999999</v>
      </c>
      <c r="O1357" s="342">
        <v>122680.25931000001</v>
      </c>
      <c r="P1357" s="342">
        <v>91807.585879999999</v>
      </c>
      <c r="Q1357" s="342">
        <v>14554.41102</v>
      </c>
      <c r="R1357" s="343">
        <v>106361.99690000001</v>
      </c>
    </row>
    <row r="1358" spans="1:18" s="313" customFormat="1">
      <c r="A1358" s="339"/>
      <c r="B1358" s="339"/>
      <c r="C1358" s="339"/>
      <c r="D1358" s="339"/>
      <c r="E1358" s="340">
        <v>375</v>
      </c>
      <c r="F1358" s="341">
        <v>6733.5840399999997</v>
      </c>
      <c r="G1358" s="342">
        <v>14278.429239999999</v>
      </c>
      <c r="H1358" s="342">
        <v>21012.013280000003</v>
      </c>
      <c r="I1358" s="342">
        <v>17856.483800000002</v>
      </c>
      <c r="J1358" s="342">
        <v>34683.416170000004</v>
      </c>
      <c r="K1358" s="342">
        <v>52539.899969999999</v>
      </c>
      <c r="L1358" s="342">
        <v>7867.6878099999994</v>
      </c>
      <c r="M1358" s="342">
        <v>10052.260029999999</v>
      </c>
      <c r="N1358" s="342">
        <v>17919.947840000001</v>
      </c>
      <c r="O1358" s="342">
        <v>91471.861090000006</v>
      </c>
      <c r="P1358" s="342">
        <v>58830.851179999998</v>
      </c>
      <c r="Q1358" s="342">
        <v>14246.490970000001</v>
      </c>
      <c r="R1358" s="343">
        <v>73077.342150000011</v>
      </c>
    </row>
    <row r="1359" spans="1:18" s="313" customFormat="1">
      <c r="A1359" s="339"/>
      <c r="B1359" s="339"/>
      <c r="C1359" s="339"/>
      <c r="D1359" s="339"/>
      <c r="E1359" s="340">
        <v>385</v>
      </c>
      <c r="F1359" s="341">
        <v>9280.8016800000005</v>
      </c>
      <c r="G1359" s="342">
        <v>8679.0809800000006</v>
      </c>
      <c r="H1359" s="342">
        <v>17959.882659999999</v>
      </c>
      <c r="I1359" s="342">
        <v>35840.247360000001</v>
      </c>
      <c r="J1359" s="342">
        <v>42257.596039999997</v>
      </c>
      <c r="K1359" s="342">
        <v>78097.843400000012</v>
      </c>
      <c r="L1359" s="342">
        <v>32267.815079999997</v>
      </c>
      <c r="M1359" s="342">
        <v>30169.93404</v>
      </c>
      <c r="N1359" s="342">
        <v>62437.74912</v>
      </c>
      <c r="O1359" s="342">
        <v>158495.47518000001</v>
      </c>
      <c r="P1359" s="342">
        <v>243772.43418000001</v>
      </c>
      <c r="Q1359" s="342">
        <v>40183.612509999999</v>
      </c>
      <c r="R1359" s="343">
        <v>283956.04668999999</v>
      </c>
    </row>
    <row r="1360" spans="1:18" s="313" customFormat="1">
      <c r="A1360" s="339"/>
      <c r="B1360" s="339"/>
      <c r="C1360" s="339"/>
      <c r="D1360" s="339"/>
      <c r="E1360" s="340">
        <v>271</v>
      </c>
      <c r="F1360" s="341">
        <v>67076.360650000002</v>
      </c>
      <c r="G1360" s="342">
        <v>13756.426289999999</v>
      </c>
      <c r="H1360" s="342">
        <v>80832.786939999991</v>
      </c>
      <c r="I1360" s="342">
        <v>63678.97322</v>
      </c>
      <c r="J1360" s="342">
        <v>42419.428350000002</v>
      </c>
      <c r="K1360" s="342">
        <v>106098.40156999999</v>
      </c>
      <c r="L1360" s="342">
        <v>37351.950960000002</v>
      </c>
      <c r="M1360" s="342">
        <v>19340.397840000001</v>
      </c>
      <c r="N1360" s="342">
        <v>56692.3488</v>
      </c>
      <c r="O1360" s="342">
        <v>243623.53731000001</v>
      </c>
      <c r="P1360" s="342">
        <v>130035.14623</v>
      </c>
      <c r="Q1360" s="342">
        <v>14694.956630000001</v>
      </c>
      <c r="R1360" s="343">
        <v>144730.10286000001</v>
      </c>
    </row>
    <row r="1361" spans="1:18" s="313" customFormat="1">
      <c r="A1361" s="339"/>
      <c r="B1361" s="339"/>
      <c r="C1361" s="339"/>
      <c r="D1361" s="334" t="s">
        <v>86</v>
      </c>
      <c r="E1361" s="335">
        <v>334</v>
      </c>
      <c r="F1361" s="336">
        <v>20258.681199999999</v>
      </c>
      <c r="G1361" s="337">
        <v>1666.87076</v>
      </c>
      <c r="H1361" s="337">
        <v>21925.551960000001</v>
      </c>
      <c r="I1361" s="337">
        <v>35703.007469999997</v>
      </c>
      <c r="J1361" s="337">
        <v>7027.6219299999993</v>
      </c>
      <c r="K1361" s="337">
        <v>42730.629399999998</v>
      </c>
      <c r="L1361" s="337">
        <v>11553.44039</v>
      </c>
      <c r="M1361" s="337">
        <v>1959.81673</v>
      </c>
      <c r="N1361" s="337">
        <v>13513.257119999998</v>
      </c>
      <c r="O1361" s="337">
        <v>78169.438479999997</v>
      </c>
      <c r="P1361" s="337">
        <v>95386.45981</v>
      </c>
      <c r="Q1361" s="337">
        <v>2441.09483</v>
      </c>
      <c r="R1361" s="338">
        <v>97827.554640000002</v>
      </c>
    </row>
    <row r="1362" spans="1:18" s="313" customFormat="1">
      <c r="A1362" s="339"/>
      <c r="B1362" s="339"/>
      <c r="C1362" s="339"/>
      <c r="D1362" s="339"/>
      <c r="E1362" s="340">
        <v>294</v>
      </c>
      <c r="F1362" s="341">
        <v>9252.6804300000003</v>
      </c>
      <c r="G1362" s="342">
        <v>1370.5382</v>
      </c>
      <c r="H1362" s="342">
        <v>10623.218630000001</v>
      </c>
      <c r="I1362" s="342">
        <v>46301.381430000001</v>
      </c>
      <c r="J1362" s="342">
        <v>7932.4635799999996</v>
      </c>
      <c r="K1362" s="342">
        <v>54233.845009999997</v>
      </c>
      <c r="L1362" s="342">
        <v>20698.574690000001</v>
      </c>
      <c r="M1362" s="342">
        <v>3193.3475199999998</v>
      </c>
      <c r="N1362" s="342">
        <v>23891.922210000001</v>
      </c>
      <c r="O1362" s="342">
        <v>88748.985849999997</v>
      </c>
      <c r="P1362" s="342">
        <v>70008.954760000008</v>
      </c>
      <c r="Q1362" s="342">
        <v>2123.5074799999998</v>
      </c>
      <c r="R1362" s="343">
        <v>72132.462239999993</v>
      </c>
    </row>
    <row r="1363" spans="1:18" s="313" customFormat="1">
      <c r="A1363" s="339"/>
      <c r="B1363" s="339"/>
      <c r="C1363" s="339"/>
      <c r="D1363" s="339"/>
      <c r="E1363" s="340">
        <v>440</v>
      </c>
      <c r="F1363" s="341">
        <v>8537.8596699999998</v>
      </c>
      <c r="G1363" s="342">
        <v>1448.0972899999999</v>
      </c>
      <c r="H1363" s="342">
        <v>9985.9569600000013</v>
      </c>
      <c r="I1363" s="342">
        <v>32600.168000000001</v>
      </c>
      <c r="J1363" s="342">
        <v>5935.3170499999997</v>
      </c>
      <c r="K1363" s="342">
        <v>38535.485049999996</v>
      </c>
      <c r="L1363" s="342">
        <v>10122.845090000001</v>
      </c>
      <c r="M1363" s="342">
        <v>1708.8328899999999</v>
      </c>
      <c r="N1363" s="342">
        <v>11831.67798</v>
      </c>
      <c r="O1363" s="342">
        <v>60353.119989999999</v>
      </c>
      <c r="P1363" s="342">
        <v>86105.144120000012</v>
      </c>
      <c r="Q1363" s="342">
        <v>1048.6313</v>
      </c>
      <c r="R1363" s="343">
        <v>87153.775420000005</v>
      </c>
    </row>
    <row r="1364" spans="1:18" s="313" customFormat="1">
      <c r="A1364" s="339"/>
      <c r="B1364" s="339"/>
      <c r="C1364" s="339"/>
      <c r="D1364" s="334" t="s">
        <v>273</v>
      </c>
      <c r="E1364" s="335">
        <v>94</v>
      </c>
      <c r="F1364" s="336">
        <v>7815.16795</v>
      </c>
      <c r="G1364" s="337">
        <v>14034.47128</v>
      </c>
      <c r="H1364" s="337">
        <v>21849.639230000001</v>
      </c>
      <c r="I1364" s="337">
        <v>47258.753119999994</v>
      </c>
      <c r="J1364" s="337">
        <v>11248.3992</v>
      </c>
      <c r="K1364" s="337">
        <v>58507.152320000001</v>
      </c>
      <c r="L1364" s="337">
        <v>16888.134140000002</v>
      </c>
      <c r="M1364" s="337">
        <v>6374.0591900000009</v>
      </c>
      <c r="N1364" s="337">
        <v>23262.193329999998</v>
      </c>
      <c r="O1364" s="337">
        <v>103618.98487999999</v>
      </c>
      <c r="P1364" s="337">
        <v>99016.193150000006</v>
      </c>
      <c r="Q1364" s="337">
        <v>3326.04943</v>
      </c>
      <c r="R1364" s="338">
        <v>102342.24257999999</v>
      </c>
    </row>
    <row r="1365" spans="1:18" s="313" customFormat="1">
      <c r="A1365" s="339"/>
      <c r="B1365" s="339"/>
      <c r="C1365" s="339"/>
      <c r="D1365" s="334" t="s">
        <v>77</v>
      </c>
      <c r="E1365" s="335">
        <v>347</v>
      </c>
      <c r="F1365" s="336">
        <v>11008.409519999999</v>
      </c>
      <c r="G1365" s="337">
        <v>3509.9041499999998</v>
      </c>
      <c r="H1365" s="337">
        <v>14518.31367</v>
      </c>
      <c r="I1365" s="337">
        <v>68196.590959999987</v>
      </c>
      <c r="J1365" s="337">
        <v>17008.676239999997</v>
      </c>
      <c r="K1365" s="337">
        <v>85205.267200000002</v>
      </c>
      <c r="L1365" s="337">
        <v>31776.367320000001</v>
      </c>
      <c r="M1365" s="337">
        <v>11920.553019999999</v>
      </c>
      <c r="N1365" s="337">
        <v>43696.920340000004</v>
      </c>
      <c r="O1365" s="337">
        <v>143420.50121000002</v>
      </c>
      <c r="P1365" s="337">
        <v>80556.541920000003</v>
      </c>
      <c r="Q1365" s="337">
        <v>2452.0657099999999</v>
      </c>
      <c r="R1365" s="338">
        <v>83008.607629999999</v>
      </c>
    </row>
    <row r="1366" spans="1:18" s="313" customFormat="1">
      <c r="A1366" s="339"/>
      <c r="B1366" s="339"/>
      <c r="C1366" s="339"/>
      <c r="D1366" s="339"/>
      <c r="E1366" s="340">
        <v>273</v>
      </c>
      <c r="F1366" s="341">
        <v>125765.41543000001</v>
      </c>
      <c r="G1366" s="342">
        <v>86992.093560000008</v>
      </c>
      <c r="H1366" s="342">
        <v>212757.50899</v>
      </c>
      <c r="I1366" s="342">
        <v>80773.398290000012</v>
      </c>
      <c r="J1366" s="342">
        <v>31953.989690000002</v>
      </c>
      <c r="K1366" s="342">
        <v>112727.38798</v>
      </c>
      <c r="L1366" s="342">
        <v>40133.018799999998</v>
      </c>
      <c r="M1366" s="342">
        <v>13810.325710000001</v>
      </c>
      <c r="N1366" s="342">
        <v>53943.344509999995</v>
      </c>
      <c r="O1366" s="342">
        <v>379428.24148000003</v>
      </c>
      <c r="P1366" s="342">
        <v>422997.42260000005</v>
      </c>
      <c r="Q1366" s="342">
        <v>392807.37758999999</v>
      </c>
      <c r="R1366" s="343">
        <v>815804.8001900001</v>
      </c>
    </row>
    <row r="1367" spans="1:18" s="313" customFormat="1">
      <c r="A1367" s="339"/>
      <c r="B1367" s="339"/>
      <c r="C1367" s="339"/>
      <c r="D1367" s="339"/>
      <c r="E1367" s="340">
        <v>308</v>
      </c>
      <c r="F1367" s="341">
        <v>9060.0393000000004</v>
      </c>
      <c r="G1367" s="342">
        <v>5776.73999</v>
      </c>
      <c r="H1367" s="342">
        <v>14836.779289999999</v>
      </c>
      <c r="I1367" s="342">
        <v>41612.571790000002</v>
      </c>
      <c r="J1367" s="342">
        <v>7171.6175300000004</v>
      </c>
      <c r="K1367" s="342">
        <v>48784.189319999998</v>
      </c>
      <c r="L1367" s="342">
        <v>14677.87284</v>
      </c>
      <c r="M1367" s="342">
        <v>2555.8680600000002</v>
      </c>
      <c r="N1367" s="342">
        <v>17233.740899999997</v>
      </c>
      <c r="O1367" s="342">
        <v>80854.709510000001</v>
      </c>
      <c r="P1367" s="342">
        <v>58602.018609999999</v>
      </c>
      <c r="Q1367" s="342">
        <v>4128.5882799999999</v>
      </c>
      <c r="R1367" s="343">
        <v>62730.606890000003</v>
      </c>
    </row>
    <row r="1368" spans="1:18" s="313" customFormat="1">
      <c r="A1368" s="339"/>
      <c r="B1368" s="339"/>
      <c r="C1368" s="339"/>
      <c r="D1368" s="339"/>
      <c r="E1368" s="340">
        <v>429</v>
      </c>
      <c r="F1368" s="341">
        <v>64.317880000000002</v>
      </c>
      <c r="G1368" s="342">
        <v>0</v>
      </c>
      <c r="H1368" s="342">
        <v>64.317880000000002</v>
      </c>
      <c r="I1368" s="342">
        <v>7319.5968200000007</v>
      </c>
      <c r="J1368" s="342">
        <v>733.06896999999992</v>
      </c>
      <c r="K1368" s="342">
        <v>8052.66579</v>
      </c>
      <c r="L1368" s="342">
        <v>1386.91167</v>
      </c>
      <c r="M1368" s="342">
        <v>238.14515</v>
      </c>
      <c r="N1368" s="342">
        <v>1625.05682</v>
      </c>
      <c r="O1368" s="342">
        <v>9742.0404899999994</v>
      </c>
      <c r="P1368" s="342">
        <v>6062.9674000000005</v>
      </c>
      <c r="Q1368" s="342">
        <v>102.39806</v>
      </c>
      <c r="R1368" s="343">
        <v>6165.36546</v>
      </c>
    </row>
    <row r="1369" spans="1:18" s="313" customFormat="1">
      <c r="A1369" s="339"/>
      <c r="B1369" s="339"/>
      <c r="C1369" s="339"/>
      <c r="D1369" s="334" t="s">
        <v>53</v>
      </c>
      <c r="E1369" s="335">
        <v>35</v>
      </c>
      <c r="F1369" s="336">
        <v>8828.0161099999987</v>
      </c>
      <c r="G1369" s="337">
        <v>4249.9755999999998</v>
      </c>
      <c r="H1369" s="337">
        <v>13077.99171</v>
      </c>
      <c r="I1369" s="337">
        <v>31387.014879999999</v>
      </c>
      <c r="J1369" s="337">
        <v>13473.84518</v>
      </c>
      <c r="K1369" s="337">
        <v>44860.860059999999</v>
      </c>
      <c r="L1369" s="337">
        <v>12065.88219</v>
      </c>
      <c r="M1369" s="337">
        <v>9221.9450199999992</v>
      </c>
      <c r="N1369" s="337">
        <v>21287.827209999999</v>
      </c>
      <c r="O1369" s="337">
        <v>79226.678979999997</v>
      </c>
      <c r="P1369" s="337">
        <v>79674.333060000004</v>
      </c>
      <c r="Q1369" s="337">
        <v>5366.9895900000001</v>
      </c>
      <c r="R1369" s="338">
        <v>85041.322650000002</v>
      </c>
    </row>
    <row r="1370" spans="1:18" s="313" customFormat="1">
      <c r="A1370" s="339"/>
      <c r="B1370" s="339"/>
      <c r="C1370" s="339"/>
      <c r="D1370" s="339"/>
      <c r="E1370" s="340">
        <v>36</v>
      </c>
      <c r="F1370" s="341">
        <v>11376.88558</v>
      </c>
      <c r="G1370" s="342">
        <v>9226.2028699999992</v>
      </c>
      <c r="H1370" s="342">
        <v>20603.088449999999</v>
      </c>
      <c r="I1370" s="342">
        <v>42955.048590000006</v>
      </c>
      <c r="J1370" s="342">
        <v>15038.765069999999</v>
      </c>
      <c r="K1370" s="342">
        <v>57993.81366</v>
      </c>
      <c r="L1370" s="342">
        <v>19996.12227</v>
      </c>
      <c r="M1370" s="342">
        <v>7783.8792599999997</v>
      </c>
      <c r="N1370" s="342">
        <v>27780.001530000001</v>
      </c>
      <c r="O1370" s="342">
        <v>106376.90364</v>
      </c>
      <c r="P1370" s="342">
        <v>89086.934010000012</v>
      </c>
      <c r="Q1370" s="342">
        <v>7558.0749500000002</v>
      </c>
      <c r="R1370" s="343">
        <v>96645.008959999992</v>
      </c>
    </row>
    <row r="1371" spans="1:18" s="313" customFormat="1">
      <c r="A1371" s="339"/>
      <c r="B1371" s="339"/>
      <c r="C1371" s="339"/>
      <c r="D1371" s="339"/>
      <c r="E1371" s="340">
        <v>37</v>
      </c>
      <c r="F1371" s="341">
        <v>6682.6527400000004</v>
      </c>
      <c r="G1371" s="342">
        <v>4226.9084599999996</v>
      </c>
      <c r="H1371" s="342">
        <v>10909.5612</v>
      </c>
      <c r="I1371" s="342">
        <v>37815.800439999999</v>
      </c>
      <c r="J1371" s="342">
        <v>13441.367460000001</v>
      </c>
      <c r="K1371" s="342">
        <v>51257.1679</v>
      </c>
      <c r="L1371" s="342">
        <v>17112.34708</v>
      </c>
      <c r="M1371" s="342">
        <v>4759.2990799999998</v>
      </c>
      <c r="N1371" s="342">
        <v>21871.64616</v>
      </c>
      <c r="O1371" s="342">
        <v>84038.375260000001</v>
      </c>
      <c r="P1371" s="342">
        <v>79328.329200000007</v>
      </c>
      <c r="Q1371" s="342">
        <v>6071.5342599999994</v>
      </c>
      <c r="R1371" s="343">
        <v>85399.863459999993</v>
      </c>
    </row>
    <row r="1372" spans="1:18" s="313" customFormat="1">
      <c r="A1372" s="339"/>
      <c r="B1372" s="339"/>
      <c r="C1372" s="339"/>
      <c r="D1372" s="334" t="s">
        <v>274</v>
      </c>
      <c r="E1372" s="335">
        <v>117</v>
      </c>
      <c r="F1372" s="336">
        <v>15210.415730000001</v>
      </c>
      <c r="G1372" s="337">
        <v>5085.6985800000002</v>
      </c>
      <c r="H1372" s="337">
        <v>20296.114309999997</v>
      </c>
      <c r="I1372" s="337">
        <v>36523.768380000001</v>
      </c>
      <c r="J1372" s="337">
        <v>21989.236949999999</v>
      </c>
      <c r="K1372" s="337">
        <v>58513.00533</v>
      </c>
      <c r="L1372" s="337">
        <v>19788.912609999999</v>
      </c>
      <c r="M1372" s="337">
        <v>13788.78703</v>
      </c>
      <c r="N1372" s="337">
        <v>33577.699639999999</v>
      </c>
      <c r="O1372" s="337">
        <v>112386.81928</v>
      </c>
      <c r="P1372" s="337">
        <v>138585.94047999999</v>
      </c>
      <c r="Q1372" s="337">
        <v>11561.23063</v>
      </c>
      <c r="R1372" s="338">
        <v>150147.17111000002</v>
      </c>
    </row>
    <row r="1373" spans="1:18" s="313" customFormat="1">
      <c r="A1373" s="339"/>
      <c r="B1373" s="339"/>
      <c r="C1373" s="339"/>
      <c r="D1373" s="339"/>
      <c r="E1373" s="340">
        <v>221</v>
      </c>
      <c r="F1373" s="341">
        <v>16929.153170000001</v>
      </c>
      <c r="G1373" s="342">
        <v>3902.2369900000003</v>
      </c>
      <c r="H1373" s="342">
        <v>20831.390159999999</v>
      </c>
      <c r="I1373" s="342">
        <v>67967.716650000002</v>
      </c>
      <c r="J1373" s="342">
        <v>52610.29348</v>
      </c>
      <c r="K1373" s="342">
        <v>120578.01013</v>
      </c>
      <c r="L1373" s="342">
        <v>44889.803039999999</v>
      </c>
      <c r="M1373" s="342">
        <v>30898.734559999997</v>
      </c>
      <c r="N1373" s="342">
        <v>75788.537599999996</v>
      </c>
      <c r="O1373" s="342">
        <v>217197.93788999997</v>
      </c>
      <c r="P1373" s="342">
        <v>235707.89956999998</v>
      </c>
      <c r="Q1373" s="342">
        <v>10046.70333</v>
      </c>
      <c r="R1373" s="343">
        <v>245754.6029</v>
      </c>
    </row>
    <row r="1374" spans="1:18" s="313" customFormat="1">
      <c r="A1374" s="339"/>
      <c r="B1374" s="339"/>
      <c r="C1374" s="339"/>
      <c r="D1374" s="339"/>
      <c r="E1374" s="340">
        <v>236</v>
      </c>
      <c r="F1374" s="341">
        <v>21578.134879999998</v>
      </c>
      <c r="G1374" s="342">
        <v>9510.3718100000006</v>
      </c>
      <c r="H1374" s="342">
        <v>31088.506690000002</v>
      </c>
      <c r="I1374" s="342">
        <v>24796.774690000002</v>
      </c>
      <c r="J1374" s="342">
        <v>18297.5059</v>
      </c>
      <c r="K1374" s="342">
        <v>43094.280590000002</v>
      </c>
      <c r="L1374" s="342">
        <v>9173.6960999999992</v>
      </c>
      <c r="M1374" s="342">
        <v>4547.1138300000002</v>
      </c>
      <c r="N1374" s="342">
        <v>13720.809929999999</v>
      </c>
      <c r="O1374" s="342">
        <v>87903.597209999993</v>
      </c>
      <c r="P1374" s="342">
        <v>131661.68004000001</v>
      </c>
      <c r="Q1374" s="342">
        <v>6730.60599</v>
      </c>
      <c r="R1374" s="343">
        <v>138392.28602999999</v>
      </c>
    </row>
    <row r="1375" spans="1:18" s="313" customFormat="1">
      <c r="A1375" s="339"/>
      <c r="B1375" s="339"/>
      <c r="C1375" s="339"/>
      <c r="D1375" s="334" t="s">
        <v>54</v>
      </c>
      <c r="E1375" s="335">
        <v>38</v>
      </c>
      <c r="F1375" s="336">
        <v>10091.565560000001</v>
      </c>
      <c r="G1375" s="337">
        <v>4091.4331299999999</v>
      </c>
      <c r="H1375" s="337">
        <v>14182.99869</v>
      </c>
      <c r="I1375" s="337">
        <v>32308.124949999998</v>
      </c>
      <c r="J1375" s="337">
        <v>8480.4847300000001</v>
      </c>
      <c r="K1375" s="337">
        <v>40788.609680000001</v>
      </c>
      <c r="L1375" s="337">
        <v>18610.46211</v>
      </c>
      <c r="M1375" s="337">
        <v>8377.3467999999993</v>
      </c>
      <c r="N1375" s="337">
        <v>26987.80891</v>
      </c>
      <c r="O1375" s="337">
        <v>81959.417279999994</v>
      </c>
      <c r="P1375" s="337">
        <v>122972.7687</v>
      </c>
      <c r="Q1375" s="337">
        <v>6139.6273300000003</v>
      </c>
      <c r="R1375" s="338">
        <v>129112.39603</v>
      </c>
    </row>
    <row r="1376" spans="1:18" s="313" customFormat="1">
      <c r="A1376" s="339"/>
      <c r="B1376" s="339"/>
      <c r="C1376" s="339"/>
      <c r="D1376" s="339"/>
      <c r="E1376" s="340">
        <v>39</v>
      </c>
      <c r="F1376" s="341">
        <v>11127.22508</v>
      </c>
      <c r="G1376" s="342">
        <v>5065.9799899999998</v>
      </c>
      <c r="H1376" s="342">
        <v>16193.20507</v>
      </c>
      <c r="I1376" s="342">
        <v>28108.228589999999</v>
      </c>
      <c r="J1376" s="342">
        <v>10887.16165</v>
      </c>
      <c r="K1376" s="342">
        <v>38995.390240000001</v>
      </c>
      <c r="L1376" s="342">
        <v>14579.59879</v>
      </c>
      <c r="M1376" s="342">
        <v>4499.8825099999995</v>
      </c>
      <c r="N1376" s="342">
        <v>19079.481299999999</v>
      </c>
      <c r="O1376" s="342">
        <v>74268.076610000004</v>
      </c>
      <c r="P1376" s="342">
        <v>74598.117129999999</v>
      </c>
      <c r="Q1376" s="342">
        <v>4221.8265000000001</v>
      </c>
      <c r="R1376" s="343">
        <v>78819.943629999994</v>
      </c>
    </row>
    <row r="1377" spans="1:18" s="313" customFormat="1">
      <c r="A1377" s="339"/>
      <c r="B1377" s="339"/>
      <c r="C1377" s="339"/>
      <c r="D1377" s="339"/>
      <c r="E1377" s="340">
        <v>211</v>
      </c>
      <c r="F1377" s="341">
        <v>2685.0759500000004</v>
      </c>
      <c r="G1377" s="342">
        <v>1889.9175500000001</v>
      </c>
      <c r="H1377" s="342">
        <v>4574.9934999999996</v>
      </c>
      <c r="I1377" s="342">
        <v>15425.972720000002</v>
      </c>
      <c r="J1377" s="342">
        <v>29825.559839999998</v>
      </c>
      <c r="K1377" s="342">
        <v>45251.53256</v>
      </c>
      <c r="L1377" s="342">
        <v>12783.002640000001</v>
      </c>
      <c r="M1377" s="342">
        <v>19315.800789999998</v>
      </c>
      <c r="N1377" s="342">
        <v>32098.80343</v>
      </c>
      <c r="O1377" s="342">
        <v>81925.329489999989</v>
      </c>
      <c r="P1377" s="342">
        <v>66966.095319999993</v>
      </c>
      <c r="Q1377" s="342">
        <v>10735.58172</v>
      </c>
      <c r="R1377" s="343">
        <v>77701.67704000001</v>
      </c>
    </row>
    <row r="1378" spans="1:18" s="313" customFormat="1">
      <c r="A1378" s="339"/>
      <c r="B1378" s="339"/>
      <c r="C1378" s="339"/>
      <c r="D1378" s="339"/>
      <c r="E1378" s="340">
        <v>295</v>
      </c>
      <c r="F1378" s="341">
        <v>15341.97681</v>
      </c>
      <c r="G1378" s="342">
        <v>6005.3480300000001</v>
      </c>
      <c r="H1378" s="342">
        <v>21347.324840000001</v>
      </c>
      <c r="I1378" s="342">
        <v>42564.6178</v>
      </c>
      <c r="J1378" s="342">
        <v>19295.127280000001</v>
      </c>
      <c r="K1378" s="342">
        <v>61859.745080000001</v>
      </c>
      <c r="L1378" s="342">
        <v>23638.533889999999</v>
      </c>
      <c r="M1378" s="342">
        <v>11170.9149</v>
      </c>
      <c r="N1378" s="342">
        <v>34809.448790000002</v>
      </c>
      <c r="O1378" s="342">
        <v>118016.51870999999</v>
      </c>
      <c r="P1378" s="342">
        <v>108325.98354999999</v>
      </c>
      <c r="Q1378" s="342">
        <v>4985.2694000000001</v>
      </c>
      <c r="R1378" s="343">
        <v>113311.25295000001</v>
      </c>
    </row>
    <row r="1379" spans="1:18" s="313" customFormat="1">
      <c r="A1379" s="339"/>
      <c r="B1379" s="339"/>
      <c r="C1379" s="339"/>
      <c r="D1379" s="339"/>
      <c r="E1379" s="340">
        <v>393</v>
      </c>
      <c r="F1379" s="341">
        <v>8454.361789999999</v>
      </c>
      <c r="G1379" s="342">
        <v>2543.7305000000001</v>
      </c>
      <c r="H1379" s="342">
        <v>10998.092289999999</v>
      </c>
      <c r="I1379" s="342">
        <v>32407.68693</v>
      </c>
      <c r="J1379" s="342">
        <v>18136.790420000001</v>
      </c>
      <c r="K1379" s="342">
        <v>50544.477350000001</v>
      </c>
      <c r="L1379" s="342">
        <v>15183.842430000001</v>
      </c>
      <c r="M1379" s="342">
        <v>3977.3135400000001</v>
      </c>
      <c r="N1379" s="342">
        <v>19161.15597</v>
      </c>
      <c r="O1379" s="342">
        <v>80703.725609999994</v>
      </c>
      <c r="P1379" s="342">
        <v>60301.457549999999</v>
      </c>
      <c r="Q1379" s="342">
        <v>7326.5742300000002</v>
      </c>
      <c r="R1379" s="343">
        <v>67628.031780000005</v>
      </c>
    </row>
    <row r="1380" spans="1:18" s="313" customFormat="1">
      <c r="A1380" s="339"/>
      <c r="B1380" s="339"/>
      <c r="C1380" s="339"/>
      <c r="D1380" s="334" t="s">
        <v>275</v>
      </c>
      <c r="E1380" s="335">
        <v>63</v>
      </c>
      <c r="F1380" s="336">
        <v>5270.0010300000004</v>
      </c>
      <c r="G1380" s="337">
        <v>1196.6415099999999</v>
      </c>
      <c r="H1380" s="337">
        <v>6466.6425399999998</v>
      </c>
      <c r="I1380" s="337">
        <v>18025.430069999999</v>
      </c>
      <c r="J1380" s="337">
        <v>6872.2550300000003</v>
      </c>
      <c r="K1380" s="337">
        <v>24897.685100000002</v>
      </c>
      <c r="L1380" s="337">
        <v>7434.4319800000003</v>
      </c>
      <c r="M1380" s="337">
        <v>3068.0283999999997</v>
      </c>
      <c r="N1380" s="337">
        <v>10502.46038</v>
      </c>
      <c r="O1380" s="337">
        <v>41866.78802</v>
      </c>
      <c r="P1380" s="337">
        <v>47736.414570000001</v>
      </c>
      <c r="Q1380" s="337">
        <v>4781.2834400000002</v>
      </c>
      <c r="R1380" s="338">
        <v>52517.69801</v>
      </c>
    </row>
    <row r="1381" spans="1:18" s="313" customFormat="1">
      <c r="A1381" s="339"/>
      <c r="B1381" s="339"/>
      <c r="C1381" s="339"/>
      <c r="D1381" s="339"/>
      <c r="E1381" s="340">
        <v>207</v>
      </c>
      <c r="F1381" s="341">
        <v>7144.3260300000002</v>
      </c>
      <c r="G1381" s="342">
        <v>2844.5560399999999</v>
      </c>
      <c r="H1381" s="342">
        <v>9988.8820699999997</v>
      </c>
      <c r="I1381" s="342">
        <v>36004.453119999998</v>
      </c>
      <c r="J1381" s="342">
        <v>13484.59527</v>
      </c>
      <c r="K1381" s="342">
        <v>49489.048390000004</v>
      </c>
      <c r="L1381" s="342">
        <v>19348.990610000001</v>
      </c>
      <c r="M1381" s="342">
        <v>5701.4740899999997</v>
      </c>
      <c r="N1381" s="342">
        <v>25050.4647</v>
      </c>
      <c r="O1381" s="342">
        <v>84528.39516</v>
      </c>
      <c r="P1381" s="342">
        <v>61806.022369999999</v>
      </c>
      <c r="Q1381" s="342">
        <v>2761.4472000000001</v>
      </c>
      <c r="R1381" s="343">
        <v>64567.469570000001</v>
      </c>
    </row>
    <row r="1382" spans="1:18" s="313" customFormat="1">
      <c r="A1382" s="339"/>
      <c r="B1382" s="339"/>
      <c r="C1382" s="339"/>
      <c r="D1382" s="334" t="s">
        <v>52</v>
      </c>
      <c r="E1382" s="335">
        <v>72</v>
      </c>
      <c r="F1382" s="336">
        <v>17150.12257</v>
      </c>
      <c r="G1382" s="337">
        <v>11363.69202</v>
      </c>
      <c r="H1382" s="337">
        <v>28513.814589999998</v>
      </c>
      <c r="I1382" s="337">
        <v>46789.693249999997</v>
      </c>
      <c r="J1382" s="337">
        <v>38010.745770000001</v>
      </c>
      <c r="K1382" s="337">
        <v>84800.439019999991</v>
      </c>
      <c r="L1382" s="337">
        <v>37053.609790000002</v>
      </c>
      <c r="M1382" s="337">
        <v>22764.715190000003</v>
      </c>
      <c r="N1382" s="337">
        <v>59818.324979999998</v>
      </c>
      <c r="O1382" s="337">
        <v>173132.57858999999</v>
      </c>
      <c r="P1382" s="337">
        <v>230345.72761999999</v>
      </c>
      <c r="Q1382" s="337">
        <v>24249.495780000001</v>
      </c>
      <c r="R1382" s="338">
        <v>254595.22340000002</v>
      </c>
    </row>
    <row r="1383" spans="1:18" s="313" customFormat="1">
      <c r="A1383" s="339"/>
      <c r="B1383" s="339"/>
      <c r="C1383" s="339"/>
      <c r="D1383" s="339"/>
      <c r="E1383" s="340">
        <v>364</v>
      </c>
      <c r="F1383" s="341">
        <v>8477.7110299999986</v>
      </c>
      <c r="G1383" s="342">
        <v>8542.2564700000003</v>
      </c>
      <c r="H1383" s="342">
        <v>17019.967499999999</v>
      </c>
      <c r="I1383" s="342">
        <v>23904.753550000001</v>
      </c>
      <c r="J1383" s="342">
        <v>9738.70399</v>
      </c>
      <c r="K1383" s="342">
        <v>33643.457539999996</v>
      </c>
      <c r="L1383" s="342">
        <v>9561.8235999999997</v>
      </c>
      <c r="M1383" s="342">
        <v>5003.2497999999996</v>
      </c>
      <c r="N1383" s="342">
        <v>14565.073400000001</v>
      </c>
      <c r="O1383" s="342">
        <v>65228.498439999996</v>
      </c>
      <c r="P1383" s="342">
        <v>87350.732690000004</v>
      </c>
      <c r="Q1383" s="342">
        <v>4511.9268300000003</v>
      </c>
      <c r="R1383" s="343">
        <v>91862.659520000001</v>
      </c>
    </row>
    <row r="1384" spans="1:18" s="313" customFormat="1">
      <c r="A1384" s="339"/>
      <c r="B1384" s="339"/>
      <c r="C1384" s="339"/>
      <c r="D1384" s="334" t="s">
        <v>76</v>
      </c>
      <c r="E1384" s="335">
        <v>340</v>
      </c>
      <c r="F1384" s="336">
        <v>5037.5185099999999</v>
      </c>
      <c r="G1384" s="337">
        <v>2927.75119</v>
      </c>
      <c r="H1384" s="337">
        <v>7965.2696999999998</v>
      </c>
      <c r="I1384" s="337">
        <v>27983.58754</v>
      </c>
      <c r="J1384" s="337">
        <v>7426.2267000000002</v>
      </c>
      <c r="K1384" s="337">
        <v>35409.81424</v>
      </c>
      <c r="L1384" s="337">
        <v>11969.74084</v>
      </c>
      <c r="M1384" s="337">
        <v>2689.4004599999998</v>
      </c>
      <c r="N1384" s="337">
        <v>14659.141300000001</v>
      </c>
      <c r="O1384" s="337">
        <v>58034.22524</v>
      </c>
      <c r="P1384" s="337">
        <v>53277.392619999999</v>
      </c>
      <c r="Q1384" s="337">
        <v>619.46303</v>
      </c>
      <c r="R1384" s="338">
        <v>53896.855649999998</v>
      </c>
    </row>
    <row r="1385" spans="1:18" s="313" customFormat="1">
      <c r="A1385" s="339"/>
      <c r="B1385" s="339"/>
      <c r="C1385" s="339"/>
      <c r="D1385" s="339"/>
      <c r="E1385" s="340">
        <v>372</v>
      </c>
      <c r="F1385" s="341">
        <v>29.350279999999998</v>
      </c>
      <c r="G1385" s="342">
        <v>0</v>
      </c>
      <c r="H1385" s="342">
        <v>29.350279999999998</v>
      </c>
      <c r="I1385" s="342">
        <v>7597.4396799999995</v>
      </c>
      <c r="J1385" s="342">
        <v>836.35843999999997</v>
      </c>
      <c r="K1385" s="342">
        <v>8433.7981199999995</v>
      </c>
      <c r="L1385" s="342">
        <v>3241.4430000000002</v>
      </c>
      <c r="M1385" s="342">
        <v>277.12933000000004</v>
      </c>
      <c r="N1385" s="342">
        <v>3518.57233</v>
      </c>
      <c r="O1385" s="342">
        <v>11981.720730000001</v>
      </c>
      <c r="P1385" s="342">
        <v>8339.2868600000002</v>
      </c>
      <c r="Q1385" s="342">
        <v>163.58082999999999</v>
      </c>
      <c r="R1385" s="343">
        <v>8502.8676899999991</v>
      </c>
    </row>
    <row r="1386" spans="1:18" s="313" customFormat="1">
      <c r="A1386" s="339"/>
      <c r="B1386" s="339"/>
      <c r="C1386" s="339"/>
      <c r="D1386" s="334" t="s">
        <v>276</v>
      </c>
      <c r="E1386" s="335">
        <v>224</v>
      </c>
      <c r="F1386" s="336">
        <v>13822.4931</v>
      </c>
      <c r="G1386" s="337">
        <v>9405.0601900000001</v>
      </c>
      <c r="H1386" s="337">
        <v>23227.55329</v>
      </c>
      <c r="I1386" s="337">
        <v>30878.360929999999</v>
      </c>
      <c r="J1386" s="337">
        <v>10799.349539999999</v>
      </c>
      <c r="K1386" s="337">
        <v>41677.710469999998</v>
      </c>
      <c r="L1386" s="337">
        <v>10606.91597</v>
      </c>
      <c r="M1386" s="337">
        <v>4383.8634900000006</v>
      </c>
      <c r="N1386" s="337">
        <v>14990.779460000002</v>
      </c>
      <c r="O1386" s="337">
        <v>79896.043219999992</v>
      </c>
      <c r="P1386" s="337">
        <v>55414.22683</v>
      </c>
      <c r="Q1386" s="337">
        <v>1949.31178</v>
      </c>
      <c r="R1386" s="338">
        <v>57363.538609999996</v>
      </c>
    </row>
    <row r="1387" spans="1:18" s="313" customFormat="1">
      <c r="A1387" s="339"/>
      <c r="B1387" s="339"/>
      <c r="C1387" s="339"/>
      <c r="D1387" s="339"/>
      <c r="E1387" s="340">
        <v>249</v>
      </c>
      <c r="F1387" s="341">
        <v>11275.109269999999</v>
      </c>
      <c r="G1387" s="342">
        <v>9684.7288499999995</v>
      </c>
      <c r="H1387" s="342">
        <v>20959.83812</v>
      </c>
      <c r="I1387" s="342">
        <v>33872.351109999996</v>
      </c>
      <c r="J1387" s="342">
        <v>19208.081460000001</v>
      </c>
      <c r="K1387" s="342">
        <v>53080.432569999997</v>
      </c>
      <c r="L1387" s="342">
        <v>11596.20104</v>
      </c>
      <c r="M1387" s="342">
        <v>10239.8174</v>
      </c>
      <c r="N1387" s="342">
        <v>21836.01844</v>
      </c>
      <c r="O1387" s="342">
        <v>95876.28912999999</v>
      </c>
      <c r="P1387" s="342">
        <v>56465.288059999999</v>
      </c>
      <c r="Q1387" s="342">
        <v>4061.1811699999998</v>
      </c>
      <c r="R1387" s="343">
        <v>60526.469229999995</v>
      </c>
    </row>
    <row r="1388" spans="1:18" s="313" customFormat="1">
      <c r="A1388" s="339"/>
      <c r="B1388" s="339"/>
      <c r="C1388" s="339"/>
      <c r="D1388" s="334" t="s">
        <v>70</v>
      </c>
      <c r="E1388" s="335">
        <v>82</v>
      </c>
      <c r="F1388" s="336">
        <v>8935.8538599999993</v>
      </c>
      <c r="G1388" s="337">
        <v>10075.977419999999</v>
      </c>
      <c r="H1388" s="337">
        <v>19011.831280000002</v>
      </c>
      <c r="I1388" s="337">
        <v>23475.839620000002</v>
      </c>
      <c r="J1388" s="337">
        <v>10530.671699999999</v>
      </c>
      <c r="K1388" s="337">
        <v>34006.511319999998</v>
      </c>
      <c r="L1388" s="337">
        <v>12850.373250000001</v>
      </c>
      <c r="M1388" s="337">
        <v>4084.1559999999999</v>
      </c>
      <c r="N1388" s="337">
        <v>16934.52925</v>
      </c>
      <c r="O1388" s="337">
        <v>69952.871849999996</v>
      </c>
      <c r="P1388" s="337">
        <v>87985.866120000006</v>
      </c>
      <c r="Q1388" s="337">
        <v>1896.7517800000001</v>
      </c>
      <c r="R1388" s="338">
        <v>89882.617900000012</v>
      </c>
    </row>
    <row r="1389" spans="1:18" s="313" customFormat="1">
      <c r="A1389" s="339"/>
      <c r="B1389" s="339"/>
      <c r="C1389" s="339"/>
      <c r="D1389" s="339"/>
      <c r="E1389" s="340">
        <v>232</v>
      </c>
      <c r="F1389" s="341">
        <v>15381.03377</v>
      </c>
      <c r="G1389" s="342">
        <v>11207.79722</v>
      </c>
      <c r="H1389" s="342">
        <v>26588.830989999999</v>
      </c>
      <c r="I1389" s="342">
        <v>28659.570920000002</v>
      </c>
      <c r="J1389" s="342">
        <v>18591.512780000001</v>
      </c>
      <c r="K1389" s="342">
        <v>47251.083700000003</v>
      </c>
      <c r="L1389" s="342">
        <v>12864.025160000001</v>
      </c>
      <c r="M1389" s="342">
        <v>5088.8744200000001</v>
      </c>
      <c r="N1389" s="342">
        <v>17952.899579999998</v>
      </c>
      <c r="O1389" s="342">
        <v>91792.814270000003</v>
      </c>
      <c r="P1389" s="342">
        <v>81029.595579999994</v>
      </c>
      <c r="Q1389" s="342">
        <v>6526.26476</v>
      </c>
      <c r="R1389" s="343">
        <v>87555.860339999999</v>
      </c>
    </row>
    <row r="1390" spans="1:18" s="313" customFormat="1">
      <c r="A1390" s="339"/>
      <c r="B1390" s="339"/>
      <c r="C1390" s="339"/>
      <c r="D1390" s="339"/>
      <c r="E1390" s="340">
        <v>352</v>
      </c>
      <c r="F1390" s="341">
        <v>7117.5072199999995</v>
      </c>
      <c r="G1390" s="342">
        <v>3700.9426100000001</v>
      </c>
      <c r="H1390" s="342">
        <v>10818.44983</v>
      </c>
      <c r="I1390" s="342">
        <v>43526.954960000003</v>
      </c>
      <c r="J1390" s="342">
        <v>22717.42323</v>
      </c>
      <c r="K1390" s="342">
        <v>66244.378190000003</v>
      </c>
      <c r="L1390" s="342">
        <v>18817.780890000002</v>
      </c>
      <c r="M1390" s="342">
        <v>15350.121939999999</v>
      </c>
      <c r="N1390" s="342">
        <v>34167.902829999999</v>
      </c>
      <c r="O1390" s="342">
        <v>111230.73084999999</v>
      </c>
      <c r="P1390" s="342">
        <v>131833.45863000001</v>
      </c>
      <c r="Q1390" s="342">
        <v>9488.9788200000003</v>
      </c>
      <c r="R1390" s="343">
        <v>141322.43745</v>
      </c>
    </row>
    <row r="1391" spans="1:18" s="313" customFormat="1">
      <c r="A1391" s="339"/>
      <c r="B1391" s="334" t="s">
        <v>17</v>
      </c>
      <c r="C1391" s="334" t="s">
        <v>277</v>
      </c>
      <c r="D1391" s="334" t="s">
        <v>278</v>
      </c>
      <c r="E1391" s="335">
        <v>139</v>
      </c>
      <c r="F1391" s="336">
        <v>7684.4839400000001</v>
      </c>
      <c r="G1391" s="337">
        <v>228.43114000000003</v>
      </c>
      <c r="H1391" s="337">
        <v>7912.9150799999998</v>
      </c>
      <c r="I1391" s="337">
        <v>33342.999670000005</v>
      </c>
      <c r="J1391" s="337">
        <v>4822.1455500000002</v>
      </c>
      <c r="K1391" s="337">
        <v>38165.145219999999</v>
      </c>
      <c r="L1391" s="337">
        <v>10947.29268</v>
      </c>
      <c r="M1391" s="337">
        <v>3874.02736</v>
      </c>
      <c r="N1391" s="337">
        <v>14821.320039999999</v>
      </c>
      <c r="O1391" s="337">
        <v>60899.380340000003</v>
      </c>
      <c r="P1391" s="337">
        <v>112546.27668000001</v>
      </c>
      <c r="Q1391" s="337">
        <v>294.30383</v>
      </c>
      <c r="R1391" s="338">
        <v>112840.58051</v>
      </c>
    </row>
    <row r="1392" spans="1:18" s="313" customFormat="1">
      <c r="A1392" s="339"/>
      <c r="B1392" s="339"/>
      <c r="C1392" s="334" t="s">
        <v>279</v>
      </c>
      <c r="D1392" s="334" t="s">
        <v>280</v>
      </c>
      <c r="E1392" s="335">
        <v>136</v>
      </c>
      <c r="F1392" s="336">
        <v>31925.34735</v>
      </c>
      <c r="G1392" s="337">
        <v>11376.760259999999</v>
      </c>
      <c r="H1392" s="337">
        <v>43302.107609999999</v>
      </c>
      <c r="I1392" s="337">
        <v>80643.343269999998</v>
      </c>
      <c r="J1392" s="337">
        <v>28236.070319999999</v>
      </c>
      <c r="K1392" s="337">
        <v>108879.41359</v>
      </c>
      <c r="L1392" s="337">
        <v>38557.461990000003</v>
      </c>
      <c r="M1392" s="337">
        <v>17488.451690000002</v>
      </c>
      <c r="N1392" s="337">
        <v>56045.913679999998</v>
      </c>
      <c r="O1392" s="337">
        <v>208227.43487999999</v>
      </c>
      <c r="P1392" s="337">
        <v>276464.31938999996</v>
      </c>
      <c r="Q1392" s="337">
        <v>5224.0601299999998</v>
      </c>
      <c r="R1392" s="338">
        <v>281688.37951999996</v>
      </c>
    </row>
    <row r="1393" spans="1:18" s="313" customFormat="1">
      <c r="A1393" s="339"/>
      <c r="B1393" s="339"/>
      <c r="C1393" s="339"/>
      <c r="D1393" s="339"/>
      <c r="E1393" s="340">
        <v>218</v>
      </c>
      <c r="F1393" s="341">
        <v>12139.451070000001</v>
      </c>
      <c r="G1393" s="342">
        <v>937.24874</v>
      </c>
      <c r="H1393" s="342">
        <v>13076.69981</v>
      </c>
      <c r="I1393" s="342">
        <v>23606.89572</v>
      </c>
      <c r="J1393" s="342">
        <v>2708.2789299999999</v>
      </c>
      <c r="K1393" s="342">
        <v>26315.174649999997</v>
      </c>
      <c r="L1393" s="342">
        <v>8366.6638399999993</v>
      </c>
      <c r="M1393" s="342">
        <v>2413.30395</v>
      </c>
      <c r="N1393" s="342">
        <v>10779.967789999999</v>
      </c>
      <c r="O1393" s="342">
        <v>50171.842250000002</v>
      </c>
      <c r="P1393" s="342">
        <v>125029.02326999999</v>
      </c>
      <c r="Q1393" s="342">
        <v>1005.3073900000001</v>
      </c>
      <c r="R1393" s="343">
        <v>126034.33065999999</v>
      </c>
    </row>
    <row r="1394" spans="1:18" s="313" customFormat="1">
      <c r="A1394" s="339"/>
      <c r="B1394" s="339"/>
      <c r="C1394" s="339"/>
      <c r="D1394" s="339"/>
      <c r="E1394" s="340">
        <v>431</v>
      </c>
      <c r="F1394" s="341">
        <v>3833.9864400000001</v>
      </c>
      <c r="G1394" s="342">
        <v>93.779250000000005</v>
      </c>
      <c r="H1394" s="342">
        <v>3927.7656899999997</v>
      </c>
      <c r="I1394" s="342">
        <v>19960.688129999999</v>
      </c>
      <c r="J1394" s="342">
        <v>2215.2631699999997</v>
      </c>
      <c r="K1394" s="342">
        <v>22175.951300000001</v>
      </c>
      <c r="L1394" s="342">
        <v>5314.9464699999999</v>
      </c>
      <c r="M1394" s="342">
        <v>1057.48317</v>
      </c>
      <c r="N1394" s="342">
        <v>6372.4296399999994</v>
      </c>
      <c r="O1394" s="342">
        <v>32476.146629999999</v>
      </c>
      <c r="P1394" s="342">
        <v>74185.217550000001</v>
      </c>
      <c r="Q1394" s="342">
        <v>422.26668000000001</v>
      </c>
      <c r="R1394" s="343">
        <v>74607.484230000002</v>
      </c>
    </row>
    <row r="1395" spans="1:18" s="313" customFormat="1">
      <c r="A1395" s="339"/>
      <c r="B1395" s="334" t="s">
        <v>18</v>
      </c>
      <c r="C1395" s="334" t="s">
        <v>281</v>
      </c>
      <c r="D1395" s="334" t="s">
        <v>281</v>
      </c>
      <c r="E1395" s="335">
        <v>369</v>
      </c>
      <c r="F1395" s="336">
        <v>18698.770049999999</v>
      </c>
      <c r="G1395" s="337">
        <v>2156.5383299999999</v>
      </c>
      <c r="H1395" s="337">
        <v>20855.308379999999</v>
      </c>
      <c r="I1395" s="337">
        <v>37822.76326</v>
      </c>
      <c r="J1395" s="337">
        <v>7872.9777400000003</v>
      </c>
      <c r="K1395" s="337">
        <v>45695.741000000002</v>
      </c>
      <c r="L1395" s="337">
        <v>9846.5276199999989</v>
      </c>
      <c r="M1395" s="337">
        <v>1644.1663899999999</v>
      </c>
      <c r="N1395" s="337">
        <v>11490.694009999999</v>
      </c>
      <c r="O1395" s="337">
        <v>78041.743390000003</v>
      </c>
      <c r="P1395" s="337">
        <v>87718.969140000001</v>
      </c>
      <c r="Q1395" s="337">
        <v>345.02618999999999</v>
      </c>
      <c r="R1395" s="338">
        <v>88063.995330000005</v>
      </c>
    </row>
    <row r="1396" spans="1:18" s="313" customFormat="1">
      <c r="A1396" s="339"/>
      <c r="B1396" s="334" t="s">
        <v>19</v>
      </c>
      <c r="C1396" s="334" t="s">
        <v>282</v>
      </c>
      <c r="D1396" s="334" t="s">
        <v>282</v>
      </c>
      <c r="E1396" s="335">
        <v>203</v>
      </c>
      <c r="F1396" s="336">
        <v>6174.6824900000001</v>
      </c>
      <c r="G1396" s="337">
        <v>1655.8631799999998</v>
      </c>
      <c r="H1396" s="337">
        <v>7830.5456699999995</v>
      </c>
      <c r="I1396" s="337">
        <v>20013.772649999999</v>
      </c>
      <c r="J1396" s="337">
        <v>6499.4594900000002</v>
      </c>
      <c r="K1396" s="337">
        <v>26513.23214</v>
      </c>
      <c r="L1396" s="337">
        <v>25967.998440000003</v>
      </c>
      <c r="M1396" s="337">
        <v>9407.69859</v>
      </c>
      <c r="N1396" s="337">
        <v>35375.697030000003</v>
      </c>
      <c r="O1396" s="337">
        <v>69719.47484000001</v>
      </c>
      <c r="P1396" s="337">
        <v>68254.74573000001</v>
      </c>
      <c r="Q1396" s="337">
        <v>2050.82537</v>
      </c>
      <c r="R1396" s="338">
        <v>70305.571100000001</v>
      </c>
    </row>
    <row r="1397" spans="1:18" s="313" customFormat="1">
      <c r="A1397" s="339"/>
      <c r="B1397" s="339"/>
      <c r="C1397" s="334" t="s">
        <v>283</v>
      </c>
      <c r="D1397" s="334" t="s">
        <v>19</v>
      </c>
      <c r="E1397" s="335">
        <v>466</v>
      </c>
      <c r="F1397" s="336">
        <v>3013.4079100000004</v>
      </c>
      <c r="G1397" s="337">
        <v>419.47917000000001</v>
      </c>
      <c r="H1397" s="337">
        <v>3432.88708</v>
      </c>
      <c r="I1397" s="337">
        <v>6561.6974400000008</v>
      </c>
      <c r="J1397" s="337">
        <v>1569.1934199999998</v>
      </c>
      <c r="K1397" s="337">
        <v>8130.8908600000004</v>
      </c>
      <c r="L1397" s="337">
        <v>5016.4165899999998</v>
      </c>
      <c r="M1397" s="337">
        <v>730.65618000000006</v>
      </c>
      <c r="N1397" s="337">
        <v>5747.0727699999998</v>
      </c>
      <c r="O1397" s="337">
        <v>17310.850710000002</v>
      </c>
      <c r="P1397" s="337">
        <v>47131.642350000002</v>
      </c>
      <c r="Q1397" s="337">
        <v>2568.4537</v>
      </c>
      <c r="R1397" s="338">
        <v>49700.09605</v>
      </c>
    </row>
    <row r="1398" spans="1:18" s="313" customFormat="1">
      <c r="A1398" s="339"/>
      <c r="B1398" s="334" t="s">
        <v>20</v>
      </c>
      <c r="C1398" s="334" t="s">
        <v>20</v>
      </c>
      <c r="D1398" s="334" t="s">
        <v>407</v>
      </c>
      <c r="E1398" s="335">
        <v>253</v>
      </c>
      <c r="F1398" s="336">
        <v>23499.590820000001</v>
      </c>
      <c r="G1398" s="337">
        <v>31618.639789999997</v>
      </c>
      <c r="H1398" s="337">
        <v>55118.230609999999</v>
      </c>
      <c r="I1398" s="337">
        <v>75459.824970000001</v>
      </c>
      <c r="J1398" s="337">
        <v>16821.66735</v>
      </c>
      <c r="K1398" s="337">
        <v>92281.49231999999</v>
      </c>
      <c r="L1398" s="337">
        <v>31145.449370000002</v>
      </c>
      <c r="M1398" s="337">
        <v>6993.0899600000002</v>
      </c>
      <c r="N1398" s="337">
        <v>38138.53933</v>
      </c>
      <c r="O1398" s="337">
        <v>185538.26225999999</v>
      </c>
      <c r="P1398" s="337">
        <v>139631.28315</v>
      </c>
      <c r="Q1398" s="337">
        <v>25140.832100000003</v>
      </c>
      <c r="R1398" s="338">
        <v>164772.11525</v>
      </c>
    </row>
    <row r="1399" spans="1:18" s="313" customFormat="1">
      <c r="A1399" s="339"/>
      <c r="B1399" s="334" t="s">
        <v>21</v>
      </c>
      <c r="C1399" s="334" t="s">
        <v>289</v>
      </c>
      <c r="D1399" s="334" t="s">
        <v>289</v>
      </c>
      <c r="E1399" s="335">
        <v>183</v>
      </c>
      <c r="F1399" s="336">
        <v>15533.75469</v>
      </c>
      <c r="G1399" s="337">
        <v>9357.3579499999996</v>
      </c>
      <c r="H1399" s="337">
        <v>24891.112639999999</v>
      </c>
      <c r="I1399" s="337">
        <v>30663.074239999998</v>
      </c>
      <c r="J1399" s="337">
        <v>4036.1882300000002</v>
      </c>
      <c r="K1399" s="337">
        <v>34699.262470000001</v>
      </c>
      <c r="L1399" s="337">
        <v>11607.158670000001</v>
      </c>
      <c r="M1399" s="337">
        <v>2910.76982</v>
      </c>
      <c r="N1399" s="337">
        <v>14517.92849</v>
      </c>
      <c r="O1399" s="337">
        <v>74108.303599999999</v>
      </c>
      <c r="P1399" s="337">
        <v>38767.261960000003</v>
      </c>
      <c r="Q1399" s="337">
        <v>3000.84476</v>
      </c>
      <c r="R1399" s="338">
        <v>41768.106719999996</v>
      </c>
    </row>
    <row r="1400" spans="1:18" s="313" customFormat="1">
      <c r="A1400" s="339"/>
      <c r="B1400" s="339"/>
      <c r="C1400" s="334" t="s">
        <v>21</v>
      </c>
      <c r="D1400" s="334" t="s">
        <v>290</v>
      </c>
      <c r="E1400" s="335">
        <v>359</v>
      </c>
      <c r="F1400" s="336">
        <v>7680.4026299999996</v>
      </c>
      <c r="G1400" s="337">
        <v>1201.57791</v>
      </c>
      <c r="H1400" s="337">
        <v>8881.9805399999987</v>
      </c>
      <c r="I1400" s="337">
        <v>26382.291799999999</v>
      </c>
      <c r="J1400" s="337">
        <v>7985.5751900000005</v>
      </c>
      <c r="K1400" s="337">
        <v>34367.866990000002</v>
      </c>
      <c r="L1400" s="337">
        <v>8269.4331700000002</v>
      </c>
      <c r="M1400" s="337">
        <v>3172.58959</v>
      </c>
      <c r="N1400" s="337">
        <v>11442.02276</v>
      </c>
      <c r="O1400" s="337">
        <v>54691.870289999999</v>
      </c>
      <c r="P1400" s="337">
        <v>68101.578170000008</v>
      </c>
      <c r="Q1400" s="337">
        <v>662.23530000000005</v>
      </c>
      <c r="R1400" s="338">
        <v>68763.813469999994</v>
      </c>
    </row>
    <row r="1401" spans="1:18" s="313" customFormat="1">
      <c r="A1401" s="339"/>
      <c r="B1401" s="339"/>
      <c r="C1401" s="339"/>
      <c r="D1401" s="334" t="s">
        <v>21</v>
      </c>
      <c r="E1401" s="335">
        <v>181</v>
      </c>
      <c r="F1401" s="336">
        <v>113455.36768000001</v>
      </c>
      <c r="G1401" s="337">
        <v>107477.98378</v>
      </c>
      <c r="H1401" s="337">
        <v>220933.35146000001</v>
      </c>
      <c r="I1401" s="337">
        <v>86157.817230000001</v>
      </c>
      <c r="J1401" s="337">
        <v>19073.568070000001</v>
      </c>
      <c r="K1401" s="337">
        <v>105231.38529999999</v>
      </c>
      <c r="L1401" s="337">
        <v>18507.917430000001</v>
      </c>
      <c r="M1401" s="337">
        <v>33375.660190000002</v>
      </c>
      <c r="N1401" s="337">
        <v>51883.577619999996</v>
      </c>
      <c r="O1401" s="337">
        <v>378048.31438</v>
      </c>
      <c r="P1401" s="337">
        <v>373091.03844999999</v>
      </c>
      <c r="Q1401" s="337">
        <v>537133.04371</v>
      </c>
      <c r="R1401" s="338">
        <v>910224.08215999999</v>
      </c>
    </row>
    <row r="1402" spans="1:18" s="313" customFormat="1">
      <c r="A1402" s="339"/>
      <c r="B1402" s="339"/>
      <c r="C1402" s="339"/>
      <c r="D1402" s="339"/>
      <c r="E1402" s="340">
        <v>244</v>
      </c>
      <c r="F1402" s="341">
        <v>7743.1317499999996</v>
      </c>
      <c r="G1402" s="342">
        <v>1252.1430600000001</v>
      </c>
      <c r="H1402" s="342">
        <v>8995.2748100000008</v>
      </c>
      <c r="I1402" s="342">
        <v>18857.802299999999</v>
      </c>
      <c r="J1402" s="342">
        <v>3856.5999900000002</v>
      </c>
      <c r="K1402" s="342">
        <v>22714.402289999998</v>
      </c>
      <c r="L1402" s="342">
        <v>8340.3959500000001</v>
      </c>
      <c r="M1402" s="342">
        <v>546.06361000000004</v>
      </c>
      <c r="N1402" s="342">
        <v>8886.4595600000011</v>
      </c>
      <c r="O1402" s="342">
        <v>40596.136659999996</v>
      </c>
      <c r="P1402" s="342">
        <v>72023.200060000003</v>
      </c>
      <c r="Q1402" s="342">
        <v>595.44674999999995</v>
      </c>
      <c r="R1402" s="343">
        <v>72618.646810000006</v>
      </c>
    </row>
    <row r="1403" spans="1:18" s="313" customFormat="1">
      <c r="A1403" s="339"/>
      <c r="B1403" s="339"/>
      <c r="C1403" s="339"/>
      <c r="D1403" s="339"/>
      <c r="E1403" s="340">
        <v>341</v>
      </c>
      <c r="F1403" s="341">
        <v>19938.15768</v>
      </c>
      <c r="G1403" s="342">
        <v>4242.8282099999997</v>
      </c>
      <c r="H1403" s="342">
        <v>24180.98589</v>
      </c>
      <c r="I1403" s="342">
        <v>45850.300470000002</v>
      </c>
      <c r="J1403" s="342">
        <v>27327.748399999997</v>
      </c>
      <c r="K1403" s="342">
        <v>73178.048869999999</v>
      </c>
      <c r="L1403" s="342">
        <v>49858.708659999997</v>
      </c>
      <c r="M1403" s="342">
        <v>41898.026960000003</v>
      </c>
      <c r="N1403" s="342">
        <v>91756.735620000007</v>
      </c>
      <c r="O1403" s="342">
        <v>189115.77038</v>
      </c>
      <c r="P1403" s="342">
        <v>202523.81996000002</v>
      </c>
      <c r="Q1403" s="342">
        <v>10667.940050000001</v>
      </c>
      <c r="R1403" s="343">
        <v>213191.76001</v>
      </c>
    </row>
    <row r="1404" spans="1:18" s="313" customFormat="1">
      <c r="A1404" s="339"/>
      <c r="B1404" s="339"/>
      <c r="C1404" s="339"/>
      <c r="D1404" s="339"/>
      <c r="E1404" s="340">
        <v>416</v>
      </c>
      <c r="F1404" s="341">
        <v>6976.4037400000007</v>
      </c>
      <c r="G1404" s="342">
        <v>4116.2734099999998</v>
      </c>
      <c r="H1404" s="342">
        <v>11092.67715</v>
      </c>
      <c r="I1404" s="342">
        <v>23290.446050000002</v>
      </c>
      <c r="J1404" s="342">
        <v>4620.6839900000004</v>
      </c>
      <c r="K1404" s="342">
        <v>27911.13004</v>
      </c>
      <c r="L1404" s="342">
        <v>8839.9354800000001</v>
      </c>
      <c r="M1404" s="342">
        <v>2278.3290499999998</v>
      </c>
      <c r="N1404" s="342">
        <v>11118.264529999999</v>
      </c>
      <c r="O1404" s="342">
        <v>50122.07172</v>
      </c>
      <c r="P1404" s="342">
        <v>71563.973430000013</v>
      </c>
      <c r="Q1404" s="342">
        <v>1254.91678</v>
      </c>
      <c r="R1404" s="343">
        <v>72818.890209999998</v>
      </c>
    </row>
    <row r="1405" spans="1:18" s="313" customFormat="1">
      <c r="A1405" s="339"/>
      <c r="B1405" s="339"/>
      <c r="C1405" s="334" t="s">
        <v>293</v>
      </c>
      <c r="D1405" s="334" t="s">
        <v>293</v>
      </c>
      <c r="E1405" s="335">
        <v>182</v>
      </c>
      <c r="F1405" s="336">
        <v>3610.3063500000003</v>
      </c>
      <c r="G1405" s="337">
        <v>918.28019999999992</v>
      </c>
      <c r="H1405" s="337">
        <v>4528.58655</v>
      </c>
      <c r="I1405" s="337">
        <v>25104.588449999999</v>
      </c>
      <c r="J1405" s="337">
        <v>4011.7176800000002</v>
      </c>
      <c r="K1405" s="337">
        <v>29116.306129999997</v>
      </c>
      <c r="L1405" s="337">
        <v>6664.1407199999994</v>
      </c>
      <c r="M1405" s="337">
        <v>4825.6874500000004</v>
      </c>
      <c r="N1405" s="337">
        <v>11489.828170000001</v>
      </c>
      <c r="O1405" s="337">
        <v>45134.720849999998</v>
      </c>
      <c r="P1405" s="337">
        <v>64928.349179999997</v>
      </c>
      <c r="Q1405" s="337">
        <v>212.62788</v>
      </c>
      <c r="R1405" s="338">
        <v>65140.977060000005</v>
      </c>
    </row>
    <row r="1406" spans="1:18" s="313" customFormat="1">
      <c r="A1406" s="339"/>
      <c r="B1406" s="339"/>
      <c r="C1406" s="339"/>
      <c r="D1406" s="339"/>
      <c r="E1406" s="340">
        <v>447</v>
      </c>
      <c r="F1406" s="341">
        <v>2738.96146</v>
      </c>
      <c r="G1406" s="342">
        <v>2908.97748</v>
      </c>
      <c r="H1406" s="342">
        <v>5647.93894</v>
      </c>
      <c r="I1406" s="342">
        <v>10880.765890000001</v>
      </c>
      <c r="J1406" s="342">
        <v>1961.5066299999999</v>
      </c>
      <c r="K1406" s="342">
        <v>12842.27252</v>
      </c>
      <c r="L1406" s="342">
        <v>3198.38202</v>
      </c>
      <c r="M1406" s="342">
        <v>184.40129000000002</v>
      </c>
      <c r="N1406" s="342">
        <v>3382.7833100000003</v>
      </c>
      <c r="O1406" s="342">
        <v>21872.994770000001</v>
      </c>
      <c r="P1406" s="342">
        <v>44181.706789999997</v>
      </c>
      <c r="Q1406" s="342">
        <v>212.3142</v>
      </c>
      <c r="R1406" s="343">
        <v>44394.020990000005</v>
      </c>
    </row>
    <row r="1407" spans="1:18" s="313" customFormat="1">
      <c r="A1407" s="339"/>
      <c r="B1407" s="339"/>
      <c r="C1407" s="334" t="s">
        <v>294</v>
      </c>
      <c r="D1407" s="334" t="s">
        <v>295</v>
      </c>
      <c r="E1407" s="335">
        <v>165</v>
      </c>
      <c r="F1407" s="336">
        <v>8783.8933500000003</v>
      </c>
      <c r="G1407" s="337">
        <v>6238.62183</v>
      </c>
      <c r="H1407" s="337">
        <v>15022.51518</v>
      </c>
      <c r="I1407" s="337">
        <v>24529.782649999997</v>
      </c>
      <c r="J1407" s="337">
        <v>8686.046769999999</v>
      </c>
      <c r="K1407" s="337">
        <v>33215.829420000002</v>
      </c>
      <c r="L1407" s="337">
        <v>12382.77234</v>
      </c>
      <c r="M1407" s="337">
        <v>7602.6118699999997</v>
      </c>
      <c r="N1407" s="337">
        <v>19985.38421</v>
      </c>
      <c r="O1407" s="337">
        <v>68223.728810000001</v>
      </c>
      <c r="P1407" s="337">
        <v>61255.513579999999</v>
      </c>
      <c r="Q1407" s="337">
        <v>3078.8250499999999</v>
      </c>
      <c r="R1407" s="338">
        <v>64334.338630000006</v>
      </c>
    </row>
    <row r="1408" spans="1:18" s="313" customFormat="1">
      <c r="A1408" s="339"/>
      <c r="B1408" s="334" t="s">
        <v>22</v>
      </c>
      <c r="C1408" s="334" t="s">
        <v>22</v>
      </c>
      <c r="D1408" s="334" t="s">
        <v>22</v>
      </c>
      <c r="E1408" s="335">
        <v>155</v>
      </c>
      <c r="F1408" s="336">
        <v>34893.606100000005</v>
      </c>
      <c r="G1408" s="337">
        <v>3333.3739700000001</v>
      </c>
      <c r="H1408" s="337">
        <v>38226.980069999998</v>
      </c>
      <c r="I1408" s="337">
        <v>58028.583359999997</v>
      </c>
      <c r="J1408" s="337">
        <v>13852.073470000001</v>
      </c>
      <c r="K1408" s="337">
        <v>71880.656829999993</v>
      </c>
      <c r="L1408" s="337">
        <v>32753.878559999997</v>
      </c>
      <c r="M1408" s="337">
        <v>12130.62441</v>
      </c>
      <c r="N1408" s="337">
        <v>44884.502970000001</v>
      </c>
      <c r="O1408" s="337">
        <v>154992.13987000001</v>
      </c>
      <c r="P1408" s="337">
        <v>110640.79695999999</v>
      </c>
      <c r="Q1408" s="337">
        <v>6304.6454699999995</v>
      </c>
      <c r="R1408" s="338">
        <v>116945.44243000001</v>
      </c>
    </row>
    <row r="1409" spans="1:18" s="313" customFormat="1">
      <c r="A1409" s="339"/>
      <c r="B1409" s="339"/>
      <c r="C1409" s="334" t="s">
        <v>296</v>
      </c>
      <c r="D1409" s="334" t="s">
        <v>297</v>
      </c>
      <c r="E1409" s="335">
        <v>156</v>
      </c>
      <c r="F1409" s="336">
        <v>20297.342120000001</v>
      </c>
      <c r="G1409" s="337">
        <v>5647.1052</v>
      </c>
      <c r="H1409" s="337">
        <v>25944.447319999999</v>
      </c>
      <c r="I1409" s="337">
        <v>66357.968509999992</v>
      </c>
      <c r="J1409" s="337">
        <v>16995.2104</v>
      </c>
      <c r="K1409" s="337">
        <v>83353.178910000002</v>
      </c>
      <c r="L1409" s="337">
        <v>34995.40019</v>
      </c>
      <c r="M1409" s="337">
        <v>9188.0085199999994</v>
      </c>
      <c r="N1409" s="337">
        <v>44183.408710000003</v>
      </c>
      <c r="O1409" s="337">
        <v>153481.03493999998</v>
      </c>
      <c r="P1409" s="337">
        <v>221864.00996999998</v>
      </c>
      <c r="Q1409" s="337">
        <v>2728.2054199999998</v>
      </c>
      <c r="R1409" s="338">
        <v>224592.21539</v>
      </c>
    </row>
    <row r="1410" spans="1:18" s="313" customFormat="1">
      <c r="A1410" s="339"/>
      <c r="B1410" s="339"/>
      <c r="C1410" s="339"/>
      <c r="D1410" s="339"/>
      <c r="E1410" s="340">
        <v>457</v>
      </c>
      <c r="F1410" s="341">
        <v>8927.0950299999986</v>
      </c>
      <c r="G1410" s="342">
        <v>5198.2411500000007</v>
      </c>
      <c r="H1410" s="342">
        <v>14125.33618</v>
      </c>
      <c r="I1410" s="342">
        <v>22882.645359999999</v>
      </c>
      <c r="J1410" s="342">
        <v>4948.2220199999992</v>
      </c>
      <c r="K1410" s="342">
        <v>27830.86738</v>
      </c>
      <c r="L1410" s="342">
        <v>12273.262550000001</v>
      </c>
      <c r="M1410" s="342">
        <v>3759.11391</v>
      </c>
      <c r="N1410" s="342">
        <v>16032.376460000001</v>
      </c>
      <c r="O1410" s="342">
        <v>57988.580020000001</v>
      </c>
      <c r="P1410" s="342">
        <v>89990.000079999998</v>
      </c>
      <c r="Q1410" s="342">
        <v>1898.4585</v>
      </c>
      <c r="R1410" s="343">
        <v>91888.458579999991</v>
      </c>
    </row>
    <row r="1411" spans="1:18" s="313" customFormat="1">
      <c r="A1411" s="339"/>
      <c r="B1411" s="334" t="s">
        <v>298</v>
      </c>
      <c r="C1411" s="334" t="s">
        <v>89</v>
      </c>
      <c r="D1411" s="334" t="s">
        <v>89</v>
      </c>
      <c r="E1411" s="335">
        <v>348</v>
      </c>
      <c r="F1411" s="336">
        <v>8999.9076800000003</v>
      </c>
      <c r="G1411" s="337">
        <v>891.35751000000005</v>
      </c>
      <c r="H1411" s="337">
        <v>9891.2651900000001</v>
      </c>
      <c r="I1411" s="337">
        <v>41150.573049999999</v>
      </c>
      <c r="J1411" s="337">
        <v>1593.1411699999999</v>
      </c>
      <c r="K1411" s="337">
        <v>42743.714220000002</v>
      </c>
      <c r="L1411" s="337">
        <v>3381.8576800000001</v>
      </c>
      <c r="M1411" s="337">
        <v>122.92448</v>
      </c>
      <c r="N1411" s="337">
        <v>3504.7821600000002</v>
      </c>
      <c r="O1411" s="337">
        <v>56139.761570000002</v>
      </c>
      <c r="P1411" s="337">
        <v>58482.332829999999</v>
      </c>
      <c r="Q1411" s="337">
        <v>69.36609</v>
      </c>
      <c r="R1411" s="338">
        <v>58551.698920000003</v>
      </c>
    </row>
    <row r="1412" spans="1:18" s="313" customFormat="1">
      <c r="A1412" s="339"/>
      <c r="B1412" s="339"/>
      <c r="C1412" s="334" t="s">
        <v>299</v>
      </c>
      <c r="D1412" s="334" t="s">
        <v>300</v>
      </c>
      <c r="E1412" s="335">
        <v>142</v>
      </c>
      <c r="F1412" s="336">
        <v>6019.6294000000007</v>
      </c>
      <c r="G1412" s="337">
        <v>189.09728000000001</v>
      </c>
      <c r="H1412" s="337">
        <v>6208.7266799999998</v>
      </c>
      <c r="I1412" s="337">
        <v>20546.754140000001</v>
      </c>
      <c r="J1412" s="337">
        <v>1550.3791899999999</v>
      </c>
      <c r="K1412" s="337">
        <v>22097.133329999997</v>
      </c>
      <c r="L1412" s="337">
        <v>7790.1690099999996</v>
      </c>
      <c r="M1412" s="337">
        <v>2986.3321900000001</v>
      </c>
      <c r="N1412" s="337">
        <v>10776.501199999999</v>
      </c>
      <c r="O1412" s="337">
        <v>39082.361210000003</v>
      </c>
      <c r="P1412" s="337">
        <v>67692.278059999997</v>
      </c>
      <c r="Q1412" s="337">
        <v>173.26833999999999</v>
      </c>
      <c r="R1412" s="338">
        <v>67865.546400000007</v>
      </c>
    </row>
    <row r="1413" spans="1:18" s="313" customFormat="1">
      <c r="A1413" s="339"/>
      <c r="B1413" s="339"/>
      <c r="C1413" s="334" t="s">
        <v>301</v>
      </c>
      <c r="D1413" s="334" t="s">
        <v>301</v>
      </c>
      <c r="E1413" s="335">
        <v>141</v>
      </c>
      <c r="F1413" s="336">
        <v>19035.958360000001</v>
      </c>
      <c r="G1413" s="337">
        <v>6017.53143</v>
      </c>
      <c r="H1413" s="337">
        <v>25053.48979</v>
      </c>
      <c r="I1413" s="337">
        <v>41213.255210000003</v>
      </c>
      <c r="J1413" s="337">
        <v>4304.2825800000001</v>
      </c>
      <c r="K1413" s="337">
        <v>45517.537790000002</v>
      </c>
      <c r="L1413" s="337">
        <v>8683.5840500000013</v>
      </c>
      <c r="M1413" s="337">
        <v>2405.7604799999999</v>
      </c>
      <c r="N1413" s="337">
        <v>11089.344529999998</v>
      </c>
      <c r="O1413" s="337">
        <v>81660.372109999997</v>
      </c>
      <c r="P1413" s="337">
        <v>143366.26918999999</v>
      </c>
      <c r="Q1413" s="337">
        <v>1623.9738</v>
      </c>
      <c r="R1413" s="338">
        <v>144990.24299</v>
      </c>
    </row>
    <row r="1414" spans="1:18" s="313" customFormat="1">
      <c r="A1414" s="339"/>
      <c r="B1414" s="339"/>
      <c r="C1414" s="334" t="s">
        <v>302</v>
      </c>
      <c r="D1414" s="334" t="s">
        <v>302</v>
      </c>
      <c r="E1414" s="335">
        <v>410</v>
      </c>
      <c r="F1414" s="336">
        <v>6523.6112899999998</v>
      </c>
      <c r="G1414" s="337">
        <v>868.13589000000002</v>
      </c>
      <c r="H1414" s="337">
        <v>7391.7471799999994</v>
      </c>
      <c r="I1414" s="337">
        <v>24010.96414</v>
      </c>
      <c r="J1414" s="337">
        <v>2600.9511899999998</v>
      </c>
      <c r="K1414" s="337">
        <v>26611.91533</v>
      </c>
      <c r="L1414" s="337">
        <v>4468.44308</v>
      </c>
      <c r="M1414" s="337">
        <v>1243.8208100000002</v>
      </c>
      <c r="N1414" s="337">
        <v>5712.2638899999993</v>
      </c>
      <c r="O1414" s="337">
        <v>39715.926399999997</v>
      </c>
      <c r="P1414" s="337">
        <v>76489.061040000001</v>
      </c>
      <c r="Q1414" s="337">
        <v>154.68172000000001</v>
      </c>
      <c r="R1414" s="338">
        <v>76643.742760000008</v>
      </c>
    </row>
    <row r="1415" spans="1:18" s="313" customFormat="1">
      <c r="A1415" s="339"/>
      <c r="B1415" s="339"/>
      <c r="C1415" s="334" t="s">
        <v>298</v>
      </c>
      <c r="D1415" s="334" t="s">
        <v>304</v>
      </c>
      <c r="E1415" s="335">
        <v>143</v>
      </c>
      <c r="F1415" s="336">
        <v>53197.515380000004</v>
      </c>
      <c r="G1415" s="337">
        <v>2888.2151100000001</v>
      </c>
      <c r="H1415" s="337">
        <v>56085.730490000002</v>
      </c>
      <c r="I1415" s="337">
        <v>86528.780350000001</v>
      </c>
      <c r="J1415" s="337">
        <v>18638.047859999999</v>
      </c>
      <c r="K1415" s="337">
        <v>105166.82820999999</v>
      </c>
      <c r="L1415" s="337">
        <v>33588.954299999998</v>
      </c>
      <c r="M1415" s="337">
        <v>15870.523160000001</v>
      </c>
      <c r="N1415" s="337">
        <v>49459.477460000002</v>
      </c>
      <c r="O1415" s="337">
        <v>210712.03615999999</v>
      </c>
      <c r="P1415" s="337">
        <v>268479.78151999996</v>
      </c>
      <c r="Q1415" s="337">
        <v>6612.7000800000005</v>
      </c>
      <c r="R1415" s="338">
        <v>275092.4816</v>
      </c>
    </row>
    <row r="1416" spans="1:18" s="313" customFormat="1">
      <c r="A1416" s="339"/>
      <c r="B1416" s="339"/>
      <c r="C1416" s="339"/>
      <c r="D1416" s="339"/>
      <c r="E1416" s="340">
        <v>460</v>
      </c>
      <c r="F1416" s="341">
        <v>4595.6105599999992</v>
      </c>
      <c r="G1416" s="342">
        <v>244.01857000000001</v>
      </c>
      <c r="H1416" s="342">
        <v>4839.6291300000003</v>
      </c>
      <c r="I1416" s="342">
        <v>27390.172910000001</v>
      </c>
      <c r="J1416" s="342">
        <v>2526.99136</v>
      </c>
      <c r="K1416" s="342">
        <v>29917.164270000001</v>
      </c>
      <c r="L1416" s="342">
        <v>11617.76483</v>
      </c>
      <c r="M1416" s="342">
        <v>3772.0507299999999</v>
      </c>
      <c r="N1416" s="342">
        <v>15389.815560000001</v>
      </c>
      <c r="O1416" s="342">
        <v>50146.608959999998</v>
      </c>
      <c r="P1416" s="342">
        <v>91084.707869999998</v>
      </c>
      <c r="Q1416" s="342">
        <v>312.60596999999996</v>
      </c>
      <c r="R1416" s="343">
        <v>91397.313840000003</v>
      </c>
    </row>
    <row r="1417" spans="1:18" s="313" customFormat="1">
      <c r="A1417" s="339"/>
      <c r="B1417" s="334" t="s">
        <v>24</v>
      </c>
      <c r="C1417" s="334" t="s">
        <v>24</v>
      </c>
      <c r="D1417" s="334" t="s">
        <v>24</v>
      </c>
      <c r="E1417" s="335">
        <v>154</v>
      </c>
      <c r="F1417" s="336">
        <v>36102.254679999998</v>
      </c>
      <c r="G1417" s="337">
        <v>7539.3054299999994</v>
      </c>
      <c r="H1417" s="337">
        <v>43641.560109999999</v>
      </c>
      <c r="I1417" s="337">
        <v>82070.748819999993</v>
      </c>
      <c r="J1417" s="337">
        <v>30383.77723</v>
      </c>
      <c r="K1417" s="337">
        <v>112454.52605</v>
      </c>
      <c r="L1417" s="337">
        <v>63157.79898</v>
      </c>
      <c r="M1417" s="337">
        <v>25027.243690000003</v>
      </c>
      <c r="N1417" s="337">
        <v>88185.042669999995</v>
      </c>
      <c r="O1417" s="337">
        <v>244281.12883</v>
      </c>
      <c r="P1417" s="337">
        <v>208779.01705000002</v>
      </c>
      <c r="Q1417" s="337">
        <v>13050.76987</v>
      </c>
      <c r="R1417" s="338">
        <v>221829.78691999998</v>
      </c>
    </row>
    <row r="1418" spans="1:18" s="313" customFormat="1">
      <c r="A1418" s="339"/>
      <c r="B1418" s="339"/>
      <c r="C1418" s="339"/>
      <c r="D1418" s="339"/>
      <c r="E1418" s="340">
        <v>312</v>
      </c>
      <c r="F1418" s="341">
        <v>4390.62907</v>
      </c>
      <c r="G1418" s="342">
        <v>794.87321999999995</v>
      </c>
      <c r="H1418" s="342">
        <v>5185.5022900000004</v>
      </c>
      <c r="I1418" s="342">
        <v>22609.649260000002</v>
      </c>
      <c r="J1418" s="342">
        <v>8606.3218500000003</v>
      </c>
      <c r="K1418" s="342">
        <v>31215.971109999999</v>
      </c>
      <c r="L1418" s="342">
        <v>6369.6480300000003</v>
      </c>
      <c r="M1418" s="342">
        <v>1714.4472900000001</v>
      </c>
      <c r="N1418" s="342">
        <v>8084.0953200000004</v>
      </c>
      <c r="O1418" s="342">
        <v>44485.568719999996</v>
      </c>
      <c r="P1418" s="342">
        <v>78852.743170000002</v>
      </c>
      <c r="Q1418" s="342">
        <v>7341.9271900000003</v>
      </c>
      <c r="R1418" s="343">
        <v>86194.670360000004</v>
      </c>
    </row>
    <row r="1419" spans="1:18" s="313" customFormat="1">
      <c r="A1419" s="339"/>
      <c r="B1419" s="334" t="s">
        <v>25</v>
      </c>
      <c r="C1419" s="334" t="s">
        <v>25</v>
      </c>
      <c r="D1419" s="334" t="s">
        <v>25</v>
      </c>
      <c r="E1419" s="335">
        <v>187</v>
      </c>
      <c r="F1419" s="336">
        <v>11367.241739999999</v>
      </c>
      <c r="G1419" s="337">
        <v>1589.2589800000001</v>
      </c>
      <c r="H1419" s="337">
        <v>12956.50072</v>
      </c>
      <c r="I1419" s="337">
        <v>32077.259620000001</v>
      </c>
      <c r="J1419" s="337">
        <v>6303.2042000000001</v>
      </c>
      <c r="K1419" s="337">
        <v>38380.463819999997</v>
      </c>
      <c r="L1419" s="337">
        <v>8264.353070000001</v>
      </c>
      <c r="M1419" s="337">
        <v>4516.5597099999995</v>
      </c>
      <c r="N1419" s="337">
        <v>12780.912779999999</v>
      </c>
      <c r="O1419" s="337">
        <v>64117.87732</v>
      </c>
      <c r="P1419" s="337">
        <v>92497.279849999992</v>
      </c>
      <c r="Q1419" s="337">
        <v>7423.7501400000001</v>
      </c>
      <c r="R1419" s="338">
        <v>99921.029989999995</v>
      </c>
    </row>
    <row r="1420" spans="1:18" s="313" customFormat="1">
      <c r="A1420" s="339"/>
      <c r="B1420" s="334" t="s">
        <v>26</v>
      </c>
      <c r="C1420" s="334" t="s">
        <v>307</v>
      </c>
      <c r="D1420" s="334" t="s">
        <v>316</v>
      </c>
      <c r="E1420" s="335">
        <v>449</v>
      </c>
      <c r="F1420" s="336">
        <v>6467.7655800000002</v>
      </c>
      <c r="G1420" s="337">
        <v>155.03504999999998</v>
      </c>
      <c r="H1420" s="337">
        <v>6622.8006299999997</v>
      </c>
      <c r="I1420" s="337">
        <v>22748.221369999999</v>
      </c>
      <c r="J1420" s="337">
        <v>4411.4052300000003</v>
      </c>
      <c r="K1420" s="337">
        <v>27159.626600000003</v>
      </c>
      <c r="L1420" s="337">
        <v>4676.9502999999995</v>
      </c>
      <c r="M1420" s="337">
        <v>1138.3471100000002</v>
      </c>
      <c r="N1420" s="337">
        <v>5815.2974100000001</v>
      </c>
      <c r="O1420" s="337">
        <v>39597.72464</v>
      </c>
      <c r="P1420" s="337">
        <v>95263.86662999999</v>
      </c>
      <c r="Q1420" s="337">
        <v>239.24884</v>
      </c>
      <c r="R1420" s="338">
        <v>95503.115470000004</v>
      </c>
    </row>
    <row r="1421" spans="1:18" s="313" customFormat="1">
      <c r="A1421" s="339"/>
      <c r="B1421" s="339"/>
      <c r="C1421" s="339"/>
      <c r="D1421" s="334" t="s">
        <v>308</v>
      </c>
      <c r="E1421" s="335">
        <v>144</v>
      </c>
      <c r="F1421" s="336">
        <v>88668.923540000003</v>
      </c>
      <c r="G1421" s="337">
        <v>8172.4613300000001</v>
      </c>
      <c r="H1421" s="337">
        <v>96841.384870000009</v>
      </c>
      <c r="I1421" s="337">
        <v>91289.363760000007</v>
      </c>
      <c r="J1421" s="337">
        <v>19036.517680000001</v>
      </c>
      <c r="K1421" s="337">
        <v>110325.88144</v>
      </c>
      <c r="L1421" s="337">
        <v>37179.903709999999</v>
      </c>
      <c r="M1421" s="337">
        <v>25849.77677</v>
      </c>
      <c r="N1421" s="337">
        <v>63029.680479999995</v>
      </c>
      <c r="O1421" s="337">
        <v>270196.94679000002</v>
      </c>
      <c r="P1421" s="337">
        <v>252677.78291000001</v>
      </c>
      <c r="Q1421" s="337">
        <v>3528.8151400000002</v>
      </c>
      <c r="R1421" s="338">
        <v>256206.59805</v>
      </c>
    </row>
    <row r="1422" spans="1:18" s="313" customFormat="1">
      <c r="A1422" s="339"/>
      <c r="B1422" s="339"/>
      <c r="C1422" s="339"/>
      <c r="D1422" s="339"/>
      <c r="E1422" s="340">
        <v>318</v>
      </c>
      <c r="F1422" s="341">
        <v>14230.796550000001</v>
      </c>
      <c r="G1422" s="342">
        <v>2333.9308599999999</v>
      </c>
      <c r="H1422" s="342">
        <v>16564.72741</v>
      </c>
      <c r="I1422" s="342">
        <v>32992.210709999999</v>
      </c>
      <c r="J1422" s="342">
        <v>4063.7897200000002</v>
      </c>
      <c r="K1422" s="342">
        <v>37056.00043</v>
      </c>
      <c r="L1422" s="342">
        <v>6965.9128899999996</v>
      </c>
      <c r="M1422" s="342">
        <v>2276.1707700000002</v>
      </c>
      <c r="N1422" s="342">
        <v>9242.0836600000002</v>
      </c>
      <c r="O1422" s="342">
        <v>62862.811500000003</v>
      </c>
      <c r="P1422" s="342">
        <v>126388.78421</v>
      </c>
      <c r="Q1422" s="342">
        <v>352.80725999999999</v>
      </c>
      <c r="R1422" s="343">
        <v>126741.59147</v>
      </c>
    </row>
    <row r="1423" spans="1:18" s="313" customFormat="1">
      <c r="A1423" s="334" t="s">
        <v>447</v>
      </c>
      <c r="B1423" s="334" t="s">
        <v>16</v>
      </c>
      <c r="C1423" s="334" t="s">
        <v>16</v>
      </c>
      <c r="D1423" s="334" t="s">
        <v>63</v>
      </c>
      <c r="E1423" s="335">
        <v>1</v>
      </c>
      <c r="F1423" s="336">
        <v>57797.509859999998</v>
      </c>
      <c r="G1423" s="337">
        <v>667680.56083000009</v>
      </c>
      <c r="H1423" s="337">
        <v>725478.07069000008</v>
      </c>
      <c r="I1423" s="337">
        <v>76.839119999999994</v>
      </c>
      <c r="J1423" s="337">
        <v>2104.87835</v>
      </c>
      <c r="K1423" s="337">
        <v>2181.71747</v>
      </c>
      <c r="L1423" s="337">
        <v>7223.6384600000001</v>
      </c>
      <c r="M1423" s="337">
        <v>596343.32244000002</v>
      </c>
      <c r="N1423" s="337">
        <v>603566.96089999995</v>
      </c>
      <c r="O1423" s="337">
        <v>1331226.7490599998</v>
      </c>
      <c r="P1423" s="337">
        <v>63000</v>
      </c>
      <c r="Q1423" s="337">
        <v>102411</v>
      </c>
      <c r="R1423" s="338">
        <v>165411</v>
      </c>
    </row>
    <row r="1424" spans="1:18" s="313" customFormat="1">
      <c r="A1424" s="334" t="s">
        <v>448</v>
      </c>
      <c r="B1424" s="334" t="s">
        <v>16</v>
      </c>
      <c r="C1424" s="334" t="s">
        <v>16</v>
      </c>
      <c r="D1424" s="334" t="s">
        <v>63</v>
      </c>
      <c r="E1424" s="335">
        <v>1</v>
      </c>
      <c r="F1424" s="336">
        <v>42624.802499999998</v>
      </c>
      <c r="G1424" s="337">
        <v>453076.52414999995</v>
      </c>
      <c r="H1424" s="337">
        <v>495701.32665</v>
      </c>
      <c r="I1424" s="337">
        <v>0</v>
      </c>
      <c r="J1424" s="337">
        <v>0</v>
      </c>
      <c r="K1424" s="337">
        <v>0</v>
      </c>
      <c r="L1424" s="337">
        <v>140976.67893999998</v>
      </c>
      <c r="M1424" s="337">
        <v>888983.57020000007</v>
      </c>
      <c r="N1424" s="337">
        <v>1029960.24914</v>
      </c>
      <c r="O1424" s="337">
        <v>1525661.5757899999</v>
      </c>
      <c r="P1424" s="337">
        <v>269770.26912999997</v>
      </c>
      <c r="Q1424" s="337">
        <v>866699.75984000007</v>
      </c>
      <c r="R1424" s="338">
        <v>1136470.0289700001</v>
      </c>
    </row>
    <row r="1425" spans="1:18" s="313" customFormat="1">
      <c r="A1425" s="334" t="s">
        <v>449</v>
      </c>
      <c r="B1425" s="334" t="s">
        <v>3</v>
      </c>
      <c r="C1425" s="334" t="s">
        <v>197</v>
      </c>
      <c r="D1425" s="334" t="s">
        <v>197</v>
      </c>
      <c r="E1425" s="335">
        <v>269</v>
      </c>
      <c r="F1425" s="336">
        <v>0</v>
      </c>
      <c r="G1425" s="337">
        <v>0</v>
      </c>
      <c r="H1425" s="337">
        <v>0</v>
      </c>
      <c r="I1425" s="337">
        <v>359.05829999999997</v>
      </c>
      <c r="J1425" s="337">
        <v>0.67788999999999999</v>
      </c>
      <c r="K1425" s="337">
        <v>359.73619000000002</v>
      </c>
      <c r="L1425" s="337">
        <v>1549.0572400000001</v>
      </c>
      <c r="M1425" s="337">
        <v>0.15146000000000001</v>
      </c>
      <c r="N1425" s="337">
        <v>1549.2086999999999</v>
      </c>
      <c r="O1425" s="337">
        <v>1908.94489</v>
      </c>
      <c r="P1425" s="337">
        <v>1652.9458999999999</v>
      </c>
      <c r="Q1425" s="337">
        <v>0</v>
      </c>
      <c r="R1425" s="338">
        <v>1652.9458999999999</v>
      </c>
    </row>
    <row r="1426" spans="1:18" s="313" customFormat="1">
      <c r="A1426" s="339"/>
      <c r="B1426" s="339"/>
      <c r="C1426" s="334" t="s">
        <v>200</v>
      </c>
      <c r="D1426" s="334" t="s">
        <v>201</v>
      </c>
      <c r="E1426" s="335">
        <v>77</v>
      </c>
      <c r="F1426" s="336">
        <v>0</v>
      </c>
      <c r="G1426" s="337">
        <v>0</v>
      </c>
      <c r="H1426" s="337">
        <v>0</v>
      </c>
      <c r="I1426" s="337">
        <v>1185.0351000000001</v>
      </c>
      <c r="J1426" s="337">
        <v>2.6486000000000001</v>
      </c>
      <c r="K1426" s="337">
        <v>1187.6837</v>
      </c>
      <c r="L1426" s="337">
        <v>8715.0978599999999</v>
      </c>
      <c r="M1426" s="337">
        <v>2.0589</v>
      </c>
      <c r="N1426" s="337">
        <v>8717.1567599999998</v>
      </c>
      <c r="O1426" s="337">
        <v>9904.8404600000013</v>
      </c>
      <c r="P1426" s="337">
        <v>14008.48129</v>
      </c>
      <c r="Q1426" s="337">
        <v>0</v>
      </c>
      <c r="R1426" s="338">
        <v>14008.48129</v>
      </c>
    </row>
    <row r="1427" spans="1:18" s="313" customFormat="1">
      <c r="A1427" s="339"/>
      <c r="B1427" s="334" t="s">
        <v>5</v>
      </c>
      <c r="C1427" s="334" t="s">
        <v>5</v>
      </c>
      <c r="D1427" s="334" t="s">
        <v>205</v>
      </c>
      <c r="E1427" s="335">
        <v>8</v>
      </c>
      <c r="F1427" s="336">
        <v>0</v>
      </c>
      <c r="G1427" s="337">
        <v>0</v>
      </c>
      <c r="H1427" s="337">
        <v>0</v>
      </c>
      <c r="I1427" s="337">
        <v>1716.6485400000001</v>
      </c>
      <c r="J1427" s="337">
        <v>199.77735000000001</v>
      </c>
      <c r="K1427" s="337">
        <v>1916.42589</v>
      </c>
      <c r="L1427" s="337">
        <v>18974.201590000001</v>
      </c>
      <c r="M1427" s="337">
        <v>198.00676999999999</v>
      </c>
      <c r="N1427" s="337">
        <v>19172.208360000001</v>
      </c>
      <c r="O1427" s="337">
        <v>21088.634249999999</v>
      </c>
      <c r="P1427" s="337">
        <v>10631.514650000001</v>
      </c>
      <c r="Q1427" s="337">
        <v>0</v>
      </c>
      <c r="R1427" s="338">
        <v>10631.514650000001</v>
      </c>
    </row>
    <row r="1428" spans="1:18" s="313" customFormat="1">
      <c r="A1428" s="339"/>
      <c r="B1428" s="339"/>
      <c r="C1428" s="339"/>
      <c r="D1428" s="334" t="s">
        <v>314</v>
      </c>
      <c r="E1428" s="335">
        <v>160</v>
      </c>
      <c r="F1428" s="336">
        <v>0</v>
      </c>
      <c r="G1428" s="337">
        <v>0</v>
      </c>
      <c r="H1428" s="337">
        <v>0</v>
      </c>
      <c r="I1428" s="337">
        <v>952.2319</v>
      </c>
      <c r="J1428" s="337">
        <v>14.451790000000001</v>
      </c>
      <c r="K1428" s="337">
        <v>966.68368999999996</v>
      </c>
      <c r="L1428" s="337">
        <v>6226.7726299999995</v>
      </c>
      <c r="M1428" s="337">
        <v>5.1944099999999995</v>
      </c>
      <c r="N1428" s="337">
        <v>6231.9670400000005</v>
      </c>
      <c r="O1428" s="337">
        <v>7198.6507300000003</v>
      </c>
      <c r="P1428" s="337">
        <v>8887.1497200000013</v>
      </c>
      <c r="Q1428" s="337">
        <v>0</v>
      </c>
      <c r="R1428" s="338">
        <v>8887.1497200000013</v>
      </c>
    </row>
    <row r="1429" spans="1:18" s="313" customFormat="1">
      <c r="A1429" s="339"/>
      <c r="B1429" s="339"/>
      <c r="C1429" s="339"/>
      <c r="D1429" s="334" t="s">
        <v>207</v>
      </c>
      <c r="E1429" s="335">
        <v>210</v>
      </c>
      <c r="F1429" s="336">
        <v>0</v>
      </c>
      <c r="G1429" s="337">
        <v>0</v>
      </c>
      <c r="H1429" s="337">
        <v>0</v>
      </c>
      <c r="I1429" s="337">
        <v>250.26964000000001</v>
      </c>
      <c r="J1429" s="337">
        <v>0</v>
      </c>
      <c r="K1429" s="337">
        <v>250.26964000000001</v>
      </c>
      <c r="L1429" s="337">
        <v>2287.8809700000002</v>
      </c>
      <c r="M1429" s="337">
        <v>0</v>
      </c>
      <c r="N1429" s="337">
        <v>2287.8809700000002</v>
      </c>
      <c r="O1429" s="337">
        <v>2538.1506099999997</v>
      </c>
      <c r="P1429" s="337">
        <v>5528.3865500000002</v>
      </c>
      <c r="Q1429" s="337">
        <v>0</v>
      </c>
      <c r="R1429" s="338">
        <v>5528.3865500000002</v>
      </c>
    </row>
    <row r="1430" spans="1:18" s="313" customFormat="1">
      <c r="A1430" s="339"/>
      <c r="B1430" s="334" t="s">
        <v>7</v>
      </c>
      <c r="C1430" s="334" t="s">
        <v>7</v>
      </c>
      <c r="D1430" s="334" t="s">
        <v>7</v>
      </c>
      <c r="E1430" s="335">
        <v>10</v>
      </c>
      <c r="F1430" s="336">
        <v>0</v>
      </c>
      <c r="G1430" s="337">
        <v>0</v>
      </c>
      <c r="H1430" s="337">
        <v>0</v>
      </c>
      <c r="I1430" s="337">
        <v>1250.9355399999999</v>
      </c>
      <c r="J1430" s="337">
        <v>4.7008299999999998</v>
      </c>
      <c r="K1430" s="337">
        <v>1255.6363700000002</v>
      </c>
      <c r="L1430" s="337">
        <v>6627.5488099999993</v>
      </c>
      <c r="M1430" s="337">
        <v>267.18135999999998</v>
      </c>
      <c r="N1430" s="337">
        <v>6894.7301699999998</v>
      </c>
      <c r="O1430" s="337">
        <v>8150.36654</v>
      </c>
      <c r="P1430" s="337">
        <v>5264.4892</v>
      </c>
      <c r="Q1430" s="337">
        <v>0</v>
      </c>
      <c r="R1430" s="338">
        <v>5264.4892</v>
      </c>
    </row>
    <row r="1431" spans="1:18" s="313" customFormat="1">
      <c r="A1431" s="339"/>
      <c r="B1431" s="334" t="s">
        <v>8</v>
      </c>
      <c r="C1431" s="334" t="s">
        <v>220</v>
      </c>
      <c r="D1431" s="334" t="s">
        <v>93</v>
      </c>
      <c r="E1431" s="335">
        <v>92</v>
      </c>
      <c r="F1431" s="336">
        <v>0</v>
      </c>
      <c r="G1431" s="337">
        <v>0</v>
      </c>
      <c r="H1431" s="337">
        <v>0</v>
      </c>
      <c r="I1431" s="337">
        <v>769.21438999999998</v>
      </c>
      <c r="J1431" s="337">
        <v>0.36231999999999998</v>
      </c>
      <c r="K1431" s="337">
        <v>769.57670999999993</v>
      </c>
      <c r="L1431" s="337">
        <v>4055.41617</v>
      </c>
      <c r="M1431" s="337">
        <v>4.28817</v>
      </c>
      <c r="N1431" s="337">
        <v>4059.7043399999998</v>
      </c>
      <c r="O1431" s="337">
        <v>4829.2810499999996</v>
      </c>
      <c r="P1431" s="337">
        <v>6377.9573700000001</v>
      </c>
      <c r="Q1431" s="337">
        <v>0</v>
      </c>
      <c r="R1431" s="338">
        <v>6377.9573700000001</v>
      </c>
    </row>
    <row r="1432" spans="1:18" s="313" customFormat="1">
      <c r="A1432" s="339"/>
      <c r="B1432" s="334" t="s">
        <v>9</v>
      </c>
      <c r="C1432" s="334" t="s">
        <v>9</v>
      </c>
      <c r="D1432" s="334" t="s">
        <v>225</v>
      </c>
      <c r="E1432" s="335">
        <v>146</v>
      </c>
      <c r="F1432" s="336">
        <v>0</v>
      </c>
      <c r="G1432" s="337">
        <v>0</v>
      </c>
      <c r="H1432" s="337">
        <v>0</v>
      </c>
      <c r="I1432" s="337">
        <v>1003.9025600000001</v>
      </c>
      <c r="J1432" s="337">
        <v>15.956010000000001</v>
      </c>
      <c r="K1432" s="337">
        <v>1019.85857</v>
      </c>
      <c r="L1432" s="337">
        <v>5015.01433</v>
      </c>
      <c r="M1432" s="337">
        <v>65.503709999999998</v>
      </c>
      <c r="N1432" s="337">
        <v>5080.5180399999999</v>
      </c>
      <c r="O1432" s="337">
        <v>6100.3766100000003</v>
      </c>
      <c r="P1432" s="337">
        <v>5455.6152599999996</v>
      </c>
      <c r="Q1432" s="337">
        <v>0</v>
      </c>
      <c r="R1432" s="338">
        <v>5455.6152599999996</v>
      </c>
    </row>
    <row r="1433" spans="1:18" s="313" customFormat="1">
      <c r="A1433" s="339"/>
      <c r="B1433" s="334" t="s">
        <v>230</v>
      </c>
      <c r="C1433" s="334" t="s">
        <v>230</v>
      </c>
      <c r="D1433" s="334" t="s">
        <v>230</v>
      </c>
      <c r="E1433" s="335">
        <v>14</v>
      </c>
      <c r="F1433" s="336">
        <v>0</v>
      </c>
      <c r="G1433" s="337">
        <v>0</v>
      </c>
      <c r="H1433" s="337">
        <v>0</v>
      </c>
      <c r="I1433" s="337">
        <v>807.58444999999995</v>
      </c>
      <c r="J1433" s="337">
        <v>1.62751</v>
      </c>
      <c r="K1433" s="337">
        <v>809.21195999999998</v>
      </c>
      <c r="L1433" s="337">
        <v>1924.3490900000002</v>
      </c>
      <c r="M1433" s="337">
        <v>3.09497</v>
      </c>
      <c r="N1433" s="337">
        <v>1927.44406</v>
      </c>
      <c r="O1433" s="337">
        <v>2736.6560199999999</v>
      </c>
      <c r="P1433" s="337">
        <v>6360.5255399999996</v>
      </c>
      <c r="Q1433" s="337">
        <v>0</v>
      </c>
      <c r="R1433" s="338">
        <v>6360.5255399999996</v>
      </c>
    </row>
    <row r="1434" spans="1:18" s="313" customFormat="1">
      <c r="A1434" s="339"/>
      <c r="B1434" s="334" t="s">
        <v>12</v>
      </c>
      <c r="C1434" s="334" t="s">
        <v>233</v>
      </c>
      <c r="D1434" s="334" t="s">
        <v>234</v>
      </c>
      <c r="E1434" s="335">
        <v>15</v>
      </c>
      <c r="F1434" s="336">
        <v>0</v>
      </c>
      <c r="G1434" s="337">
        <v>0</v>
      </c>
      <c r="H1434" s="337">
        <v>0</v>
      </c>
      <c r="I1434" s="337">
        <v>811.85262</v>
      </c>
      <c r="J1434" s="337">
        <v>7.1524700000000001</v>
      </c>
      <c r="K1434" s="337">
        <v>819.00509</v>
      </c>
      <c r="L1434" s="337">
        <v>1158.2353600000001</v>
      </c>
      <c r="M1434" s="337">
        <v>0.33494000000000002</v>
      </c>
      <c r="N1434" s="337">
        <v>1158.5703000000001</v>
      </c>
      <c r="O1434" s="337">
        <v>1977.57539</v>
      </c>
      <c r="P1434" s="337">
        <v>9253.2960999999996</v>
      </c>
      <c r="Q1434" s="337">
        <v>0</v>
      </c>
      <c r="R1434" s="338">
        <v>9253.2960999999996</v>
      </c>
    </row>
    <row r="1435" spans="1:18" s="313" customFormat="1">
      <c r="A1435" s="339"/>
      <c r="B1435" s="339"/>
      <c r="C1435" s="334" t="s">
        <v>12</v>
      </c>
      <c r="D1435" s="334" t="s">
        <v>12</v>
      </c>
      <c r="E1435" s="335">
        <v>80</v>
      </c>
      <c r="F1435" s="336">
        <v>0</v>
      </c>
      <c r="G1435" s="337">
        <v>0</v>
      </c>
      <c r="H1435" s="337">
        <v>0</v>
      </c>
      <c r="I1435" s="337">
        <v>984.38189999999997</v>
      </c>
      <c r="J1435" s="337">
        <v>16.824660000000002</v>
      </c>
      <c r="K1435" s="337">
        <v>1001.2065600000001</v>
      </c>
      <c r="L1435" s="337">
        <v>6171.5011100000002</v>
      </c>
      <c r="M1435" s="337">
        <v>14.180620000000001</v>
      </c>
      <c r="N1435" s="337">
        <v>6185.6817300000002</v>
      </c>
      <c r="O1435" s="337">
        <v>7186.8882899999999</v>
      </c>
      <c r="P1435" s="337">
        <v>15632.360339999999</v>
      </c>
      <c r="Q1435" s="337">
        <v>0</v>
      </c>
      <c r="R1435" s="338">
        <v>15632.360339999999</v>
      </c>
    </row>
    <row r="1436" spans="1:18" s="313" customFormat="1">
      <c r="A1436" s="339"/>
      <c r="B1436" s="339"/>
      <c r="C1436" s="334" t="s">
        <v>237</v>
      </c>
      <c r="D1436" s="334" t="s">
        <v>237</v>
      </c>
      <c r="E1436" s="335">
        <v>144</v>
      </c>
      <c r="F1436" s="336">
        <v>0</v>
      </c>
      <c r="G1436" s="337">
        <v>0</v>
      </c>
      <c r="H1436" s="337">
        <v>0</v>
      </c>
      <c r="I1436" s="337">
        <v>652.86536999999998</v>
      </c>
      <c r="J1436" s="337">
        <v>2.1255900000000003</v>
      </c>
      <c r="K1436" s="337">
        <v>654.99095999999997</v>
      </c>
      <c r="L1436" s="337">
        <v>3047.7685299999998</v>
      </c>
      <c r="M1436" s="337">
        <v>0.77142999999999995</v>
      </c>
      <c r="N1436" s="337">
        <v>3048.5399600000001</v>
      </c>
      <c r="O1436" s="337">
        <v>3703.5309200000002</v>
      </c>
      <c r="P1436" s="337">
        <v>8975.4231999999993</v>
      </c>
      <c r="Q1436" s="337">
        <v>0</v>
      </c>
      <c r="R1436" s="338">
        <v>8975.4231999999993</v>
      </c>
    </row>
    <row r="1437" spans="1:18" s="313" customFormat="1">
      <c r="A1437" s="339"/>
      <c r="B1437" s="334" t="s">
        <v>238</v>
      </c>
      <c r="C1437" s="334" t="s">
        <v>241</v>
      </c>
      <c r="D1437" s="334" t="s">
        <v>242</v>
      </c>
      <c r="E1437" s="335">
        <v>276</v>
      </c>
      <c r="F1437" s="336">
        <v>0</v>
      </c>
      <c r="G1437" s="337">
        <v>0</v>
      </c>
      <c r="H1437" s="337">
        <v>0</v>
      </c>
      <c r="I1437" s="337">
        <v>195.39891</v>
      </c>
      <c r="J1437" s="337">
        <v>6.6474399999999996</v>
      </c>
      <c r="K1437" s="337">
        <v>202.04635000000002</v>
      </c>
      <c r="L1437" s="337">
        <v>1229.3620100000001</v>
      </c>
      <c r="M1437" s="337">
        <v>3.60025</v>
      </c>
      <c r="N1437" s="337">
        <v>1232.96226</v>
      </c>
      <c r="O1437" s="337">
        <v>1435.0086100000001</v>
      </c>
      <c r="P1437" s="337">
        <v>4271.8007800000005</v>
      </c>
      <c r="Q1437" s="337">
        <v>0</v>
      </c>
      <c r="R1437" s="338">
        <v>4271.8007800000005</v>
      </c>
    </row>
    <row r="1438" spans="1:18" s="313" customFormat="1">
      <c r="A1438" s="339"/>
      <c r="B1438" s="334" t="s">
        <v>14</v>
      </c>
      <c r="C1438" s="334" t="s">
        <v>252</v>
      </c>
      <c r="D1438" s="334" t="s">
        <v>252</v>
      </c>
      <c r="E1438" s="335">
        <v>23</v>
      </c>
      <c r="F1438" s="336">
        <v>0</v>
      </c>
      <c r="G1438" s="337">
        <v>0</v>
      </c>
      <c r="H1438" s="337">
        <v>0</v>
      </c>
      <c r="I1438" s="337">
        <v>461.11133000000001</v>
      </c>
      <c r="J1438" s="337">
        <v>0</v>
      </c>
      <c r="K1438" s="337">
        <v>461.11133000000001</v>
      </c>
      <c r="L1438" s="337">
        <v>5192.65924</v>
      </c>
      <c r="M1438" s="337">
        <v>6.3043900000000006</v>
      </c>
      <c r="N1438" s="337">
        <v>5198.9636300000002</v>
      </c>
      <c r="O1438" s="337">
        <v>5660.0749599999999</v>
      </c>
      <c r="P1438" s="337">
        <v>7130.0499</v>
      </c>
      <c r="Q1438" s="337">
        <v>0</v>
      </c>
      <c r="R1438" s="338">
        <v>7130.0499</v>
      </c>
    </row>
    <row r="1439" spans="1:18" s="313" customFormat="1">
      <c r="A1439" s="339"/>
      <c r="B1439" s="339"/>
      <c r="C1439" s="339"/>
      <c r="D1439" s="339"/>
      <c r="E1439" s="340">
        <v>25</v>
      </c>
      <c r="F1439" s="341">
        <v>0</v>
      </c>
      <c r="G1439" s="342">
        <v>0</v>
      </c>
      <c r="H1439" s="342">
        <v>0</v>
      </c>
      <c r="I1439" s="342">
        <v>635.25652000000002</v>
      </c>
      <c r="J1439" s="342">
        <v>0.75212000000000001</v>
      </c>
      <c r="K1439" s="342">
        <v>636.00864000000001</v>
      </c>
      <c r="L1439" s="342">
        <v>8670.4210000000003</v>
      </c>
      <c r="M1439" s="342">
        <v>0.60626999999999998</v>
      </c>
      <c r="N1439" s="342">
        <v>8671.0272699999987</v>
      </c>
      <c r="O1439" s="342">
        <v>9307.0359100000005</v>
      </c>
      <c r="P1439" s="342">
        <v>8703.4893599999996</v>
      </c>
      <c r="Q1439" s="342">
        <v>0</v>
      </c>
      <c r="R1439" s="343">
        <v>8703.4893599999996</v>
      </c>
    </row>
    <row r="1440" spans="1:18" s="313" customFormat="1">
      <c r="A1440" s="339"/>
      <c r="B1440" s="339"/>
      <c r="C1440" s="339"/>
      <c r="D1440" s="339"/>
      <c r="E1440" s="340">
        <v>84</v>
      </c>
      <c r="F1440" s="341">
        <v>0</v>
      </c>
      <c r="G1440" s="342">
        <v>0</v>
      </c>
      <c r="H1440" s="342">
        <v>0</v>
      </c>
      <c r="I1440" s="342">
        <v>577.99264000000005</v>
      </c>
      <c r="J1440" s="342">
        <v>0.27894000000000002</v>
      </c>
      <c r="K1440" s="342">
        <v>578.27157999999997</v>
      </c>
      <c r="L1440" s="342">
        <v>6854.6885599999996</v>
      </c>
      <c r="M1440" s="342">
        <v>33.878689999999999</v>
      </c>
      <c r="N1440" s="342">
        <v>6888.5672500000001</v>
      </c>
      <c r="O1440" s="342">
        <v>7466.8388299999997</v>
      </c>
      <c r="P1440" s="342">
        <v>9778.9513299999999</v>
      </c>
      <c r="Q1440" s="342">
        <v>0</v>
      </c>
      <c r="R1440" s="343">
        <v>9778.9513299999999</v>
      </c>
    </row>
    <row r="1441" spans="1:18" s="313" customFormat="1">
      <c r="A1441" s="339"/>
      <c r="B1441" s="334" t="s">
        <v>15</v>
      </c>
      <c r="C1441" s="334" t="s">
        <v>255</v>
      </c>
      <c r="D1441" s="334" t="s">
        <v>255</v>
      </c>
      <c r="E1441" s="335">
        <v>86</v>
      </c>
      <c r="F1441" s="336">
        <v>0</v>
      </c>
      <c r="G1441" s="337">
        <v>0</v>
      </c>
      <c r="H1441" s="337">
        <v>0</v>
      </c>
      <c r="I1441" s="337">
        <v>977.70100000000002</v>
      </c>
      <c r="J1441" s="337">
        <v>2.3642300000000001</v>
      </c>
      <c r="K1441" s="337">
        <v>980.06522999999993</v>
      </c>
      <c r="L1441" s="337">
        <v>3860.5018500000001</v>
      </c>
      <c r="M1441" s="337">
        <v>1.6458299999999999</v>
      </c>
      <c r="N1441" s="337">
        <v>3862.14768</v>
      </c>
      <c r="O1441" s="337">
        <v>4842.2129100000002</v>
      </c>
      <c r="P1441" s="337">
        <v>15216.07501</v>
      </c>
      <c r="Q1441" s="337">
        <v>0</v>
      </c>
      <c r="R1441" s="338">
        <v>15216.07501</v>
      </c>
    </row>
    <row r="1442" spans="1:18" s="313" customFormat="1">
      <c r="A1442" s="339"/>
      <c r="B1442" s="339"/>
      <c r="C1442" s="339"/>
      <c r="D1442" s="334" t="s">
        <v>256</v>
      </c>
      <c r="E1442" s="335">
        <v>29</v>
      </c>
      <c r="F1442" s="336">
        <v>0</v>
      </c>
      <c r="G1442" s="337">
        <v>0</v>
      </c>
      <c r="H1442" s="337">
        <v>0</v>
      </c>
      <c r="I1442" s="337">
        <v>161.45872</v>
      </c>
      <c r="J1442" s="337">
        <v>0.53333000000000008</v>
      </c>
      <c r="K1442" s="337">
        <v>161.99204999999998</v>
      </c>
      <c r="L1442" s="337">
        <v>389.47584999999998</v>
      </c>
      <c r="M1442" s="337">
        <v>2.2600000000000002E-2</v>
      </c>
      <c r="N1442" s="337">
        <v>389.49844999999999</v>
      </c>
      <c r="O1442" s="337">
        <v>551.4905</v>
      </c>
      <c r="P1442" s="337">
        <v>7540.3561399999999</v>
      </c>
      <c r="Q1442" s="337">
        <v>0</v>
      </c>
      <c r="R1442" s="338">
        <v>7540.3561399999999</v>
      </c>
    </row>
    <row r="1443" spans="1:18" s="313" customFormat="1">
      <c r="A1443" s="339"/>
      <c r="B1443" s="334" t="s">
        <v>16</v>
      </c>
      <c r="C1443" s="334" t="s">
        <v>258</v>
      </c>
      <c r="D1443" s="334" t="s">
        <v>261</v>
      </c>
      <c r="E1443" s="335">
        <v>93</v>
      </c>
      <c r="F1443" s="336">
        <v>0</v>
      </c>
      <c r="G1443" s="337">
        <v>0</v>
      </c>
      <c r="H1443" s="337">
        <v>0</v>
      </c>
      <c r="I1443" s="337">
        <v>662.62076000000002</v>
      </c>
      <c r="J1443" s="337">
        <v>5.27095</v>
      </c>
      <c r="K1443" s="337">
        <v>667.89170999999999</v>
      </c>
      <c r="L1443" s="337">
        <v>1844.8601000000001</v>
      </c>
      <c r="M1443" s="337">
        <v>21.177490000000002</v>
      </c>
      <c r="N1443" s="337">
        <v>1866.0375900000001</v>
      </c>
      <c r="O1443" s="337">
        <v>2533.9292999999998</v>
      </c>
      <c r="P1443" s="337">
        <v>6191.5653200000006</v>
      </c>
      <c r="Q1443" s="337">
        <v>0</v>
      </c>
      <c r="R1443" s="338">
        <v>6191.5653200000006</v>
      </c>
    </row>
    <row r="1444" spans="1:18" s="313" customFormat="1">
      <c r="A1444" s="339"/>
      <c r="B1444" s="339"/>
      <c r="C1444" s="334" t="s">
        <v>263</v>
      </c>
      <c r="D1444" s="334" t="s">
        <v>263</v>
      </c>
      <c r="E1444" s="335">
        <v>95</v>
      </c>
      <c r="F1444" s="336">
        <v>0</v>
      </c>
      <c r="G1444" s="337">
        <v>0</v>
      </c>
      <c r="H1444" s="337">
        <v>0</v>
      </c>
      <c r="I1444" s="337">
        <v>645.48163</v>
      </c>
      <c r="J1444" s="337">
        <v>0.88342999999999994</v>
      </c>
      <c r="K1444" s="337">
        <v>646.36506000000008</v>
      </c>
      <c r="L1444" s="337">
        <v>2299.5777799999996</v>
      </c>
      <c r="M1444" s="337">
        <v>49.906730000000003</v>
      </c>
      <c r="N1444" s="337">
        <v>2349.4845099999998</v>
      </c>
      <c r="O1444" s="337">
        <v>2995.8495699999999</v>
      </c>
      <c r="P1444" s="337">
        <v>5720.7224900000001</v>
      </c>
      <c r="Q1444" s="337">
        <v>0</v>
      </c>
      <c r="R1444" s="338">
        <v>5720.7224900000001</v>
      </c>
    </row>
    <row r="1445" spans="1:18" s="313" customFormat="1">
      <c r="A1445" s="339"/>
      <c r="B1445" s="339"/>
      <c r="C1445" s="334" t="s">
        <v>265</v>
      </c>
      <c r="D1445" s="334" t="s">
        <v>266</v>
      </c>
      <c r="E1445" s="335">
        <v>94</v>
      </c>
      <c r="F1445" s="336">
        <v>0</v>
      </c>
      <c r="G1445" s="337">
        <v>0</v>
      </c>
      <c r="H1445" s="337">
        <v>0</v>
      </c>
      <c r="I1445" s="337">
        <v>1429.44715</v>
      </c>
      <c r="J1445" s="337">
        <v>6.6289899999999999</v>
      </c>
      <c r="K1445" s="337">
        <v>1436.0761399999999</v>
      </c>
      <c r="L1445" s="337">
        <v>9248.5849199999993</v>
      </c>
      <c r="M1445" s="337">
        <v>213.77010999999999</v>
      </c>
      <c r="N1445" s="337">
        <v>9462.3550299999988</v>
      </c>
      <c r="O1445" s="337">
        <v>10898.43117</v>
      </c>
      <c r="P1445" s="337">
        <v>8013.5455999999995</v>
      </c>
      <c r="Q1445" s="337">
        <v>0</v>
      </c>
      <c r="R1445" s="338">
        <v>8013.5455999999995</v>
      </c>
    </row>
    <row r="1446" spans="1:18" s="313" customFormat="1">
      <c r="A1446" s="339"/>
      <c r="B1446" s="339"/>
      <c r="C1446" s="334" t="s">
        <v>16</v>
      </c>
      <c r="D1446" s="334" t="s">
        <v>267</v>
      </c>
      <c r="E1446" s="335">
        <v>96</v>
      </c>
      <c r="F1446" s="336">
        <v>0</v>
      </c>
      <c r="G1446" s="337">
        <v>0</v>
      </c>
      <c r="H1446" s="337">
        <v>0</v>
      </c>
      <c r="I1446" s="337">
        <v>896.08316000000002</v>
      </c>
      <c r="J1446" s="337">
        <v>10.069319999999999</v>
      </c>
      <c r="K1446" s="337">
        <v>906.15247999999997</v>
      </c>
      <c r="L1446" s="337">
        <v>10539.705380000001</v>
      </c>
      <c r="M1446" s="337">
        <v>9.5287099999999985</v>
      </c>
      <c r="N1446" s="337">
        <v>10549.23409</v>
      </c>
      <c r="O1446" s="337">
        <v>11455.386570000001</v>
      </c>
      <c r="P1446" s="337">
        <v>9825.8129000000008</v>
      </c>
      <c r="Q1446" s="337">
        <v>0</v>
      </c>
      <c r="R1446" s="338">
        <v>9825.8129000000008</v>
      </c>
    </row>
    <row r="1447" spans="1:18" s="313" customFormat="1">
      <c r="A1447" s="339"/>
      <c r="B1447" s="339"/>
      <c r="C1447" s="339"/>
      <c r="D1447" s="334" t="s">
        <v>74</v>
      </c>
      <c r="E1447" s="335">
        <v>106</v>
      </c>
      <c r="F1447" s="336">
        <v>0</v>
      </c>
      <c r="G1447" s="337">
        <v>0</v>
      </c>
      <c r="H1447" s="337">
        <v>0</v>
      </c>
      <c r="I1447" s="337">
        <v>592.22968000000003</v>
      </c>
      <c r="J1447" s="337">
        <v>1.31734</v>
      </c>
      <c r="K1447" s="337">
        <v>593.54701999999997</v>
      </c>
      <c r="L1447" s="337">
        <v>3135.9111000000003</v>
      </c>
      <c r="M1447" s="337">
        <v>7.8600000000000007E-3</v>
      </c>
      <c r="N1447" s="337">
        <v>3135.91896</v>
      </c>
      <c r="O1447" s="337">
        <v>3729.4659799999999</v>
      </c>
      <c r="P1447" s="337">
        <v>3709.6266099999998</v>
      </c>
      <c r="Q1447" s="337">
        <v>0</v>
      </c>
      <c r="R1447" s="338">
        <v>3709.6266099999998</v>
      </c>
    </row>
    <row r="1448" spans="1:18" s="313" customFormat="1">
      <c r="A1448" s="339"/>
      <c r="B1448" s="339"/>
      <c r="C1448" s="339"/>
      <c r="D1448" s="334" t="s">
        <v>73</v>
      </c>
      <c r="E1448" s="335">
        <v>101</v>
      </c>
      <c r="F1448" s="336">
        <v>0</v>
      </c>
      <c r="G1448" s="337">
        <v>0</v>
      </c>
      <c r="H1448" s="337">
        <v>0</v>
      </c>
      <c r="I1448" s="337">
        <v>975.9318199999999</v>
      </c>
      <c r="J1448" s="337">
        <v>28.35932</v>
      </c>
      <c r="K1448" s="337">
        <v>1004.29114</v>
      </c>
      <c r="L1448" s="337">
        <v>11188.84391</v>
      </c>
      <c r="M1448" s="337">
        <v>100.98185000000001</v>
      </c>
      <c r="N1448" s="337">
        <v>11289.82576</v>
      </c>
      <c r="O1448" s="337">
        <v>12294.116900000001</v>
      </c>
      <c r="P1448" s="337">
        <v>7378.8159699999997</v>
      </c>
      <c r="Q1448" s="337">
        <v>0</v>
      </c>
      <c r="R1448" s="338">
        <v>7378.8159699999997</v>
      </c>
    </row>
    <row r="1449" spans="1:18" s="313" customFormat="1">
      <c r="A1449" s="339"/>
      <c r="B1449" s="339"/>
      <c r="C1449" s="339"/>
      <c r="D1449" s="334" t="s">
        <v>268</v>
      </c>
      <c r="E1449" s="335">
        <v>41</v>
      </c>
      <c r="F1449" s="336">
        <v>0</v>
      </c>
      <c r="G1449" s="337">
        <v>0</v>
      </c>
      <c r="H1449" s="337">
        <v>0</v>
      </c>
      <c r="I1449" s="337">
        <v>4416.0817900000002</v>
      </c>
      <c r="J1449" s="337">
        <v>126.11600999999999</v>
      </c>
      <c r="K1449" s="337">
        <v>4542.1977999999999</v>
      </c>
      <c r="L1449" s="337">
        <v>80091.804049999992</v>
      </c>
      <c r="M1449" s="337">
        <v>573.41959999999995</v>
      </c>
      <c r="N1449" s="337">
        <v>80665.22365</v>
      </c>
      <c r="O1449" s="337">
        <v>85207.421450000009</v>
      </c>
      <c r="P1449" s="337">
        <v>22257.839319999999</v>
      </c>
      <c r="Q1449" s="337">
        <v>0</v>
      </c>
      <c r="R1449" s="338">
        <v>22257.839319999999</v>
      </c>
    </row>
    <row r="1450" spans="1:18" s="313" customFormat="1">
      <c r="A1450" s="339"/>
      <c r="B1450" s="339"/>
      <c r="C1450" s="339"/>
      <c r="D1450" s="334" t="s">
        <v>16</v>
      </c>
      <c r="E1450" s="335">
        <v>44</v>
      </c>
      <c r="F1450" s="336">
        <v>0</v>
      </c>
      <c r="G1450" s="337">
        <v>0</v>
      </c>
      <c r="H1450" s="337">
        <v>0</v>
      </c>
      <c r="I1450" s="337">
        <v>3016.71747</v>
      </c>
      <c r="J1450" s="337">
        <v>89.972270000000009</v>
      </c>
      <c r="K1450" s="337">
        <v>3106.6897400000003</v>
      </c>
      <c r="L1450" s="337">
        <v>45887.994789999997</v>
      </c>
      <c r="M1450" s="337">
        <v>651.53569999999991</v>
      </c>
      <c r="N1450" s="337">
        <v>46539.530490000005</v>
      </c>
      <c r="O1450" s="337">
        <v>49646.220229999999</v>
      </c>
      <c r="P1450" s="337">
        <v>17719.735649999999</v>
      </c>
      <c r="Q1450" s="337">
        <v>0</v>
      </c>
      <c r="R1450" s="338">
        <v>17719.735649999999</v>
      </c>
    </row>
    <row r="1451" spans="1:18" s="313" customFormat="1">
      <c r="A1451" s="339"/>
      <c r="B1451" s="339"/>
      <c r="C1451" s="339"/>
      <c r="D1451" s="334" t="s">
        <v>58</v>
      </c>
      <c r="E1451" s="335">
        <v>48</v>
      </c>
      <c r="F1451" s="336">
        <v>0</v>
      </c>
      <c r="G1451" s="337">
        <v>0</v>
      </c>
      <c r="H1451" s="337">
        <v>0</v>
      </c>
      <c r="I1451" s="337">
        <v>435.12690000000003</v>
      </c>
      <c r="J1451" s="337">
        <v>7.399E-2</v>
      </c>
      <c r="K1451" s="337">
        <v>435.20089000000002</v>
      </c>
      <c r="L1451" s="337">
        <v>8278.3073600000007</v>
      </c>
      <c r="M1451" s="337">
        <v>7.6236199999999998</v>
      </c>
      <c r="N1451" s="337">
        <v>8285.930980000001</v>
      </c>
      <c r="O1451" s="337">
        <v>8721.1318699999993</v>
      </c>
      <c r="P1451" s="337">
        <v>5148.4260199999999</v>
      </c>
      <c r="Q1451" s="337">
        <v>0</v>
      </c>
      <c r="R1451" s="338">
        <v>5148.4260199999999</v>
      </c>
    </row>
    <row r="1452" spans="1:18" s="313" customFormat="1">
      <c r="A1452" s="339"/>
      <c r="B1452" s="339"/>
      <c r="C1452" s="339"/>
      <c r="D1452" s="339"/>
      <c r="E1452" s="340">
        <v>49</v>
      </c>
      <c r="F1452" s="341">
        <v>0</v>
      </c>
      <c r="G1452" s="342">
        <v>0</v>
      </c>
      <c r="H1452" s="342">
        <v>0</v>
      </c>
      <c r="I1452" s="342">
        <v>927.81439999999998</v>
      </c>
      <c r="J1452" s="342">
        <v>0.17640999999999998</v>
      </c>
      <c r="K1452" s="342">
        <v>927.99081000000001</v>
      </c>
      <c r="L1452" s="342">
        <v>10427.980810000001</v>
      </c>
      <c r="M1452" s="342">
        <v>0.71780999999999995</v>
      </c>
      <c r="N1452" s="342">
        <v>10428.698619999999</v>
      </c>
      <c r="O1452" s="342">
        <v>11356.68943</v>
      </c>
      <c r="P1452" s="342">
        <v>5603.2462300000007</v>
      </c>
      <c r="Q1452" s="342">
        <v>0</v>
      </c>
      <c r="R1452" s="343">
        <v>5603.2462300000007</v>
      </c>
    </row>
    <row r="1453" spans="1:18" s="313" customFormat="1">
      <c r="A1453" s="339"/>
      <c r="B1453" s="339"/>
      <c r="C1453" s="339"/>
      <c r="D1453" s="339"/>
      <c r="E1453" s="340">
        <v>104</v>
      </c>
      <c r="F1453" s="341">
        <v>0</v>
      </c>
      <c r="G1453" s="342">
        <v>0</v>
      </c>
      <c r="H1453" s="342">
        <v>0</v>
      </c>
      <c r="I1453" s="342">
        <v>2857.8405499999999</v>
      </c>
      <c r="J1453" s="342">
        <v>66.918859999999995</v>
      </c>
      <c r="K1453" s="342">
        <v>2924.7594100000001</v>
      </c>
      <c r="L1453" s="342">
        <v>29983.692350000001</v>
      </c>
      <c r="M1453" s="342">
        <v>198.39308</v>
      </c>
      <c r="N1453" s="342">
        <v>30182.085429999999</v>
      </c>
      <c r="O1453" s="342">
        <v>33106.844839999998</v>
      </c>
      <c r="P1453" s="342">
        <v>10513.253919999999</v>
      </c>
      <c r="Q1453" s="342">
        <v>0</v>
      </c>
      <c r="R1453" s="343">
        <v>10513.253919999999</v>
      </c>
    </row>
    <row r="1454" spans="1:18" s="313" customFormat="1">
      <c r="A1454" s="339"/>
      <c r="B1454" s="339"/>
      <c r="C1454" s="339"/>
      <c r="D1454" s="334" t="s">
        <v>60</v>
      </c>
      <c r="E1454" s="335">
        <v>245</v>
      </c>
      <c r="F1454" s="336">
        <v>13.300370000000001</v>
      </c>
      <c r="G1454" s="337">
        <v>42.225790000000003</v>
      </c>
      <c r="H1454" s="337">
        <v>55.526160000000004</v>
      </c>
      <c r="I1454" s="337">
        <v>9204.061099999999</v>
      </c>
      <c r="J1454" s="337">
        <v>5177.1435899999997</v>
      </c>
      <c r="K1454" s="337">
        <v>14381.204689999999</v>
      </c>
      <c r="L1454" s="337">
        <v>196317.74461000002</v>
      </c>
      <c r="M1454" s="337">
        <v>4572.5541499999999</v>
      </c>
      <c r="N1454" s="337">
        <v>200890.29875999998</v>
      </c>
      <c r="O1454" s="337">
        <v>215327.02961000003</v>
      </c>
      <c r="P1454" s="337">
        <v>16915.133300000001</v>
      </c>
      <c r="Q1454" s="337">
        <v>0</v>
      </c>
      <c r="R1454" s="338">
        <v>16915.133300000001</v>
      </c>
    </row>
    <row r="1455" spans="1:18" s="313" customFormat="1">
      <c r="A1455" s="339"/>
      <c r="B1455" s="339"/>
      <c r="C1455" s="339"/>
      <c r="D1455" s="334" t="s">
        <v>82</v>
      </c>
      <c r="E1455" s="335">
        <v>51</v>
      </c>
      <c r="F1455" s="336">
        <v>0</v>
      </c>
      <c r="G1455" s="337">
        <v>0</v>
      </c>
      <c r="H1455" s="337">
        <v>0</v>
      </c>
      <c r="I1455" s="337">
        <v>946.80318</v>
      </c>
      <c r="J1455" s="337">
        <v>52.803269999999998</v>
      </c>
      <c r="K1455" s="337">
        <v>999.60645</v>
      </c>
      <c r="L1455" s="337">
        <v>6016.56639</v>
      </c>
      <c r="M1455" s="337">
        <v>199.47326000000001</v>
      </c>
      <c r="N1455" s="337">
        <v>6216.0396500000006</v>
      </c>
      <c r="O1455" s="337">
        <v>7215.6460999999999</v>
      </c>
      <c r="P1455" s="337">
        <v>8651.0262700000003</v>
      </c>
      <c r="Q1455" s="337">
        <v>0</v>
      </c>
      <c r="R1455" s="338">
        <v>8651.0262700000003</v>
      </c>
    </row>
    <row r="1456" spans="1:18" s="313" customFormat="1">
      <c r="A1456" s="339"/>
      <c r="B1456" s="339"/>
      <c r="C1456" s="339"/>
      <c r="D1456" s="334" t="s">
        <v>64</v>
      </c>
      <c r="E1456" s="335">
        <v>108</v>
      </c>
      <c r="F1456" s="336">
        <v>0</v>
      </c>
      <c r="G1456" s="337">
        <v>0</v>
      </c>
      <c r="H1456" s="337">
        <v>0</v>
      </c>
      <c r="I1456" s="337">
        <v>2872.1460699999998</v>
      </c>
      <c r="J1456" s="337">
        <v>15.510350000000001</v>
      </c>
      <c r="K1456" s="337">
        <v>2887.6564199999998</v>
      </c>
      <c r="L1456" s="337">
        <v>28522.695879999999</v>
      </c>
      <c r="M1456" s="337">
        <v>110.09035</v>
      </c>
      <c r="N1456" s="337">
        <v>28632.786230000002</v>
      </c>
      <c r="O1456" s="337">
        <v>31520.442649999997</v>
      </c>
      <c r="P1456" s="337">
        <v>12598.83661</v>
      </c>
      <c r="Q1456" s="337">
        <v>0</v>
      </c>
      <c r="R1456" s="338">
        <v>12598.83661</v>
      </c>
    </row>
    <row r="1457" spans="1:18" s="313" customFormat="1">
      <c r="A1457" s="339"/>
      <c r="B1457" s="339"/>
      <c r="C1457" s="339"/>
      <c r="D1457" s="334" t="s">
        <v>84</v>
      </c>
      <c r="E1457" s="335">
        <v>185</v>
      </c>
      <c r="F1457" s="336">
        <v>0</v>
      </c>
      <c r="G1457" s="337">
        <v>0</v>
      </c>
      <c r="H1457" s="337">
        <v>0</v>
      </c>
      <c r="I1457" s="337">
        <v>1965.7183200000002</v>
      </c>
      <c r="J1457" s="337">
        <v>52.780190000000005</v>
      </c>
      <c r="K1457" s="337">
        <v>2018.4985099999999</v>
      </c>
      <c r="L1457" s="337">
        <v>21225.942420000003</v>
      </c>
      <c r="M1457" s="337">
        <v>360.32708000000002</v>
      </c>
      <c r="N1457" s="337">
        <v>21586.269499999999</v>
      </c>
      <c r="O1457" s="337">
        <v>23604.768010000003</v>
      </c>
      <c r="P1457" s="337">
        <v>8977.0610399999987</v>
      </c>
      <c r="Q1457" s="337">
        <v>0</v>
      </c>
      <c r="R1457" s="338">
        <v>8977.0610399999987</v>
      </c>
    </row>
    <row r="1458" spans="1:18" s="313" customFormat="1">
      <c r="A1458" s="339"/>
      <c r="B1458" s="339"/>
      <c r="C1458" s="339"/>
      <c r="D1458" s="334" t="s">
        <v>272</v>
      </c>
      <c r="E1458" s="335">
        <v>58</v>
      </c>
      <c r="F1458" s="336">
        <v>0</v>
      </c>
      <c r="G1458" s="337">
        <v>0</v>
      </c>
      <c r="H1458" s="337">
        <v>0</v>
      </c>
      <c r="I1458" s="337">
        <v>1466.42688</v>
      </c>
      <c r="J1458" s="337">
        <v>1.78206</v>
      </c>
      <c r="K1458" s="337">
        <v>1468.20894</v>
      </c>
      <c r="L1458" s="337">
        <v>14856.364710000002</v>
      </c>
      <c r="M1458" s="337">
        <v>47.596789999999999</v>
      </c>
      <c r="N1458" s="337">
        <v>14903.961499999999</v>
      </c>
      <c r="O1458" s="337">
        <v>16372.17044</v>
      </c>
      <c r="P1458" s="337">
        <v>7465.3054599999996</v>
      </c>
      <c r="Q1458" s="337">
        <v>0</v>
      </c>
      <c r="R1458" s="338">
        <v>7465.3054599999996</v>
      </c>
    </row>
    <row r="1459" spans="1:18" s="313" customFormat="1">
      <c r="A1459" s="339"/>
      <c r="B1459" s="339"/>
      <c r="C1459" s="339"/>
      <c r="D1459" s="334" t="s">
        <v>68</v>
      </c>
      <c r="E1459" s="335">
        <v>112</v>
      </c>
      <c r="F1459" s="336">
        <v>0</v>
      </c>
      <c r="G1459" s="337">
        <v>0</v>
      </c>
      <c r="H1459" s="337">
        <v>0</v>
      </c>
      <c r="I1459" s="337">
        <v>2687.9558399999996</v>
      </c>
      <c r="J1459" s="337">
        <v>29.056909999999998</v>
      </c>
      <c r="K1459" s="337">
        <v>2717.0127499999999</v>
      </c>
      <c r="L1459" s="337">
        <v>46143.52738</v>
      </c>
      <c r="M1459" s="337">
        <v>423.93509999999998</v>
      </c>
      <c r="N1459" s="337">
        <v>46567.462479999995</v>
      </c>
      <c r="O1459" s="337">
        <v>49284.475229999996</v>
      </c>
      <c r="P1459" s="337">
        <v>13475.616380000001</v>
      </c>
      <c r="Q1459" s="337">
        <v>0</v>
      </c>
      <c r="R1459" s="338">
        <v>13475.616380000001</v>
      </c>
    </row>
    <row r="1460" spans="1:18" s="313" customFormat="1">
      <c r="A1460" s="339"/>
      <c r="B1460" s="339"/>
      <c r="C1460" s="339"/>
      <c r="D1460" s="334" t="s">
        <v>83</v>
      </c>
      <c r="E1460" s="335">
        <v>186</v>
      </c>
      <c r="F1460" s="336">
        <v>0</v>
      </c>
      <c r="G1460" s="337">
        <v>0</v>
      </c>
      <c r="H1460" s="337">
        <v>0</v>
      </c>
      <c r="I1460" s="337">
        <v>1643.3658400000002</v>
      </c>
      <c r="J1460" s="337">
        <v>57.857230000000001</v>
      </c>
      <c r="K1460" s="337">
        <v>1701.22307</v>
      </c>
      <c r="L1460" s="337">
        <v>25849.73314</v>
      </c>
      <c r="M1460" s="337">
        <v>334.10247999999996</v>
      </c>
      <c r="N1460" s="337">
        <v>26183.835620000002</v>
      </c>
      <c r="O1460" s="337">
        <v>27885.058690000002</v>
      </c>
      <c r="P1460" s="337">
        <v>8895.6969100000006</v>
      </c>
      <c r="Q1460" s="337">
        <v>0</v>
      </c>
      <c r="R1460" s="338">
        <v>8895.6969100000006</v>
      </c>
    </row>
    <row r="1461" spans="1:18" s="313" customFormat="1">
      <c r="A1461" s="339"/>
      <c r="B1461" s="339"/>
      <c r="C1461" s="339"/>
      <c r="D1461" s="334" t="s">
        <v>69</v>
      </c>
      <c r="E1461" s="335">
        <v>1</v>
      </c>
      <c r="F1461" s="336">
        <v>46211.712100000004</v>
      </c>
      <c r="G1461" s="337">
        <v>36983.669289999998</v>
      </c>
      <c r="H1461" s="337">
        <v>83195.381389999995</v>
      </c>
      <c r="I1461" s="337">
        <v>7152.1741400000001</v>
      </c>
      <c r="J1461" s="337">
        <v>108.96988</v>
      </c>
      <c r="K1461" s="337">
        <v>7261.1440199999997</v>
      </c>
      <c r="L1461" s="337">
        <v>49185.094280000005</v>
      </c>
      <c r="M1461" s="337">
        <v>40183.875169999999</v>
      </c>
      <c r="N1461" s="337">
        <v>89368.969450000004</v>
      </c>
      <c r="O1461" s="337">
        <v>179825.49486000001</v>
      </c>
      <c r="P1461" s="337">
        <v>308406.43085</v>
      </c>
      <c r="Q1461" s="337">
        <v>1508.2914099999998</v>
      </c>
      <c r="R1461" s="338">
        <v>309914.72226000001</v>
      </c>
    </row>
    <row r="1462" spans="1:18" s="313" customFormat="1">
      <c r="A1462" s="339"/>
      <c r="B1462" s="339"/>
      <c r="C1462" s="339"/>
      <c r="D1462" s="334" t="s">
        <v>86</v>
      </c>
      <c r="E1462" s="335">
        <v>62</v>
      </c>
      <c r="F1462" s="336">
        <v>0</v>
      </c>
      <c r="G1462" s="337">
        <v>0</v>
      </c>
      <c r="H1462" s="337">
        <v>0</v>
      </c>
      <c r="I1462" s="337">
        <v>591.16693000000009</v>
      </c>
      <c r="J1462" s="337">
        <v>505.02879999999999</v>
      </c>
      <c r="K1462" s="337">
        <v>1096.1957299999999</v>
      </c>
      <c r="L1462" s="337">
        <v>9334.7351999999992</v>
      </c>
      <c r="M1462" s="337">
        <v>15.87767</v>
      </c>
      <c r="N1462" s="337">
        <v>9350.612869999999</v>
      </c>
      <c r="O1462" s="337">
        <v>10446.8086</v>
      </c>
      <c r="P1462" s="337">
        <v>5943.4268000000002</v>
      </c>
      <c r="Q1462" s="337">
        <v>0</v>
      </c>
      <c r="R1462" s="338">
        <v>5943.4268000000002</v>
      </c>
    </row>
    <row r="1463" spans="1:18" s="313" customFormat="1">
      <c r="A1463" s="339"/>
      <c r="B1463" s="339"/>
      <c r="C1463" s="339"/>
      <c r="D1463" s="339"/>
      <c r="E1463" s="340">
        <v>258</v>
      </c>
      <c r="F1463" s="341">
        <v>0</v>
      </c>
      <c r="G1463" s="342">
        <v>0</v>
      </c>
      <c r="H1463" s="342">
        <v>0</v>
      </c>
      <c r="I1463" s="342">
        <v>856.74047999999993</v>
      </c>
      <c r="J1463" s="342">
        <v>14.9206</v>
      </c>
      <c r="K1463" s="342">
        <v>871.66107999999997</v>
      </c>
      <c r="L1463" s="342">
        <v>4690.0414600000004</v>
      </c>
      <c r="M1463" s="342">
        <v>14.7652</v>
      </c>
      <c r="N1463" s="342">
        <v>4704.8066600000002</v>
      </c>
      <c r="O1463" s="342">
        <v>5576.46774</v>
      </c>
      <c r="P1463" s="342">
        <v>7984.8465700000006</v>
      </c>
      <c r="Q1463" s="342">
        <v>0</v>
      </c>
      <c r="R1463" s="343">
        <v>7984.8465700000006</v>
      </c>
    </row>
    <row r="1464" spans="1:18" s="313" customFormat="1">
      <c r="A1464" s="339"/>
      <c r="B1464" s="339"/>
      <c r="C1464" s="339"/>
      <c r="D1464" s="334" t="s">
        <v>273</v>
      </c>
      <c r="E1464" s="335">
        <v>116</v>
      </c>
      <c r="F1464" s="336">
        <v>0</v>
      </c>
      <c r="G1464" s="337">
        <v>0</v>
      </c>
      <c r="H1464" s="337">
        <v>0</v>
      </c>
      <c r="I1464" s="337">
        <v>1872.1419099999998</v>
      </c>
      <c r="J1464" s="337">
        <v>60.769169999999995</v>
      </c>
      <c r="K1464" s="337">
        <v>1932.9110800000001</v>
      </c>
      <c r="L1464" s="337">
        <v>15740.640519999999</v>
      </c>
      <c r="M1464" s="337">
        <v>141.50791000000001</v>
      </c>
      <c r="N1464" s="337">
        <v>15882.148429999999</v>
      </c>
      <c r="O1464" s="337">
        <v>17815.059510000003</v>
      </c>
      <c r="P1464" s="337">
        <v>9421.1268900000014</v>
      </c>
      <c r="Q1464" s="337">
        <v>0</v>
      </c>
      <c r="R1464" s="338">
        <v>9421.1268900000014</v>
      </c>
    </row>
    <row r="1465" spans="1:18" s="313" customFormat="1">
      <c r="A1465" s="339"/>
      <c r="B1465" s="334" t="s">
        <v>17</v>
      </c>
      <c r="C1465" s="334" t="s">
        <v>279</v>
      </c>
      <c r="D1465" s="334" t="s">
        <v>280</v>
      </c>
      <c r="E1465" s="335">
        <v>149</v>
      </c>
      <c r="F1465" s="336">
        <v>0</v>
      </c>
      <c r="G1465" s="337">
        <v>0</v>
      </c>
      <c r="H1465" s="337">
        <v>0</v>
      </c>
      <c r="I1465" s="337">
        <v>464.61770000000001</v>
      </c>
      <c r="J1465" s="337">
        <v>3.1555800000000001</v>
      </c>
      <c r="K1465" s="337">
        <v>467.77328</v>
      </c>
      <c r="L1465" s="337">
        <v>644.8093100000001</v>
      </c>
      <c r="M1465" s="337">
        <v>0.41586000000000001</v>
      </c>
      <c r="N1465" s="337">
        <v>645.22517000000005</v>
      </c>
      <c r="O1465" s="337">
        <v>1112.99845</v>
      </c>
      <c r="P1465" s="337">
        <v>22922.467909999999</v>
      </c>
      <c r="Q1465" s="337">
        <v>0</v>
      </c>
      <c r="R1465" s="338">
        <v>22922.467909999999</v>
      </c>
    </row>
    <row r="1466" spans="1:18" s="313" customFormat="1">
      <c r="A1466" s="339"/>
      <c r="B1466" s="334" t="s">
        <v>21</v>
      </c>
      <c r="C1466" s="334" t="s">
        <v>289</v>
      </c>
      <c r="D1466" s="334" t="s">
        <v>289</v>
      </c>
      <c r="E1466" s="335">
        <v>131</v>
      </c>
      <c r="F1466" s="336">
        <v>0</v>
      </c>
      <c r="G1466" s="337">
        <v>0</v>
      </c>
      <c r="H1466" s="337">
        <v>0</v>
      </c>
      <c r="I1466" s="337">
        <v>84.458280000000002</v>
      </c>
      <c r="J1466" s="337">
        <v>0</v>
      </c>
      <c r="K1466" s="337">
        <v>84.458280000000002</v>
      </c>
      <c r="L1466" s="337">
        <v>231.39506</v>
      </c>
      <c r="M1466" s="337">
        <v>1.0919999999999999E-2</v>
      </c>
      <c r="N1466" s="337">
        <v>231.40598</v>
      </c>
      <c r="O1466" s="337">
        <v>315.86426</v>
      </c>
      <c r="P1466" s="337">
        <v>4822.5522000000001</v>
      </c>
      <c r="Q1466" s="337">
        <v>0</v>
      </c>
      <c r="R1466" s="338">
        <v>4822.5522000000001</v>
      </c>
    </row>
    <row r="1467" spans="1:18" s="313" customFormat="1">
      <c r="A1467" s="339"/>
      <c r="B1467" s="339"/>
      <c r="C1467" s="334" t="s">
        <v>21</v>
      </c>
      <c r="D1467" s="334" t="s">
        <v>290</v>
      </c>
      <c r="E1467" s="335">
        <v>125</v>
      </c>
      <c r="F1467" s="336">
        <v>0</v>
      </c>
      <c r="G1467" s="337">
        <v>0</v>
      </c>
      <c r="H1467" s="337">
        <v>0</v>
      </c>
      <c r="I1467" s="337">
        <v>414.54158000000001</v>
      </c>
      <c r="J1467" s="337">
        <v>4.6391099999999996</v>
      </c>
      <c r="K1467" s="337">
        <v>419.18069000000003</v>
      </c>
      <c r="L1467" s="337">
        <v>2047.1247100000001</v>
      </c>
      <c r="M1467" s="337">
        <v>1.6576300000000002</v>
      </c>
      <c r="N1467" s="337">
        <v>2048.7823400000002</v>
      </c>
      <c r="O1467" s="337">
        <v>2467.9630299999999</v>
      </c>
      <c r="P1467" s="337">
        <v>15948.63776</v>
      </c>
      <c r="Q1467" s="337">
        <v>0</v>
      </c>
      <c r="R1467" s="338">
        <v>15948.63776</v>
      </c>
    </row>
    <row r="1468" spans="1:18" s="313" customFormat="1">
      <c r="A1468" s="339"/>
      <c r="B1468" s="339"/>
      <c r="C1468" s="339"/>
      <c r="D1468" s="334" t="s">
        <v>415</v>
      </c>
      <c r="E1468" s="335">
        <v>66</v>
      </c>
      <c r="F1468" s="336">
        <v>0</v>
      </c>
      <c r="G1468" s="337">
        <v>0</v>
      </c>
      <c r="H1468" s="337">
        <v>0</v>
      </c>
      <c r="I1468" s="337">
        <v>67.63879</v>
      </c>
      <c r="J1468" s="337">
        <v>0</v>
      </c>
      <c r="K1468" s="337">
        <v>67.63879</v>
      </c>
      <c r="L1468" s="337">
        <v>131.98486</v>
      </c>
      <c r="M1468" s="337">
        <v>2.4539999999999999E-2</v>
      </c>
      <c r="N1468" s="337">
        <v>132.0094</v>
      </c>
      <c r="O1468" s="337">
        <v>199.64819</v>
      </c>
      <c r="P1468" s="337">
        <v>3511.01136</v>
      </c>
      <c r="Q1468" s="337">
        <v>0</v>
      </c>
      <c r="R1468" s="338">
        <v>3511.01136</v>
      </c>
    </row>
    <row r="1469" spans="1:18" s="313" customFormat="1">
      <c r="A1469" s="339"/>
      <c r="B1469" s="339"/>
      <c r="C1469" s="334" t="s">
        <v>292</v>
      </c>
      <c r="D1469" s="334" t="s">
        <v>292</v>
      </c>
      <c r="E1469" s="335">
        <v>133</v>
      </c>
      <c r="F1469" s="336">
        <v>0</v>
      </c>
      <c r="G1469" s="337">
        <v>0</v>
      </c>
      <c r="H1469" s="337">
        <v>0</v>
      </c>
      <c r="I1469" s="337">
        <v>45.52704</v>
      </c>
      <c r="J1469" s="337">
        <v>3.3799999999999998E-3</v>
      </c>
      <c r="K1469" s="337">
        <v>45.530419999999999</v>
      </c>
      <c r="L1469" s="337">
        <v>250.39345</v>
      </c>
      <c r="M1469" s="337">
        <v>3.0299999999999997E-3</v>
      </c>
      <c r="N1469" s="337">
        <v>250.39648</v>
      </c>
      <c r="O1469" s="337">
        <v>295.92690000000005</v>
      </c>
      <c r="P1469" s="337">
        <v>3132.2981</v>
      </c>
      <c r="Q1469" s="337">
        <v>0</v>
      </c>
      <c r="R1469" s="338">
        <v>3132.2981</v>
      </c>
    </row>
    <row r="1470" spans="1:18" s="313" customFormat="1">
      <c r="A1470" s="339"/>
      <c r="B1470" s="339"/>
      <c r="C1470" s="334" t="s">
        <v>293</v>
      </c>
      <c r="D1470" s="334" t="s">
        <v>293</v>
      </c>
      <c r="E1470" s="335">
        <v>120</v>
      </c>
      <c r="F1470" s="336">
        <v>0</v>
      </c>
      <c r="G1470" s="337">
        <v>0</v>
      </c>
      <c r="H1470" s="337">
        <v>0</v>
      </c>
      <c r="I1470" s="337">
        <v>288.15373</v>
      </c>
      <c r="J1470" s="337">
        <v>0.20046</v>
      </c>
      <c r="K1470" s="337">
        <v>288.35419000000002</v>
      </c>
      <c r="L1470" s="337">
        <v>569.6240600000001</v>
      </c>
      <c r="M1470" s="337">
        <v>5.0409999999999996E-2</v>
      </c>
      <c r="N1470" s="337">
        <v>569.67446999999993</v>
      </c>
      <c r="O1470" s="337">
        <v>858.02866000000006</v>
      </c>
      <c r="P1470" s="337">
        <v>11255.739300000001</v>
      </c>
      <c r="Q1470" s="337">
        <v>0</v>
      </c>
      <c r="R1470" s="338">
        <v>11255.739300000001</v>
      </c>
    </row>
    <row r="1471" spans="1:18" s="313" customFormat="1">
      <c r="A1471" s="339"/>
      <c r="B1471" s="334" t="s">
        <v>22</v>
      </c>
      <c r="C1471" s="334" t="s">
        <v>296</v>
      </c>
      <c r="D1471" s="334" t="s">
        <v>297</v>
      </c>
      <c r="E1471" s="335">
        <v>71</v>
      </c>
      <c r="F1471" s="336">
        <v>0</v>
      </c>
      <c r="G1471" s="337">
        <v>0</v>
      </c>
      <c r="H1471" s="337">
        <v>0</v>
      </c>
      <c r="I1471" s="337">
        <v>568.59553000000005</v>
      </c>
      <c r="J1471" s="337">
        <v>3.8119000000000001</v>
      </c>
      <c r="K1471" s="337">
        <v>572.40743000000009</v>
      </c>
      <c r="L1471" s="337">
        <v>2006.2946299999999</v>
      </c>
      <c r="M1471" s="337">
        <v>36.309019999999997</v>
      </c>
      <c r="N1471" s="337">
        <v>2042.60365</v>
      </c>
      <c r="O1471" s="337">
        <v>2615.0110800000002</v>
      </c>
      <c r="P1471" s="337">
        <v>6952.3566799999999</v>
      </c>
      <c r="Q1471" s="337">
        <v>0</v>
      </c>
      <c r="R1471" s="338">
        <v>6952.3566799999999</v>
      </c>
    </row>
    <row r="1472" spans="1:18" s="313" customFormat="1">
      <c r="A1472" s="339"/>
      <c r="B1472" s="334" t="s">
        <v>298</v>
      </c>
      <c r="C1472" s="334" t="s">
        <v>298</v>
      </c>
      <c r="D1472" s="334" t="s">
        <v>304</v>
      </c>
      <c r="E1472" s="335">
        <v>148</v>
      </c>
      <c r="F1472" s="336">
        <v>0</v>
      </c>
      <c r="G1472" s="337">
        <v>0</v>
      </c>
      <c r="H1472" s="337">
        <v>0</v>
      </c>
      <c r="I1472" s="337">
        <v>316.72161999999997</v>
      </c>
      <c r="J1472" s="337">
        <v>9.859999999999999E-3</v>
      </c>
      <c r="K1472" s="337">
        <v>316.73147999999998</v>
      </c>
      <c r="L1472" s="337">
        <v>1147.05863</v>
      </c>
      <c r="M1472" s="337">
        <v>0</v>
      </c>
      <c r="N1472" s="337">
        <v>1147.05863</v>
      </c>
      <c r="O1472" s="337">
        <v>1463.7901100000001</v>
      </c>
      <c r="P1472" s="337">
        <v>9315.8428000000004</v>
      </c>
      <c r="Q1472" s="337">
        <v>0</v>
      </c>
      <c r="R1472" s="338">
        <v>9315.8428000000004</v>
      </c>
    </row>
    <row r="1473" spans="1:18" s="313" customFormat="1">
      <c r="A1473" s="339"/>
      <c r="B1473" s="334" t="s">
        <v>24</v>
      </c>
      <c r="C1473" s="334" t="s">
        <v>24</v>
      </c>
      <c r="D1473" s="334" t="s">
        <v>24</v>
      </c>
      <c r="E1473" s="335">
        <v>263</v>
      </c>
      <c r="F1473" s="336">
        <v>0</v>
      </c>
      <c r="G1473" s="337">
        <v>0</v>
      </c>
      <c r="H1473" s="337">
        <v>0</v>
      </c>
      <c r="I1473" s="337">
        <v>314.06751000000003</v>
      </c>
      <c r="J1473" s="337">
        <v>38.814260000000004</v>
      </c>
      <c r="K1473" s="337">
        <v>352.88177000000002</v>
      </c>
      <c r="L1473" s="337">
        <v>881.47465</v>
      </c>
      <c r="M1473" s="337">
        <v>24.322759999999999</v>
      </c>
      <c r="N1473" s="337">
        <v>905.79741000000001</v>
      </c>
      <c r="O1473" s="337">
        <v>1258.6791799999999</v>
      </c>
      <c r="P1473" s="337">
        <v>2478.3336200000003</v>
      </c>
      <c r="Q1473" s="337">
        <v>0</v>
      </c>
      <c r="R1473" s="338">
        <v>2478.3336200000003</v>
      </c>
    </row>
    <row r="1474" spans="1:18" s="313" customFormat="1">
      <c r="A1474" s="339"/>
      <c r="B1474" s="334" t="s">
        <v>26</v>
      </c>
      <c r="C1474" s="334" t="s">
        <v>307</v>
      </c>
      <c r="D1474" s="334" t="s">
        <v>316</v>
      </c>
      <c r="E1474" s="335">
        <v>176</v>
      </c>
      <c r="F1474" s="336">
        <v>0</v>
      </c>
      <c r="G1474" s="337">
        <v>0</v>
      </c>
      <c r="H1474" s="337">
        <v>0</v>
      </c>
      <c r="I1474" s="337">
        <v>411.92178999999999</v>
      </c>
      <c r="J1474" s="337">
        <v>0.45683999999999997</v>
      </c>
      <c r="K1474" s="337">
        <v>412.37862999999999</v>
      </c>
      <c r="L1474" s="337">
        <v>788.37877000000003</v>
      </c>
      <c r="M1474" s="337">
        <v>6.0649999999999996E-2</v>
      </c>
      <c r="N1474" s="337">
        <v>788.43942000000004</v>
      </c>
      <c r="O1474" s="337">
        <v>1200.8180500000001</v>
      </c>
      <c r="P1474" s="337">
        <v>11242.64639</v>
      </c>
      <c r="Q1474" s="337">
        <v>0</v>
      </c>
      <c r="R1474" s="338">
        <v>11242.64639</v>
      </c>
    </row>
    <row r="1475" spans="1:18" s="313" customFormat="1">
      <c r="A1475" s="334" t="s">
        <v>450</v>
      </c>
      <c r="B1475" s="334" t="s">
        <v>16</v>
      </c>
      <c r="C1475" s="334" t="s">
        <v>16</v>
      </c>
      <c r="D1475" s="334" t="s">
        <v>63</v>
      </c>
      <c r="E1475" s="335">
        <v>1</v>
      </c>
      <c r="F1475" s="336">
        <v>588.79552000000001</v>
      </c>
      <c r="G1475" s="337">
        <v>1653.4386100000002</v>
      </c>
      <c r="H1475" s="337">
        <v>2242.2341299999998</v>
      </c>
      <c r="I1475" s="337">
        <v>0</v>
      </c>
      <c r="J1475" s="337">
        <v>0</v>
      </c>
      <c r="K1475" s="337">
        <v>0</v>
      </c>
      <c r="L1475" s="337">
        <v>324478.21538999997</v>
      </c>
      <c r="M1475" s="337">
        <v>278515.30064999999</v>
      </c>
      <c r="N1475" s="337">
        <v>602993.51604000002</v>
      </c>
      <c r="O1475" s="337">
        <v>605235.75017000001</v>
      </c>
      <c r="P1475" s="337">
        <v>354333.36</v>
      </c>
      <c r="Q1475" s="337">
        <v>477141.73944999999</v>
      </c>
      <c r="R1475" s="338">
        <v>831475.0994500001</v>
      </c>
    </row>
    <row r="1476" spans="1:18" s="313" customFormat="1">
      <c r="A1476" s="334" t="s">
        <v>451</v>
      </c>
      <c r="B1476" s="334" t="s">
        <v>5</v>
      </c>
      <c r="C1476" s="334" t="s">
        <v>5</v>
      </c>
      <c r="D1476" s="334" t="s">
        <v>205</v>
      </c>
      <c r="E1476" s="335">
        <v>63</v>
      </c>
      <c r="F1476" s="336">
        <v>31788.636739999998</v>
      </c>
      <c r="G1476" s="337">
        <v>3548.4178900000002</v>
      </c>
      <c r="H1476" s="337">
        <v>35337.054630000006</v>
      </c>
      <c r="I1476" s="337">
        <v>8616.3938300000009</v>
      </c>
      <c r="J1476" s="337">
        <v>1369.4747</v>
      </c>
      <c r="K1476" s="337">
        <v>9985.8685299999997</v>
      </c>
      <c r="L1476" s="337">
        <v>49516.528299999998</v>
      </c>
      <c r="M1476" s="337">
        <v>5364.08943</v>
      </c>
      <c r="N1476" s="337">
        <v>54880.617729999998</v>
      </c>
      <c r="O1476" s="337">
        <v>100203.54089</v>
      </c>
      <c r="P1476" s="337">
        <v>50879.147990000005</v>
      </c>
      <c r="Q1476" s="337">
        <v>2698.42047</v>
      </c>
      <c r="R1476" s="338">
        <v>53577.568460000002</v>
      </c>
    </row>
    <row r="1477" spans="1:18" s="313" customFormat="1">
      <c r="A1477" s="339"/>
      <c r="B1477" s="334" t="s">
        <v>12</v>
      </c>
      <c r="C1477" s="334" t="s">
        <v>237</v>
      </c>
      <c r="D1477" s="334" t="s">
        <v>237</v>
      </c>
      <c r="E1477" s="335">
        <v>2</v>
      </c>
      <c r="F1477" s="336">
        <v>4369.2957100000003</v>
      </c>
      <c r="G1477" s="337">
        <v>0</v>
      </c>
      <c r="H1477" s="337">
        <v>4369.2957100000003</v>
      </c>
      <c r="I1477" s="337">
        <v>1380.6543200000001</v>
      </c>
      <c r="J1477" s="337">
        <v>341.34154999999998</v>
      </c>
      <c r="K1477" s="337">
        <v>1721.9958700000002</v>
      </c>
      <c r="L1477" s="337">
        <v>12647.64824</v>
      </c>
      <c r="M1477" s="337">
        <v>1006.7233</v>
      </c>
      <c r="N1477" s="337">
        <v>13654.371539999998</v>
      </c>
      <c r="O1477" s="337">
        <v>19745.663120000001</v>
      </c>
      <c r="P1477" s="337">
        <v>4646.1486699999996</v>
      </c>
      <c r="Q1477" s="337">
        <v>0</v>
      </c>
      <c r="R1477" s="338">
        <v>4646.1486699999996</v>
      </c>
    </row>
    <row r="1478" spans="1:18" s="313" customFormat="1">
      <c r="A1478" s="339"/>
      <c r="B1478" s="334" t="s">
        <v>238</v>
      </c>
      <c r="C1478" s="334" t="s">
        <v>241</v>
      </c>
      <c r="D1478" s="334" t="s">
        <v>242</v>
      </c>
      <c r="E1478" s="335">
        <v>102</v>
      </c>
      <c r="F1478" s="336">
        <v>1842.7876699999999</v>
      </c>
      <c r="G1478" s="337">
        <v>316.56147999999996</v>
      </c>
      <c r="H1478" s="337">
        <v>2159.34915</v>
      </c>
      <c r="I1478" s="337">
        <v>986.84904000000006</v>
      </c>
      <c r="J1478" s="337">
        <v>29.842380000000002</v>
      </c>
      <c r="K1478" s="337">
        <v>1016.69142</v>
      </c>
      <c r="L1478" s="337">
        <v>2598.0266799999999</v>
      </c>
      <c r="M1478" s="337">
        <v>210.25176000000002</v>
      </c>
      <c r="N1478" s="337">
        <v>2808.27844</v>
      </c>
      <c r="O1478" s="337">
        <v>5984.3190100000002</v>
      </c>
      <c r="P1478" s="337">
        <v>40135.910479999999</v>
      </c>
      <c r="Q1478" s="337">
        <v>0</v>
      </c>
      <c r="R1478" s="338">
        <v>40135.910479999999</v>
      </c>
    </row>
    <row r="1479" spans="1:18" s="313" customFormat="1">
      <c r="A1479" s="339"/>
      <c r="B1479" s="334" t="s">
        <v>14</v>
      </c>
      <c r="C1479" s="334" t="s">
        <v>252</v>
      </c>
      <c r="D1479" s="334" t="s">
        <v>252</v>
      </c>
      <c r="E1479" s="335">
        <v>101</v>
      </c>
      <c r="F1479" s="336">
        <v>234.47322</v>
      </c>
      <c r="G1479" s="337">
        <v>2.1399699999999999</v>
      </c>
      <c r="H1479" s="337">
        <v>236.61319</v>
      </c>
      <c r="I1479" s="337">
        <v>1017.2618100000001</v>
      </c>
      <c r="J1479" s="337">
        <v>96.004019999999997</v>
      </c>
      <c r="K1479" s="337">
        <v>1113.2658300000001</v>
      </c>
      <c r="L1479" s="337">
        <v>3521.39851</v>
      </c>
      <c r="M1479" s="337">
        <v>483.53512999999998</v>
      </c>
      <c r="N1479" s="337">
        <v>4004.9336400000002</v>
      </c>
      <c r="O1479" s="337">
        <v>5354.8126600000005</v>
      </c>
      <c r="P1479" s="337">
        <v>26115.581839999999</v>
      </c>
      <c r="Q1479" s="337">
        <v>2.3692500000000001</v>
      </c>
      <c r="R1479" s="338">
        <v>26117.951089999999</v>
      </c>
    </row>
    <row r="1480" spans="1:18" s="313" customFormat="1">
      <c r="A1480" s="339"/>
      <c r="B1480" s="334" t="s">
        <v>15</v>
      </c>
      <c r="C1480" s="334" t="s">
        <v>255</v>
      </c>
      <c r="D1480" s="334" t="s">
        <v>255</v>
      </c>
      <c r="E1480" s="335">
        <v>100</v>
      </c>
      <c r="F1480" s="336">
        <v>367.79073</v>
      </c>
      <c r="G1480" s="337">
        <v>212.79512</v>
      </c>
      <c r="H1480" s="337">
        <v>580.58584999999994</v>
      </c>
      <c r="I1480" s="337">
        <v>1202.6127099999999</v>
      </c>
      <c r="J1480" s="337">
        <v>298.39164</v>
      </c>
      <c r="K1480" s="337">
        <v>1501.0043500000002</v>
      </c>
      <c r="L1480" s="337">
        <v>2754.32764</v>
      </c>
      <c r="M1480" s="337">
        <v>441.06013999999999</v>
      </c>
      <c r="N1480" s="337">
        <v>3195.38778</v>
      </c>
      <c r="O1480" s="337">
        <v>5276.9779800000006</v>
      </c>
      <c r="P1480" s="337">
        <v>48905.027849999999</v>
      </c>
      <c r="Q1480" s="337">
        <v>0.38283</v>
      </c>
      <c r="R1480" s="338">
        <v>48905.410680000001</v>
      </c>
    </row>
    <row r="1481" spans="1:18" s="313" customFormat="1">
      <c r="A1481" s="339"/>
      <c r="B1481" s="334" t="s">
        <v>16</v>
      </c>
      <c r="C1481" s="334" t="s">
        <v>16</v>
      </c>
      <c r="D1481" s="334" t="s">
        <v>268</v>
      </c>
      <c r="E1481" s="335">
        <v>32</v>
      </c>
      <c r="F1481" s="336">
        <v>867.24714000000006</v>
      </c>
      <c r="G1481" s="337">
        <v>758.94318999999996</v>
      </c>
      <c r="H1481" s="337">
        <v>1626.1903300000001</v>
      </c>
      <c r="I1481" s="337">
        <v>5101.2833899999996</v>
      </c>
      <c r="J1481" s="337">
        <v>1273.87427</v>
      </c>
      <c r="K1481" s="337">
        <v>6375.1576599999999</v>
      </c>
      <c r="L1481" s="337">
        <v>82198.497329999998</v>
      </c>
      <c r="M1481" s="337">
        <v>16876.156930000001</v>
      </c>
      <c r="N1481" s="337">
        <v>99074.65426000001</v>
      </c>
      <c r="O1481" s="337">
        <v>107076.00225000001</v>
      </c>
      <c r="P1481" s="337">
        <v>12042.277460000001</v>
      </c>
      <c r="Q1481" s="337">
        <v>15.44885</v>
      </c>
      <c r="R1481" s="338">
        <v>12057.72631</v>
      </c>
    </row>
    <row r="1482" spans="1:18" s="313" customFormat="1">
      <c r="A1482" s="339"/>
      <c r="B1482" s="339"/>
      <c r="C1482" s="339"/>
      <c r="D1482" s="334" t="s">
        <v>16</v>
      </c>
      <c r="E1482" s="335">
        <v>13</v>
      </c>
      <c r="F1482" s="336">
        <v>1042.9092499999999</v>
      </c>
      <c r="G1482" s="337">
        <v>265.64666999999997</v>
      </c>
      <c r="H1482" s="337">
        <v>1308.55592</v>
      </c>
      <c r="I1482" s="337">
        <v>3645.6877799999997</v>
      </c>
      <c r="J1482" s="337">
        <v>1222.7948799999999</v>
      </c>
      <c r="K1482" s="337">
        <v>4868.4826600000006</v>
      </c>
      <c r="L1482" s="337">
        <v>55810.143830000001</v>
      </c>
      <c r="M1482" s="337">
        <v>7971.8011999999999</v>
      </c>
      <c r="N1482" s="337">
        <v>63781.945030000003</v>
      </c>
      <c r="O1482" s="337">
        <v>69958.983609999996</v>
      </c>
      <c r="P1482" s="337">
        <v>28432.310870000001</v>
      </c>
      <c r="Q1482" s="337">
        <v>8.2232400000000005</v>
      </c>
      <c r="R1482" s="338">
        <v>28440.534110000001</v>
      </c>
    </row>
    <row r="1483" spans="1:18" s="313" customFormat="1">
      <c r="A1483" s="339"/>
      <c r="B1483" s="339"/>
      <c r="C1483" s="339"/>
      <c r="D1483" s="339"/>
      <c r="E1483" s="340">
        <v>56</v>
      </c>
      <c r="F1483" s="341">
        <v>7949.2433899999996</v>
      </c>
      <c r="G1483" s="342">
        <v>1674.5260000000001</v>
      </c>
      <c r="H1483" s="342">
        <v>9623.7693900000013</v>
      </c>
      <c r="I1483" s="342">
        <v>10594.645460000002</v>
      </c>
      <c r="J1483" s="342">
        <v>364.74907999999999</v>
      </c>
      <c r="K1483" s="342">
        <v>10959.394539999999</v>
      </c>
      <c r="L1483" s="342">
        <v>78880.55720000001</v>
      </c>
      <c r="M1483" s="342">
        <v>10781.993930000001</v>
      </c>
      <c r="N1483" s="342">
        <v>89662.551129999993</v>
      </c>
      <c r="O1483" s="342">
        <v>110245.71506</v>
      </c>
      <c r="P1483" s="342">
        <v>38793.563529999999</v>
      </c>
      <c r="Q1483" s="342">
        <v>7.2390600000000003</v>
      </c>
      <c r="R1483" s="343">
        <v>38800.802590000007</v>
      </c>
    </row>
    <row r="1484" spans="1:18" s="313" customFormat="1">
      <c r="A1484" s="339"/>
      <c r="B1484" s="339"/>
      <c r="C1484" s="339"/>
      <c r="D1484" s="334" t="s">
        <v>60</v>
      </c>
      <c r="E1484" s="335">
        <v>20</v>
      </c>
      <c r="F1484" s="336">
        <v>170.17162999999999</v>
      </c>
      <c r="G1484" s="337">
        <v>18.40157</v>
      </c>
      <c r="H1484" s="337">
        <v>188.57320000000001</v>
      </c>
      <c r="I1484" s="337">
        <v>3219.3881699999997</v>
      </c>
      <c r="J1484" s="337">
        <v>719.65029000000004</v>
      </c>
      <c r="K1484" s="337">
        <v>3939.0384599999998</v>
      </c>
      <c r="L1484" s="337">
        <v>51403.911630000002</v>
      </c>
      <c r="M1484" s="337">
        <v>8273.3078600000008</v>
      </c>
      <c r="N1484" s="337">
        <v>59677.219490000003</v>
      </c>
      <c r="O1484" s="337">
        <v>63804.831149999998</v>
      </c>
      <c r="P1484" s="337">
        <v>31403.520199999999</v>
      </c>
      <c r="Q1484" s="337">
        <v>9.9912500000000009</v>
      </c>
      <c r="R1484" s="338">
        <v>31413.511449999998</v>
      </c>
    </row>
    <row r="1485" spans="1:18" s="313" customFormat="1">
      <c r="A1485" s="339"/>
      <c r="B1485" s="339"/>
      <c r="C1485" s="339"/>
      <c r="D1485" s="334" t="s">
        <v>67</v>
      </c>
      <c r="E1485" s="335">
        <v>35</v>
      </c>
      <c r="F1485" s="336">
        <v>605.63193000000001</v>
      </c>
      <c r="G1485" s="337">
        <v>1169.12383</v>
      </c>
      <c r="H1485" s="337">
        <v>1774.75576</v>
      </c>
      <c r="I1485" s="337">
        <v>4975.94128</v>
      </c>
      <c r="J1485" s="337">
        <v>1594.7432699999999</v>
      </c>
      <c r="K1485" s="337">
        <v>6570.6845499999999</v>
      </c>
      <c r="L1485" s="337">
        <v>94809.120340000009</v>
      </c>
      <c r="M1485" s="337">
        <v>9818.9771400000009</v>
      </c>
      <c r="N1485" s="337">
        <v>104628.09748000001</v>
      </c>
      <c r="O1485" s="337">
        <v>112973.53779</v>
      </c>
      <c r="P1485" s="337">
        <v>23009.969290000001</v>
      </c>
      <c r="Q1485" s="337">
        <v>7.1749399999999994</v>
      </c>
      <c r="R1485" s="338">
        <v>23017.144230000002</v>
      </c>
    </row>
    <row r="1486" spans="1:18" s="313" customFormat="1">
      <c r="A1486" s="339"/>
      <c r="B1486" s="339"/>
      <c r="C1486" s="339"/>
      <c r="D1486" s="339"/>
      <c r="E1486" s="340">
        <v>57</v>
      </c>
      <c r="F1486" s="341">
        <v>40.24671</v>
      </c>
      <c r="G1486" s="342">
        <v>0.10973000000000001</v>
      </c>
      <c r="H1486" s="342">
        <v>40.356439999999999</v>
      </c>
      <c r="I1486" s="342">
        <v>2894.3696400000003</v>
      </c>
      <c r="J1486" s="342">
        <v>15.03257</v>
      </c>
      <c r="K1486" s="342">
        <v>2909.4022099999997</v>
      </c>
      <c r="L1486" s="342">
        <v>1770.3732399999999</v>
      </c>
      <c r="M1486" s="342">
        <v>51.880919999999996</v>
      </c>
      <c r="N1486" s="342">
        <v>1822.25416</v>
      </c>
      <c r="O1486" s="342">
        <v>4772.0128099999993</v>
      </c>
      <c r="P1486" s="342">
        <v>35770.548799999997</v>
      </c>
      <c r="Q1486" s="342">
        <v>1.8156700000000001</v>
      </c>
      <c r="R1486" s="343">
        <v>35772.36447</v>
      </c>
    </row>
    <row r="1487" spans="1:18" s="313" customFormat="1">
      <c r="A1487" s="339"/>
      <c r="B1487" s="339"/>
      <c r="C1487" s="339"/>
      <c r="D1487" s="334" t="s">
        <v>63</v>
      </c>
      <c r="E1487" s="335">
        <v>10</v>
      </c>
      <c r="F1487" s="336">
        <v>55491.729429999999</v>
      </c>
      <c r="G1487" s="337">
        <v>16984.99555</v>
      </c>
      <c r="H1487" s="337">
        <v>72476.724979999999</v>
      </c>
      <c r="I1487" s="337">
        <v>60498.432540000002</v>
      </c>
      <c r="J1487" s="337">
        <v>7092.0088900000001</v>
      </c>
      <c r="K1487" s="337">
        <v>67590.441430000006</v>
      </c>
      <c r="L1487" s="337">
        <v>237322.22600999998</v>
      </c>
      <c r="M1487" s="337">
        <v>58156.778270000003</v>
      </c>
      <c r="N1487" s="337">
        <v>295479.00427999999</v>
      </c>
      <c r="O1487" s="337">
        <v>435546.17069</v>
      </c>
      <c r="P1487" s="337">
        <v>1241087.5857200001</v>
      </c>
      <c r="Q1487" s="337">
        <v>164243.56750999999</v>
      </c>
      <c r="R1487" s="338">
        <v>1405331.1532300001</v>
      </c>
    </row>
    <row r="1488" spans="1:18" s="313" customFormat="1">
      <c r="A1488" s="339"/>
      <c r="B1488" s="339"/>
      <c r="C1488" s="339"/>
      <c r="D1488" s="334" t="s">
        <v>68</v>
      </c>
      <c r="E1488" s="335">
        <v>25</v>
      </c>
      <c r="F1488" s="336">
        <v>218.35406</v>
      </c>
      <c r="G1488" s="337">
        <v>182.38889</v>
      </c>
      <c r="H1488" s="337">
        <v>400.74295000000001</v>
      </c>
      <c r="I1488" s="337">
        <v>10207.39704</v>
      </c>
      <c r="J1488" s="337">
        <v>3909.5244300000004</v>
      </c>
      <c r="K1488" s="337">
        <v>14116.921470000001</v>
      </c>
      <c r="L1488" s="337">
        <v>88839.326690000002</v>
      </c>
      <c r="M1488" s="337">
        <v>9374.7743100000007</v>
      </c>
      <c r="N1488" s="337">
        <v>98214.100999999995</v>
      </c>
      <c r="O1488" s="337">
        <v>112731.76542</v>
      </c>
      <c r="P1488" s="337">
        <v>48429.823759999999</v>
      </c>
      <c r="Q1488" s="337">
        <v>12.334610000000001</v>
      </c>
      <c r="R1488" s="338">
        <v>48442.158369999997</v>
      </c>
    </row>
    <row r="1489" spans="1:28" s="313" customFormat="1">
      <c r="A1489" s="339"/>
      <c r="B1489" s="339"/>
      <c r="C1489" s="339"/>
      <c r="D1489" s="334" t="s">
        <v>83</v>
      </c>
      <c r="E1489" s="335">
        <v>14</v>
      </c>
      <c r="F1489" s="336">
        <v>50.252600000000001</v>
      </c>
      <c r="G1489" s="337">
        <v>16.444209999999998</v>
      </c>
      <c r="H1489" s="337">
        <v>66.696809999999999</v>
      </c>
      <c r="I1489" s="337">
        <v>2089.23353</v>
      </c>
      <c r="J1489" s="337">
        <v>1188.0115800000001</v>
      </c>
      <c r="K1489" s="337">
        <v>3277.2451099999998</v>
      </c>
      <c r="L1489" s="337">
        <v>34243.733350000002</v>
      </c>
      <c r="M1489" s="337">
        <v>2881.6516099999999</v>
      </c>
      <c r="N1489" s="337">
        <v>37125.384960000003</v>
      </c>
      <c r="O1489" s="337">
        <v>40469.326880000001</v>
      </c>
      <c r="P1489" s="337">
        <v>10546.367380000002</v>
      </c>
      <c r="Q1489" s="337">
        <v>1.0326900000000001</v>
      </c>
      <c r="R1489" s="338">
        <v>10547.40007</v>
      </c>
    </row>
    <row r="1490" spans="1:28" s="313" customFormat="1">
      <c r="A1490" s="339"/>
      <c r="B1490" s="339"/>
      <c r="C1490" s="339"/>
      <c r="D1490" s="334" t="s">
        <v>69</v>
      </c>
      <c r="E1490" s="335">
        <v>27</v>
      </c>
      <c r="F1490" s="336">
        <v>26.670200000000001</v>
      </c>
      <c r="G1490" s="337">
        <v>4.0093899999999998</v>
      </c>
      <c r="H1490" s="337">
        <v>30.679590000000001</v>
      </c>
      <c r="I1490" s="337">
        <v>1512.9097899999999</v>
      </c>
      <c r="J1490" s="337">
        <v>1161.10411</v>
      </c>
      <c r="K1490" s="337">
        <v>2674.0138999999999</v>
      </c>
      <c r="L1490" s="337">
        <v>46819.121500000001</v>
      </c>
      <c r="M1490" s="337">
        <v>6372.4606900000008</v>
      </c>
      <c r="N1490" s="337">
        <v>53191.582190000001</v>
      </c>
      <c r="O1490" s="337">
        <v>55896.275679999999</v>
      </c>
      <c r="P1490" s="337">
        <v>7085.2119599999996</v>
      </c>
      <c r="Q1490" s="337">
        <v>2.88354</v>
      </c>
      <c r="R1490" s="338">
        <v>7088.0955000000004</v>
      </c>
    </row>
    <row r="1491" spans="1:28" s="313" customFormat="1">
      <c r="A1491" s="339"/>
      <c r="B1491" s="339"/>
      <c r="C1491" s="339"/>
      <c r="D1491" s="339"/>
      <c r="E1491" s="340">
        <v>40</v>
      </c>
      <c r="F1491" s="341">
        <v>872.63517000000002</v>
      </c>
      <c r="G1491" s="342">
        <v>1218.25179</v>
      </c>
      <c r="H1491" s="342">
        <v>2090.8869599999998</v>
      </c>
      <c r="I1491" s="342">
        <v>2793.79225</v>
      </c>
      <c r="J1491" s="342">
        <v>3210.4864199999997</v>
      </c>
      <c r="K1491" s="342">
        <v>6004.2786699999997</v>
      </c>
      <c r="L1491" s="342">
        <v>76159.945989999993</v>
      </c>
      <c r="M1491" s="342">
        <v>9419.2717300000004</v>
      </c>
      <c r="N1491" s="342">
        <v>85579.217720000001</v>
      </c>
      <c r="O1491" s="342">
        <v>93674.383349999989</v>
      </c>
      <c r="P1491" s="342">
        <v>10246.783529999999</v>
      </c>
      <c r="Q1491" s="342">
        <v>3.8843200000000002</v>
      </c>
      <c r="R1491" s="343">
        <v>10250.66785</v>
      </c>
    </row>
    <row r="1492" spans="1:28" s="313" customFormat="1">
      <c r="A1492" s="339"/>
      <c r="B1492" s="339"/>
      <c r="C1492" s="339"/>
      <c r="D1492" s="339"/>
      <c r="E1492" s="340">
        <v>76</v>
      </c>
      <c r="F1492" s="341">
        <v>528.67985999999996</v>
      </c>
      <c r="G1492" s="342">
        <v>1953.55153</v>
      </c>
      <c r="H1492" s="342">
        <v>2482.2313899999999</v>
      </c>
      <c r="I1492" s="342">
        <v>15346.75302</v>
      </c>
      <c r="J1492" s="342">
        <v>2280.13886</v>
      </c>
      <c r="K1492" s="342">
        <v>17626.891879999999</v>
      </c>
      <c r="L1492" s="342">
        <v>100251.79145999999</v>
      </c>
      <c r="M1492" s="342">
        <v>47020.852829999996</v>
      </c>
      <c r="N1492" s="342">
        <v>147272.64429</v>
      </c>
      <c r="O1492" s="342">
        <v>167381.76756000001</v>
      </c>
      <c r="P1492" s="342">
        <v>11421.626630000001</v>
      </c>
      <c r="Q1492" s="342">
        <v>15.173110000000001</v>
      </c>
      <c r="R1492" s="343">
        <v>11436.79974</v>
      </c>
    </row>
    <row r="1493" spans="1:28" s="313" customFormat="1">
      <c r="A1493" s="339"/>
      <c r="B1493" s="334" t="s">
        <v>17</v>
      </c>
      <c r="C1493" s="334" t="s">
        <v>279</v>
      </c>
      <c r="D1493" s="334" t="s">
        <v>280</v>
      </c>
      <c r="E1493" s="335">
        <v>98</v>
      </c>
      <c r="F1493" s="336">
        <v>230.14699999999999</v>
      </c>
      <c r="G1493" s="337">
        <v>0</v>
      </c>
      <c r="H1493" s="337">
        <v>230.14699999999999</v>
      </c>
      <c r="I1493" s="337">
        <v>1539.40753</v>
      </c>
      <c r="J1493" s="337">
        <v>37.627720000000004</v>
      </c>
      <c r="K1493" s="337">
        <v>1577.0352499999999</v>
      </c>
      <c r="L1493" s="337">
        <v>1052.7015700000002</v>
      </c>
      <c r="M1493" s="337">
        <v>161.26497000000001</v>
      </c>
      <c r="N1493" s="337">
        <v>1213.9665400000001</v>
      </c>
      <c r="O1493" s="337">
        <v>3021.1487900000002</v>
      </c>
      <c r="P1493" s="337">
        <v>50583.727479999994</v>
      </c>
      <c r="Q1493" s="337">
        <v>0.32877999999999996</v>
      </c>
      <c r="R1493" s="338">
        <v>50584.056259999998</v>
      </c>
    </row>
    <row r="1494" spans="1:28" s="313" customFormat="1">
      <c r="A1494" s="339"/>
      <c r="B1494" s="334" t="s">
        <v>21</v>
      </c>
      <c r="C1494" s="334" t="s">
        <v>21</v>
      </c>
      <c r="D1494" s="334" t="s">
        <v>21</v>
      </c>
      <c r="E1494" s="335">
        <v>92</v>
      </c>
      <c r="F1494" s="336">
        <v>220.03515999999999</v>
      </c>
      <c r="G1494" s="337">
        <v>294.06211999999999</v>
      </c>
      <c r="H1494" s="337">
        <v>514.09728000000007</v>
      </c>
      <c r="I1494" s="337">
        <v>1797.61808</v>
      </c>
      <c r="J1494" s="337">
        <v>50.169160000000005</v>
      </c>
      <c r="K1494" s="337">
        <v>1847.7872399999999</v>
      </c>
      <c r="L1494" s="337">
        <v>2899.6438800000001</v>
      </c>
      <c r="M1494" s="337">
        <v>129.45275000000001</v>
      </c>
      <c r="N1494" s="337">
        <v>3029.09663</v>
      </c>
      <c r="O1494" s="337">
        <v>5390.9811500000005</v>
      </c>
      <c r="P1494" s="337">
        <v>54925.750159999996</v>
      </c>
      <c r="Q1494" s="337">
        <v>51.248699999999999</v>
      </c>
      <c r="R1494" s="338">
        <v>54976.99886</v>
      </c>
    </row>
    <row r="1495" spans="1:28" s="313" customFormat="1">
      <c r="A1495" s="344" t="s">
        <v>452</v>
      </c>
      <c r="B1495" s="345"/>
      <c r="C1495" s="345"/>
      <c r="D1495" s="345"/>
      <c r="E1495" s="345"/>
      <c r="F1495" s="346">
        <v>55898903.54638996</v>
      </c>
      <c r="G1495" s="347">
        <v>44045238.46647007</v>
      </c>
      <c r="H1495" s="347">
        <v>99944142.012860075</v>
      </c>
      <c r="I1495" s="347">
        <v>64083511.34528999</v>
      </c>
      <c r="J1495" s="347">
        <v>39472065.457510047</v>
      </c>
      <c r="K1495" s="347">
        <v>103555576.80279988</v>
      </c>
      <c r="L1495" s="347">
        <v>79232556.559580296</v>
      </c>
      <c r="M1495" s="347">
        <v>48178877.044720024</v>
      </c>
      <c r="N1495" s="347">
        <v>127411433.60429996</v>
      </c>
      <c r="O1495" s="347">
        <v>330911152.41995978</v>
      </c>
      <c r="P1495" s="347">
        <v>251716216.61640045</v>
      </c>
      <c r="Q1495" s="347">
        <v>101330721.36545004</v>
      </c>
      <c r="R1495" s="348">
        <v>353046937.98185003</v>
      </c>
    </row>
    <row r="1496" spans="1:28" s="313" customFormat="1">
      <c r="A1496" s="7"/>
      <c r="B1496" s="7"/>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row>
    <row r="1497" spans="1:28" s="313" customFormat="1">
      <c r="A1497" s="7"/>
      <c r="B1497" s="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row>
    <row r="1498" spans="1:28" s="313" customFormat="1">
      <c r="A1498" s="7"/>
      <c r="B1498" s="7"/>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row>
    <row r="1499" spans="1:28" s="313" customFormat="1">
      <c r="A1499" s="7"/>
      <c r="B1499" s="7"/>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row>
    <row r="1500" spans="1:28" s="313" customFormat="1">
      <c r="A1500" s="7"/>
      <c r="B1500" s="7"/>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row>
    <row r="1501" spans="1:28" s="313" customFormat="1">
      <c r="A1501" s="7"/>
      <c r="B1501" s="7"/>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row>
    <row r="1502" spans="1:28" s="313" customFormat="1">
      <c r="A1502" s="7"/>
      <c r="B1502" s="7"/>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row>
    <row r="1503" spans="1:28" s="313" customFormat="1">
      <c r="A1503" s="7"/>
      <c r="B1503" s="7"/>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row>
    <row r="1504" spans="1:28" s="313" customFormat="1">
      <c r="A1504" s="7"/>
      <c r="B1504" s="7"/>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row>
    <row r="1505" spans="1:28" s="313" customFormat="1">
      <c r="A1505" s="7"/>
      <c r="B1505" s="7"/>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row>
    <row r="1506" spans="1:28" s="313" customFormat="1">
      <c r="A1506" s="7"/>
      <c r="B1506" s="7"/>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row>
    <row r="1507" spans="1:28" s="313" customFormat="1">
      <c r="A1507" s="7"/>
      <c r="B1507" s="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row>
    <row r="1508" spans="1:28" s="313" customFormat="1">
      <c r="A1508" s="7"/>
      <c r="B1508" s="7"/>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row>
    <row r="1509" spans="1:28" s="313" customFormat="1">
      <c r="A1509" s="7"/>
      <c r="B1509" s="7"/>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row>
    <row r="1510" spans="1:28" s="313" customFormat="1">
      <c r="A1510" s="7"/>
      <c r="B1510" s="7"/>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row>
    <row r="1511" spans="1:28" s="313" customFormat="1">
      <c r="A1511" s="7"/>
      <c r="B1511" s="7"/>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row>
    <row r="1512" spans="1:28" s="313" customFormat="1">
      <c r="A1512" s="7"/>
      <c r="B1512" s="7"/>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row>
    <row r="1513" spans="1:28" s="313" customFormat="1">
      <c r="A1513" s="7"/>
      <c r="B1513" s="7"/>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row>
    <row r="1514" spans="1:28" s="313" customFormat="1">
      <c r="A1514" s="7"/>
      <c r="B1514" s="7"/>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row>
    <row r="1515" spans="1:28" s="313" customFormat="1">
      <c r="A1515" s="7"/>
      <c r="B1515" s="7"/>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row>
    <row r="1516" spans="1:28" s="313" customFormat="1">
      <c r="A1516" s="7"/>
      <c r="B1516" s="7"/>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row>
    <row r="1517" spans="1:28" s="313" customFormat="1">
      <c r="A1517" s="7"/>
      <c r="B1517" s="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row>
    <row r="1518" spans="1:28" s="313" customFormat="1">
      <c r="A1518" s="7"/>
      <c r="B1518" s="7"/>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row>
    <row r="1519" spans="1:28" s="313" customFormat="1">
      <c r="A1519" s="7"/>
      <c r="B1519" s="7"/>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row>
    <row r="1520" spans="1:28" s="313" customFormat="1">
      <c r="A1520" s="7"/>
      <c r="B1520" s="7"/>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row>
    <row r="1521" spans="1:28" s="313" customFormat="1">
      <c r="A1521" s="7"/>
      <c r="B1521" s="7"/>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row>
    <row r="1522" spans="1:28" s="313" customForma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row>
    <row r="1523" spans="1:28" s="313" customFormat="1">
      <c r="A1523" s="7"/>
      <c r="B1523" s="7"/>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row>
    <row r="1524" spans="1:28" s="313" customFormat="1">
      <c r="A1524" s="7"/>
      <c r="B1524" s="7"/>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row>
    <row r="1525" spans="1:28" s="313" customFormat="1">
      <c r="A1525" s="7"/>
      <c r="B1525" s="7"/>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row>
    <row r="1526" spans="1:28" s="313" customFormat="1">
      <c r="A1526" s="7"/>
      <c r="B1526" s="7"/>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row>
    <row r="1527" spans="1:28" s="313" customFormat="1">
      <c r="A1527" s="7"/>
      <c r="B1527" s="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row>
    <row r="1528" spans="1:28" s="313" customFormat="1">
      <c r="A1528" s="7"/>
      <c r="B1528" s="7"/>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row>
    <row r="1529" spans="1:28" s="313" customFormat="1">
      <c r="A1529" s="7"/>
      <c r="B1529" s="7"/>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row>
    <row r="1530" spans="1:28" s="313" customFormat="1">
      <c r="A1530" s="7"/>
      <c r="B1530" s="7"/>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row>
    <row r="1531" spans="1:28" s="313" customFormat="1">
      <c r="A1531" s="7"/>
      <c r="B1531" s="7"/>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row>
    <row r="1532" spans="1:28" s="313" customFormat="1">
      <c r="A1532" s="7"/>
      <c r="B1532" s="7"/>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row>
    <row r="1533" spans="1:28" s="313" customFormat="1">
      <c r="A1533" s="7"/>
      <c r="B1533" s="7"/>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row>
    <row r="1534" spans="1:28" s="313" customFormat="1">
      <c r="A1534" s="7"/>
      <c r="B1534" s="7"/>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row>
    <row r="1535" spans="1:28" s="313" customFormat="1">
      <c r="A1535" s="7"/>
      <c r="B1535" s="7"/>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row>
    <row r="1536" spans="1:28" s="313" customFormat="1">
      <c r="A1536" s="7"/>
      <c r="B1536" s="7"/>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row>
    <row r="1537" spans="1:28" s="313" customFormat="1">
      <c r="A1537" s="7"/>
      <c r="B1537" s="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row>
    <row r="1538" spans="1:28" s="313" customFormat="1">
      <c r="A1538" s="7"/>
      <c r="B1538" s="7"/>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row>
    <row r="1539" spans="1:28" s="313" customFormat="1">
      <c r="A1539" s="7"/>
      <c r="B1539" s="7"/>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row>
    <row r="1540" spans="1:28" s="313" customFormat="1">
      <c r="A1540" s="7"/>
      <c r="B1540" s="7"/>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row>
    <row r="1541" spans="1:28" s="313" customFormat="1">
      <c r="A1541" s="7"/>
      <c r="B1541" s="7"/>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row>
    <row r="1542" spans="1:28" s="313" customFormat="1">
      <c r="A1542" s="7"/>
      <c r="B1542" s="7"/>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row>
    <row r="1543" spans="1:28" s="313" customFormat="1">
      <c r="A1543" s="7"/>
      <c r="B1543" s="7"/>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row>
    <row r="1544" spans="1:28" s="313" customFormat="1">
      <c r="A1544" s="7"/>
      <c r="B1544" s="7"/>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row>
    <row r="1545" spans="1:28" s="313" customFormat="1">
      <c r="A1545" s="7"/>
      <c r="B1545" s="7"/>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row>
    <row r="1546" spans="1:28" s="313" customFormat="1">
      <c r="A1546" s="7"/>
      <c r="B1546" s="7"/>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row>
    <row r="1547" spans="1:28" s="313" customFormat="1">
      <c r="A1547" s="7"/>
      <c r="B1547" s="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row>
    <row r="1548" spans="1:28" s="313" customFormat="1">
      <c r="A1548" s="7"/>
      <c r="B1548" s="7"/>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row>
    <row r="1549" spans="1:28" s="313" customFormat="1">
      <c r="A1549" s="7"/>
      <c r="B1549" s="7"/>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row>
    <row r="1550" spans="1:28" s="313" customFormat="1">
      <c r="A1550" s="7"/>
      <c r="B1550" s="7"/>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row>
    <row r="1551" spans="1:28" s="313" customFormat="1">
      <c r="A1551" s="7"/>
      <c r="B1551" s="7"/>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row>
    <row r="1552" spans="1:28" s="313" customFormat="1">
      <c r="A1552" s="7"/>
      <c r="B1552" s="7"/>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row>
    <row r="1553" spans="1:28" s="313" customFormat="1">
      <c r="A1553" s="7"/>
      <c r="B1553" s="7"/>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row>
    <row r="1554" spans="1:28" s="313" customFormat="1">
      <c r="A1554" s="7"/>
      <c r="B1554" s="7"/>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row>
    <row r="1555" spans="1:28" s="313" customForma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row>
    <row r="1556" spans="1:28" s="313" customFormat="1">
      <c r="A1556" s="7"/>
      <c r="B1556" s="7"/>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row>
    <row r="1557" spans="1:28" s="313" customFormat="1">
      <c r="A1557" s="7"/>
      <c r="B1557" s="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row>
    <row r="1558" spans="1:28" s="313" customFormat="1">
      <c r="A1558" s="7"/>
      <c r="B1558" s="7"/>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row>
    <row r="1559" spans="1:28" s="313" customFormat="1">
      <c r="A1559" s="7"/>
      <c r="B1559" s="7"/>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row>
    <row r="1560" spans="1:28" s="313" customFormat="1">
      <c r="A1560" s="7"/>
      <c r="B1560" s="7"/>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row>
    <row r="1561" spans="1:28" s="313" customFormat="1">
      <c r="A1561" s="7"/>
      <c r="B1561" s="7"/>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row>
    <row r="1562" spans="1:28" s="313" customFormat="1">
      <c r="A1562" s="7"/>
      <c r="B1562" s="7"/>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row>
    <row r="1563" spans="1:28" s="313" customFormat="1">
      <c r="A1563" s="7"/>
      <c r="B1563" s="7"/>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row>
    <row r="1564" spans="1:28" s="313" customFormat="1">
      <c r="A1564" s="7"/>
      <c r="B1564" s="7"/>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row>
    <row r="1565" spans="1:28" s="313" customFormat="1">
      <c r="A1565" s="7"/>
      <c r="B1565" s="7"/>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row>
    <row r="1566" spans="1:28" s="313" customFormat="1">
      <c r="A1566" s="7"/>
      <c r="B1566" s="7"/>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row>
    <row r="1567" spans="1:28" s="313" customFormat="1">
      <c r="A1567" s="7"/>
      <c r="B1567" s="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700F77B4-8F38-49BD-80DF-5EB1E38A9129}"/>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4B0BC-A486-4277-B6F4-358D27A98DD8}">
  <dimension ref="A1:AE31"/>
  <sheetViews>
    <sheetView showGridLines="0" workbookViewId="0"/>
  </sheetViews>
  <sheetFormatPr baseColWidth="10" defaultRowHeight="13.2"/>
  <cols>
    <col min="1" max="1" width="23.109375" style="7" customWidth="1"/>
    <col min="2" max="4" width="4.5546875" style="7" customWidth="1"/>
    <col min="5" max="5" width="5.109375" style="7" bestFit="1" customWidth="1"/>
    <col min="6" max="12" width="4.5546875" style="7" customWidth="1"/>
    <col min="13" max="13" width="5.5546875" style="7" bestFit="1" customWidth="1"/>
    <col min="14" max="15" width="4.5546875" style="7" customWidth="1"/>
    <col min="16" max="16" width="5.5546875" style="7" customWidth="1"/>
    <col min="17" max="26" width="4.5546875" style="7" customWidth="1"/>
    <col min="27" max="27" width="5.5546875" style="7" bestFit="1" customWidth="1"/>
    <col min="28" max="28" width="10.44140625" style="7" bestFit="1" customWidth="1"/>
    <col min="29" max="29" width="9.88671875" style="7" customWidth="1"/>
    <col min="30" max="16384" width="11.5546875" style="7"/>
  </cols>
  <sheetData>
    <row r="1" spans="1:31" s="274" customFormat="1" ht="18" customHeight="1">
      <c r="A1" s="1378" t="s">
        <v>1210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38"/>
    </row>
    <row r="2" spans="1:31" s="275" customFormat="1" ht="28.2">
      <c r="A2" s="167" t="s">
        <v>172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row>
    <row r="3" spans="1:31" s="276" customFormat="1" ht="18" customHeight="1">
      <c r="A3" s="169">
        <v>45199</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1:31" s="277"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5" spans="1:31" s="62" customFormat="1" ht="12" customHeight="1" thickBot="1"/>
    <row r="6" spans="1:31" s="62" customFormat="1" ht="102" customHeight="1">
      <c r="A6" s="278"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281" t="s">
        <v>175</v>
      </c>
      <c r="AC6" s="282"/>
    </row>
    <row r="7" spans="1:31" s="62" customFormat="1" ht="4.5" customHeight="1">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5"/>
      <c r="AC7" s="286"/>
    </row>
    <row r="8" spans="1:31" s="62" customFormat="1" ht="6.75" customHeight="1">
      <c r="A8" s="179"/>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6"/>
      <c r="AC8" s="286"/>
    </row>
    <row r="9" spans="1:31" s="24" customFormat="1" ht="20.100000000000001" customHeight="1">
      <c r="A9" s="288" t="s">
        <v>29</v>
      </c>
      <c r="B9" s="289">
        <v>0.10643159368045978</v>
      </c>
      <c r="C9" s="289">
        <v>0.91445528081171323</v>
      </c>
      <c r="D9" s="289">
        <v>0.12998981903329254</v>
      </c>
      <c r="E9" s="289">
        <v>2.7560732278366755</v>
      </c>
      <c r="F9" s="289">
        <v>0.18333294725580757</v>
      </c>
      <c r="G9" s="289">
        <v>0.86220902636342922</v>
      </c>
      <c r="H9" s="289">
        <v>2.2991803959414057</v>
      </c>
      <c r="I9" s="289">
        <v>1.2960377346736429</v>
      </c>
      <c r="J9" s="289">
        <v>0</v>
      </c>
      <c r="K9" s="289">
        <v>0.5482900799538255</v>
      </c>
      <c r="L9" s="289">
        <v>1.2607581963458363</v>
      </c>
      <c r="M9" s="289">
        <v>1.6709980277815439</v>
      </c>
      <c r="N9" s="289">
        <v>3.0287056598267816</v>
      </c>
      <c r="O9" s="289">
        <v>1.9498716946533057</v>
      </c>
      <c r="P9" s="289">
        <v>76.798039996761602</v>
      </c>
      <c r="Q9" s="289">
        <v>0.80942807163707475</v>
      </c>
      <c r="R9" s="289">
        <v>0.11976641456105336</v>
      </c>
      <c r="S9" s="289">
        <v>0.16320686409465893</v>
      </c>
      <c r="T9" s="289">
        <v>0.22408891889575938</v>
      </c>
      <c r="U9" s="289">
        <v>2.1124153935334644</v>
      </c>
      <c r="V9" s="289">
        <v>0.58945647299379511</v>
      </c>
      <c r="W9" s="289">
        <v>0.97177077579544757</v>
      </c>
      <c r="X9" s="289">
        <v>0.41891109768532936</v>
      </c>
      <c r="Y9" s="289">
        <v>0.13589189750681918</v>
      </c>
      <c r="Z9" s="289">
        <v>0.65069041237727832</v>
      </c>
      <c r="AA9" s="289">
        <v>0</v>
      </c>
      <c r="AB9" s="290">
        <v>73529791.571999997</v>
      </c>
      <c r="AC9" s="290"/>
      <c r="AD9" s="291"/>
      <c r="AE9" s="292"/>
    </row>
    <row r="10" spans="1:31" s="24" customFormat="1" ht="20.100000000000001" customHeight="1">
      <c r="A10" s="288" t="s">
        <v>30</v>
      </c>
      <c r="B10" s="289">
        <v>0</v>
      </c>
      <c r="C10" s="289">
        <v>0</v>
      </c>
      <c r="D10" s="289">
        <v>0</v>
      </c>
      <c r="E10" s="289">
        <v>2.7595363384899927</v>
      </c>
      <c r="F10" s="289">
        <v>0</v>
      </c>
      <c r="G10" s="289">
        <v>0</v>
      </c>
      <c r="H10" s="289">
        <v>0</v>
      </c>
      <c r="I10" s="289">
        <v>0</v>
      </c>
      <c r="J10" s="289">
        <v>0</v>
      </c>
      <c r="K10" s="289">
        <v>0</v>
      </c>
      <c r="L10" s="289">
        <v>0.23930190784327132</v>
      </c>
      <c r="M10" s="289">
        <v>2.0672177976306032</v>
      </c>
      <c r="N10" s="289">
        <v>1.3452166188543879</v>
      </c>
      <c r="O10" s="289">
        <v>2.518894774091871</v>
      </c>
      <c r="P10" s="289">
        <v>85.632863784620781</v>
      </c>
      <c r="Q10" s="289">
        <v>2.6053541788274663</v>
      </c>
      <c r="R10" s="289">
        <v>0</v>
      </c>
      <c r="S10" s="289">
        <v>0</v>
      </c>
      <c r="T10" s="289">
        <v>0</v>
      </c>
      <c r="U10" s="289">
        <v>2.8316145996416195</v>
      </c>
      <c r="V10" s="289">
        <v>0</v>
      </c>
      <c r="W10" s="289">
        <v>0</v>
      </c>
      <c r="X10" s="289">
        <v>0</v>
      </c>
      <c r="Y10" s="289">
        <v>0</v>
      </c>
      <c r="Z10" s="289">
        <v>0</v>
      </c>
      <c r="AA10" s="289">
        <v>0</v>
      </c>
      <c r="AB10" s="290">
        <v>1941542.398</v>
      </c>
      <c r="AC10" s="290"/>
      <c r="AD10" s="291"/>
      <c r="AE10" s="292"/>
    </row>
    <row r="11" spans="1:31" s="24" customFormat="1" ht="20.100000000000001" customHeight="1">
      <c r="A11" s="288" t="s">
        <v>31</v>
      </c>
      <c r="B11" s="289">
        <v>0.18040105674883147</v>
      </c>
      <c r="C11" s="289">
        <v>0.83416321416251471</v>
      </c>
      <c r="D11" s="289">
        <v>0.16854613178324931</v>
      </c>
      <c r="E11" s="289">
        <v>2.1086199117618363</v>
      </c>
      <c r="F11" s="289">
        <v>0.27626023483826417</v>
      </c>
      <c r="G11" s="289">
        <v>0.64770389087604308</v>
      </c>
      <c r="H11" s="289">
        <v>2.3991794285100574</v>
      </c>
      <c r="I11" s="289">
        <v>0.67194126001338117</v>
      </c>
      <c r="J11" s="289">
        <v>4.5180362326327675E-2</v>
      </c>
      <c r="K11" s="289">
        <v>0.33947319086132505</v>
      </c>
      <c r="L11" s="289">
        <v>1.1860650736412082</v>
      </c>
      <c r="M11" s="289">
        <v>0.9204997645088876</v>
      </c>
      <c r="N11" s="289">
        <v>2.1971749160398244</v>
      </c>
      <c r="O11" s="289">
        <v>1.2765039423881068</v>
      </c>
      <c r="P11" s="289">
        <v>81.890087285876561</v>
      </c>
      <c r="Q11" s="289">
        <v>0.35244158045501112</v>
      </c>
      <c r="R11" s="289">
        <v>8.9798094591594824E-2</v>
      </c>
      <c r="S11" s="289">
        <v>0.15778965018674002</v>
      </c>
      <c r="T11" s="289">
        <v>0.11005392060036262</v>
      </c>
      <c r="U11" s="289">
        <v>1.1242462027300422</v>
      </c>
      <c r="V11" s="289">
        <v>0.44966348959127861</v>
      </c>
      <c r="W11" s="289">
        <v>0.50214963228983356</v>
      </c>
      <c r="X11" s="289">
        <v>0.39588896437706489</v>
      </c>
      <c r="Y11" s="289">
        <v>9.3100853988813986E-2</v>
      </c>
      <c r="Z11" s="289">
        <v>0.32995945736243176</v>
      </c>
      <c r="AA11" s="289">
        <v>1.2531084894904156</v>
      </c>
      <c r="AB11" s="290">
        <v>118638523.99600001</v>
      </c>
      <c r="AC11" s="290"/>
      <c r="AD11" s="293"/>
      <c r="AE11" s="292"/>
    </row>
    <row r="12" spans="1:31" s="24" customFormat="1" ht="20.100000000000001" customHeight="1">
      <c r="A12" s="288" t="s">
        <v>32</v>
      </c>
      <c r="B12" s="289">
        <v>0</v>
      </c>
      <c r="C12" s="289">
        <v>1.9468958239410237</v>
      </c>
      <c r="D12" s="289">
        <v>0</v>
      </c>
      <c r="E12" s="289">
        <v>1.2411294733430989</v>
      </c>
      <c r="F12" s="289">
        <v>0</v>
      </c>
      <c r="G12" s="289">
        <v>2.3953915034527982</v>
      </c>
      <c r="H12" s="289">
        <v>0.32063796216532708</v>
      </c>
      <c r="I12" s="289">
        <v>0.72224103860235211</v>
      </c>
      <c r="J12" s="289">
        <v>0</v>
      </c>
      <c r="K12" s="289">
        <v>0.35092649394101866</v>
      </c>
      <c r="L12" s="289">
        <v>1.5770050716407908</v>
      </c>
      <c r="M12" s="289">
        <v>1.8301835168573879</v>
      </c>
      <c r="N12" s="289">
        <v>2.2232456118052459</v>
      </c>
      <c r="O12" s="289">
        <v>2.8142047296055153</v>
      </c>
      <c r="P12" s="289">
        <v>76.08876030244231</v>
      </c>
      <c r="Q12" s="289">
        <v>0.52081633224876323</v>
      </c>
      <c r="R12" s="289">
        <v>0</v>
      </c>
      <c r="S12" s="289">
        <v>0</v>
      </c>
      <c r="T12" s="289">
        <v>0</v>
      </c>
      <c r="U12" s="289">
        <v>5.3435467646365931</v>
      </c>
      <c r="V12" s="289">
        <v>0.80067075880744765</v>
      </c>
      <c r="W12" s="289">
        <v>0.51560733067143127</v>
      </c>
      <c r="X12" s="289">
        <v>0.55858891982790093</v>
      </c>
      <c r="Y12" s="289">
        <v>0.36346311253774299</v>
      </c>
      <c r="Z12" s="289">
        <v>0.38668525347325033</v>
      </c>
      <c r="AA12" s="289">
        <v>0</v>
      </c>
      <c r="AB12" s="290">
        <v>9025894.7520000003</v>
      </c>
      <c r="AC12" s="290"/>
      <c r="AD12" s="291"/>
      <c r="AE12" s="292"/>
    </row>
    <row r="13" spans="1:31" s="24" customFormat="1" ht="20.100000000000001" customHeight="1">
      <c r="A13" s="288" t="s">
        <v>33</v>
      </c>
      <c r="B13" s="289">
        <v>0</v>
      </c>
      <c r="C13" s="289">
        <v>6.1957842337536824E-2</v>
      </c>
      <c r="D13" s="289">
        <v>0</v>
      </c>
      <c r="E13" s="289">
        <v>0.3245422648860028</v>
      </c>
      <c r="F13" s="289">
        <v>0</v>
      </c>
      <c r="G13" s="289">
        <v>0.30306020593374339</v>
      </c>
      <c r="H13" s="289">
        <v>0.40131941215238454</v>
      </c>
      <c r="I13" s="289">
        <v>5.6497291353973675E-2</v>
      </c>
      <c r="J13" s="289">
        <v>0</v>
      </c>
      <c r="K13" s="289">
        <v>0</v>
      </c>
      <c r="L13" s="289">
        <v>0.10894563190949223</v>
      </c>
      <c r="M13" s="289">
        <v>0.31741012238176741</v>
      </c>
      <c r="N13" s="289">
        <v>0.39992357010665219</v>
      </c>
      <c r="O13" s="289">
        <v>0.55306122604512342</v>
      </c>
      <c r="P13" s="289">
        <v>96.604044918755505</v>
      </c>
      <c r="Q13" s="289">
        <v>1.9625968577683447E-2</v>
      </c>
      <c r="R13" s="289">
        <v>0</v>
      </c>
      <c r="S13" s="289">
        <v>0</v>
      </c>
      <c r="T13" s="289">
        <v>0</v>
      </c>
      <c r="U13" s="289">
        <v>0.74531179110401324</v>
      </c>
      <c r="V13" s="289">
        <v>3.708383130975923E-2</v>
      </c>
      <c r="W13" s="289">
        <v>1.3975206145230802E-2</v>
      </c>
      <c r="X13" s="289">
        <v>3.0932049147269183E-2</v>
      </c>
      <c r="Y13" s="289">
        <v>0</v>
      </c>
      <c r="Z13" s="289">
        <v>2.2308667853866922E-2</v>
      </c>
      <c r="AA13" s="289">
        <v>0</v>
      </c>
      <c r="AB13" s="290">
        <v>13916617.614</v>
      </c>
      <c r="AC13" s="290"/>
      <c r="AD13" s="291"/>
      <c r="AE13" s="292"/>
    </row>
    <row r="14" spans="1:31" s="24" customFormat="1" ht="20.100000000000001" customHeight="1">
      <c r="A14" s="288" t="s">
        <v>114</v>
      </c>
      <c r="B14" s="289">
        <v>0</v>
      </c>
      <c r="C14" s="289">
        <v>1.018998178092789</v>
      </c>
      <c r="D14" s="289">
        <v>0.14653274835732355</v>
      </c>
      <c r="E14" s="289">
        <v>2.5765710409523348</v>
      </c>
      <c r="F14" s="289">
        <v>0</v>
      </c>
      <c r="G14" s="289">
        <v>1.1655193743255818</v>
      </c>
      <c r="H14" s="289">
        <v>1.6447351065410418</v>
      </c>
      <c r="I14" s="289">
        <v>1.1601039398870381</v>
      </c>
      <c r="J14" s="289">
        <v>0</v>
      </c>
      <c r="K14" s="289">
        <v>0.45488976200913028</v>
      </c>
      <c r="L14" s="289">
        <v>1.2174817651502414</v>
      </c>
      <c r="M14" s="289">
        <v>1.1056677605392979</v>
      </c>
      <c r="N14" s="289">
        <v>3.3742200507681899</v>
      </c>
      <c r="O14" s="289">
        <v>2.1768765084506763</v>
      </c>
      <c r="P14" s="289">
        <v>79.226136720029189</v>
      </c>
      <c r="Q14" s="289">
        <v>0.46803469595298197</v>
      </c>
      <c r="R14" s="289">
        <v>0.1310339668091331</v>
      </c>
      <c r="S14" s="289">
        <v>0.1565747812870939</v>
      </c>
      <c r="T14" s="289">
        <v>7.4197107018446035E-2</v>
      </c>
      <c r="U14" s="289">
        <v>1.7297762921668389</v>
      </c>
      <c r="V14" s="289">
        <v>0.36571307827588145</v>
      </c>
      <c r="W14" s="289">
        <v>0.54596177367825638</v>
      </c>
      <c r="X14" s="289">
        <v>0.66339899214584142</v>
      </c>
      <c r="Y14" s="289">
        <v>0.17514966102187501</v>
      </c>
      <c r="Z14" s="289">
        <v>0.42242669654081805</v>
      </c>
      <c r="AA14" s="289">
        <v>0</v>
      </c>
      <c r="AB14" s="290">
        <v>54777802.846000001</v>
      </c>
      <c r="AC14" s="290"/>
      <c r="AD14" s="291"/>
      <c r="AE14" s="292"/>
    </row>
    <row r="15" spans="1:31"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1928697.1370000001</v>
      </c>
      <c r="AC15" s="290"/>
      <c r="AD15" s="291"/>
      <c r="AE15" s="292"/>
    </row>
    <row r="16" spans="1:31" s="24" customFormat="1" ht="20.100000000000001" customHeight="1">
      <c r="A16" s="288" t="s">
        <v>36</v>
      </c>
      <c r="B16" s="289">
        <v>0</v>
      </c>
      <c r="C16" s="289">
        <v>0.84226749038106652</v>
      </c>
      <c r="D16" s="289">
        <v>0.1566286672720392</v>
      </c>
      <c r="E16" s="289">
        <v>2.4512728034223947</v>
      </c>
      <c r="F16" s="289">
        <v>0.45637493244688754</v>
      </c>
      <c r="G16" s="289">
        <v>1.1403431929957546</v>
      </c>
      <c r="H16" s="289">
        <v>0.27178305361957977</v>
      </c>
      <c r="I16" s="289">
        <v>0.76538622522606303</v>
      </c>
      <c r="J16" s="289">
        <v>0</v>
      </c>
      <c r="K16" s="289">
        <v>0.29543363141584417</v>
      </c>
      <c r="L16" s="289">
        <v>1.8547416419021336</v>
      </c>
      <c r="M16" s="289">
        <v>1.1930898107958716</v>
      </c>
      <c r="N16" s="289">
        <v>3.0163263721763172</v>
      </c>
      <c r="O16" s="289">
        <v>1.1696002817229301</v>
      </c>
      <c r="P16" s="289">
        <v>81.684863383936715</v>
      </c>
      <c r="Q16" s="289">
        <v>0.50264526650480013</v>
      </c>
      <c r="R16" s="289">
        <v>0.12956640772016254</v>
      </c>
      <c r="S16" s="289">
        <v>0.15670482353944012</v>
      </c>
      <c r="T16" s="289">
        <v>0.10878466080879066</v>
      </c>
      <c r="U16" s="289">
        <v>1.4428701287356005</v>
      </c>
      <c r="V16" s="289">
        <v>0.59913450334226048</v>
      </c>
      <c r="W16" s="289">
        <v>0.68983568383881844</v>
      </c>
      <c r="X16" s="289">
        <v>0.53692672256352891</v>
      </c>
      <c r="Y16" s="289">
        <v>0.17150158030093809</v>
      </c>
      <c r="Z16" s="289">
        <v>0.36391873533207131</v>
      </c>
      <c r="AA16" s="289">
        <v>0</v>
      </c>
      <c r="AB16" s="290">
        <v>47217387.652000003</v>
      </c>
      <c r="AC16" s="290"/>
      <c r="AD16" s="291"/>
      <c r="AE16" s="292"/>
    </row>
    <row r="17" spans="1:31" s="24" customFormat="1" ht="20.100000000000001" customHeight="1">
      <c r="A17" s="288" t="s">
        <v>37</v>
      </c>
      <c r="B17" s="289">
        <v>0.88113705909133311</v>
      </c>
      <c r="C17" s="289">
        <v>4.7790270007588429</v>
      </c>
      <c r="D17" s="289">
        <v>0.59999779140885978</v>
      </c>
      <c r="E17" s="289">
        <v>7.4205956640399391</v>
      </c>
      <c r="F17" s="289">
        <v>1.6576184509241265</v>
      </c>
      <c r="G17" s="289">
        <v>5.829296636449758</v>
      </c>
      <c r="H17" s="289">
        <v>2.7261849583434588</v>
      </c>
      <c r="I17" s="289">
        <v>3.7085075691115721</v>
      </c>
      <c r="J17" s="289">
        <v>0.38062620950522075</v>
      </c>
      <c r="K17" s="289">
        <v>1.4577288393401899</v>
      </c>
      <c r="L17" s="289">
        <v>1.862708201019408</v>
      </c>
      <c r="M17" s="289">
        <v>4.1920037682206894</v>
      </c>
      <c r="N17" s="289">
        <v>6.3430621392566096</v>
      </c>
      <c r="O17" s="289">
        <v>5.3529516347659998</v>
      </c>
      <c r="P17" s="289">
        <v>32.796626639247393</v>
      </c>
      <c r="Q17" s="289">
        <v>0.5089191348298393</v>
      </c>
      <c r="R17" s="289">
        <v>0.29039919878503601</v>
      </c>
      <c r="S17" s="289">
        <v>1.3010734070416456</v>
      </c>
      <c r="T17" s="289">
        <v>0.6231925018881912</v>
      </c>
      <c r="U17" s="289">
        <v>5.7723640598806165</v>
      </c>
      <c r="V17" s="289">
        <v>5.4825524795713436</v>
      </c>
      <c r="W17" s="289">
        <v>2.4090235878913067</v>
      </c>
      <c r="X17" s="289">
        <v>2.0773811909118192</v>
      </c>
      <c r="Y17" s="289">
        <v>0.67216518198260689</v>
      </c>
      <c r="Z17" s="289">
        <v>0.87485669573419689</v>
      </c>
      <c r="AA17" s="289">
        <v>0</v>
      </c>
      <c r="AB17" s="290">
        <v>13456180.032</v>
      </c>
      <c r="AC17" s="290"/>
      <c r="AD17" s="291"/>
      <c r="AE17" s="292"/>
    </row>
    <row r="18" spans="1:31" s="24" customFormat="1" ht="20.100000000000001" customHeight="1">
      <c r="A18" s="288" t="s">
        <v>38</v>
      </c>
      <c r="B18" s="289">
        <v>0</v>
      </c>
      <c r="C18" s="289">
        <v>0</v>
      </c>
      <c r="D18" s="289">
        <v>0</v>
      </c>
      <c r="E18" s="289">
        <v>5.6957163702629432E-2</v>
      </c>
      <c r="F18" s="289">
        <v>0</v>
      </c>
      <c r="G18" s="289">
        <v>0</v>
      </c>
      <c r="H18" s="289">
        <v>0</v>
      </c>
      <c r="I18" s="289">
        <v>0</v>
      </c>
      <c r="J18" s="289">
        <v>0</v>
      </c>
      <c r="K18" s="289">
        <v>0</v>
      </c>
      <c r="L18" s="289">
        <v>0</v>
      </c>
      <c r="M18" s="289">
        <v>0</v>
      </c>
      <c r="N18" s="289">
        <v>4.3847622374105673E-2</v>
      </c>
      <c r="O18" s="289">
        <v>2.6390701749917134E-2</v>
      </c>
      <c r="P18" s="289">
        <v>99.8377857703953</v>
      </c>
      <c r="Q18" s="289">
        <v>0</v>
      </c>
      <c r="R18" s="289">
        <v>0</v>
      </c>
      <c r="S18" s="289">
        <v>0</v>
      </c>
      <c r="T18" s="289">
        <v>0</v>
      </c>
      <c r="U18" s="289">
        <v>3.5018741778039306E-2</v>
      </c>
      <c r="V18" s="289">
        <v>0</v>
      </c>
      <c r="W18" s="289">
        <v>0</v>
      </c>
      <c r="X18" s="289">
        <v>0</v>
      </c>
      <c r="Y18" s="289">
        <v>0</v>
      </c>
      <c r="Z18" s="289">
        <v>0</v>
      </c>
      <c r="AA18" s="289">
        <v>0</v>
      </c>
      <c r="AB18" s="290">
        <v>3504272.1060000001</v>
      </c>
      <c r="AC18" s="290"/>
      <c r="AD18" s="291"/>
      <c r="AE18" s="292"/>
    </row>
    <row r="19" spans="1:31" s="24" customFormat="1" ht="20.100000000000001" customHeight="1">
      <c r="A19" s="26" t="s">
        <v>39</v>
      </c>
      <c r="B19" s="289">
        <v>0</v>
      </c>
      <c r="C19" s="289">
        <v>1.0923112728807749</v>
      </c>
      <c r="D19" s="289">
        <v>0</v>
      </c>
      <c r="E19" s="289">
        <v>3.9665725778269518</v>
      </c>
      <c r="F19" s="289">
        <v>0</v>
      </c>
      <c r="G19" s="289">
        <v>0.89559562137261484</v>
      </c>
      <c r="H19" s="289">
        <v>2.8290216228846758</v>
      </c>
      <c r="I19" s="289">
        <v>0.37634766746502074</v>
      </c>
      <c r="J19" s="289">
        <v>0</v>
      </c>
      <c r="K19" s="289">
        <v>0.32398272535390249</v>
      </c>
      <c r="L19" s="289">
        <v>1.6387529252886237</v>
      </c>
      <c r="M19" s="289">
        <v>0.78509396716691404</v>
      </c>
      <c r="N19" s="289">
        <v>4.1830538790713954</v>
      </c>
      <c r="O19" s="289">
        <v>3.1495332822244064</v>
      </c>
      <c r="P19" s="289">
        <v>76.843460617501435</v>
      </c>
      <c r="Q19" s="289">
        <v>0.26551404875807572</v>
      </c>
      <c r="R19" s="289">
        <v>0</v>
      </c>
      <c r="S19" s="289">
        <v>0</v>
      </c>
      <c r="T19" s="289">
        <v>0</v>
      </c>
      <c r="U19" s="289">
        <v>3.0473289820092271</v>
      </c>
      <c r="V19" s="289">
        <v>0</v>
      </c>
      <c r="W19" s="289">
        <v>0</v>
      </c>
      <c r="X19" s="289">
        <v>0.14377414788789813</v>
      </c>
      <c r="Y19" s="289">
        <v>0</v>
      </c>
      <c r="Z19" s="289">
        <v>0.45965666230808211</v>
      </c>
      <c r="AA19" s="289">
        <v>0</v>
      </c>
      <c r="AB19" s="290">
        <v>3753112.1409999998</v>
      </c>
      <c r="AC19" s="290"/>
      <c r="AD19" s="291"/>
      <c r="AE19" s="292"/>
    </row>
    <row r="20" spans="1:31" s="24" customFormat="1" ht="20.100000000000001" customHeight="1">
      <c r="A20" s="26" t="s">
        <v>116</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6809979.5470000003</v>
      </c>
      <c r="AC20" s="290"/>
      <c r="AD20" s="291"/>
      <c r="AE20" s="292"/>
    </row>
    <row r="21" spans="1:31" s="24" customFormat="1" ht="20.100000000000001" customHeight="1">
      <c r="A21" s="26" t="s">
        <v>151</v>
      </c>
      <c r="B21" s="289">
        <v>0</v>
      </c>
      <c r="C21" s="289">
        <v>0.35212515361735364</v>
      </c>
      <c r="D21" s="289">
        <v>0</v>
      </c>
      <c r="E21" s="289">
        <v>0.67865767088217044</v>
      </c>
      <c r="F21" s="289">
        <v>0</v>
      </c>
      <c r="G21" s="289">
        <v>0.33484578163519418</v>
      </c>
      <c r="H21" s="289">
        <v>0.48829624801611177</v>
      </c>
      <c r="I21" s="289">
        <v>0</v>
      </c>
      <c r="J21" s="289">
        <v>0</v>
      </c>
      <c r="K21" s="289">
        <v>0</v>
      </c>
      <c r="L21" s="289">
        <v>0.29649244660008078</v>
      </c>
      <c r="M21" s="289">
        <v>0.24023196860769042</v>
      </c>
      <c r="N21" s="289">
        <v>1.0001812797176419</v>
      </c>
      <c r="O21" s="289">
        <v>1.4348553030693962</v>
      </c>
      <c r="P21" s="289">
        <v>93.82313337489785</v>
      </c>
      <c r="Q21" s="289">
        <v>1.5730436300466085E-3</v>
      </c>
      <c r="R21" s="289">
        <v>0</v>
      </c>
      <c r="S21" s="289">
        <v>0</v>
      </c>
      <c r="T21" s="289">
        <v>0</v>
      </c>
      <c r="U21" s="289">
        <v>0.90043440232677374</v>
      </c>
      <c r="V21" s="289">
        <v>0.15912445283545695</v>
      </c>
      <c r="W21" s="289">
        <v>0</v>
      </c>
      <c r="X21" s="289">
        <v>0</v>
      </c>
      <c r="Y21" s="289">
        <v>0</v>
      </c>
      <c r="Z21" s="289">
        <v>0.29004887416423619</v>
      </c>
      <c r="AA21" s="289">
        <v>0</v>
      </c>
      <c r="AB21" s="290">
        <v>1659203.82</v>
      </c>
      <c r="AC21" s="290"/>
      <c r="AD21" s="291"/>
      <c r="AE21" s="292"/>
    </row>
    <row r="22" spans="1:31" s="24" customFormat="1" ht="20.100000000000001" customHeight="1">
      <c r="A22" s="27" t="s">
        <v>42</v>
      </c>
      <c r="B22" s="289">
        <v>0</v>
      </c>
      <c r="C22" s="289">
        <v>2.0755264200756267</v>
      </c>
      <c r="D22" s="289">
        <v>0</v>
      </c>
      <c r="E22" s="289">
        <v>3.3193535952985145</v>
      </c>
      <c r="F22" s="289">
        <v>0</v>
      </c>
      <c r="G22" s="289">
        <v>0.69767499524133503</v>
      </c>
      <c r="H22" s="289">
        <v>0.845237043827889</v>
      </c>
      <c r="I22" s="289">
        <v>0.72300391722037149</v>
      </c>
      <c r="J22" s="289">
        <v>0</v>
      </c>
      <c r="K22" s="289">
        <v>0.8429268726950313</v>
      </c>
      <c r="L22" s="289">
        <v>4.4874304287066549</v>
      </c>
      <c r="M22" s="289">
        <v>0.56611915129311419</v>
      </c>
      <c r="N22" s="289">
        <v>3.3942883799108974</v>
      </c>
      <c r="O22" s="289">
        <v>3.0157899256005227</v>
      </c>
      <c r="P22" s="289">
        <v>67.89578487768047</v>
      </c>
      <c r="Q22" s="289">
        <v>3.0377938020470094</v>
      </c>
      <c r="R22" s="289">
        <v>0</v>
      </c>
      <c r="S22" s="289">
        <v>0</v>
      </c>
      <c r="T22" s="289">
        <v>0</v>
      </c>
      <c r="U22" s="289">
        <v>5.1247629376053965</v>
      </c>
      <c r="V22" s="289">
        <v>0.92135911751664157</v>
      </c>
      <c r="W22" s="289">
        <v>1.2345794668806467</v>
      </c>
      <c r="X22" s="289">
        <v>0.32844041729053736</v>
      </c>
      <c r="Y22" s="289">
        <v>0</v>
      </c>
      <c r="Z22" s="289">
        <v>1.4899286511093508</v>
      </c>
      <c r="AA22" s="289">
        <v>0</v>
      </c>
      <c r="AB22" s="290">
        <v>754576.13300000003</v>
      </c>
      <c r="AC22" s="290"/>
      <c r="AD22" s="291"/>
      <c r="AE22" s="292"/>
    </row>
    <row r="23" spans="1:31"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1136470.0279999999</v>
      </c>
      <c r="AC23" s="290"/>
      <c r="AD23" s="291"/>
      <c r="AE23" s="292"/>
    </row>
    <row r="24" spans="1:31" s="24" customFormat="1" ht="15" customHeight="1">
      <c r="A24" s="26" t="s">
        <v>44</v>
      </c>
      <c r="B24" s="294">
        <v>0</v>
      </c>
      <c r="C24" s="294">
        <v>0</v>
      </c>
      <c r="D24" s="294">
        <v>0</v>
      </c>
      <c r="E24" s="294">
        <v>0</v>
      </c>
      <c r="F24" s="294">
        <v>0</v>
      </c>
      <c r="G24" s="294">
        <v>0</v>
      </c>
      <c r="H24" s="294">
        <v>0</v>
      </c>
      <c r="I24" s="294">
        <v>0</v>
      </c>
      <c r="J24" s="294">
        <v>0</v>
      </c>
      <c r="K24" s="294">
        <v>0</v>
      </c>
      <c r="L24" s="294">
        <v>0</v>
      </c>
      <c r="M24" s="294">
        <v>0</v>
      </c>
      <c r="N24" s="294">
        <v>0</v>
      </c>
      <c r="O24" s="294">
        <v>0</v>
      </c>
      <c r="P24" s="294">
        <v>100</v>
      </c>
      <c r="Q24" s="294">
        <v>0</v>
      </c>
      <c r="R24" s="294">
        <v>0</v>
      </c>
      <c r="S24" s="294">
        <v>0</v>
      </c>
      <c r="T24" s="294">
        <v>0</v>
      </c>
      <c r="U24" s="294">
        <v>0</v>
      </c>
      <c r="V24" s="294">
        <v>0</v>
      </c>
      <c r="W24" s="294">
        <v>0</v>
      </c>
      <c r="X24" s="294">
        <v>0</v>
      </c>
      <c r="Y24" s="294">
        <v>0</v>
      </c>
      <c r="Z24" s="294">
        <v>0</v>
      </c>
      <c r="AA24" s="294">
        <v>0</v>
      </c>
      <c r="AB24" s="295">
        <v>165411</v>
      </c>
      <c r="AC24" s="290"/>
      <c r="AD24" s="291"/>
      <c r="AE24" s="292"/>
    </row>
    <row r="25" spans="1:31" s="24" customFormat="1" ht="15" customHeight="1">
      <c r="A25" s="26" t="s">
        <v>45</v>
      </c>
      <c r="B25" s="294">
        <v>0</v>
      </c>
      <c r="C25" s="294">
        <v>0</v>
      </c>
      <c r="D25" s="294">
        <v>0</v>
      </c>
      <c r="E25" s="294">
        <v>0</v>
      </c>
      <c r="F25" s="294">
        <v>0</v>
      </c>
      <c r="G25" s="294">
        <v>0</v>
      </c>
      <c r="H25" s="294">
        <v>0</v>
      </c>
      <c r="I25" s="294">
        <v>0</v>
      </c>
      <c r="J25" s="294">
        <v>0</v>
      </c>
      <c r="K25" s="294">
        <v>0</v>
      </c>
      <c r="L25" s="294">
        <v>0</v>
      </c>
      <c r="M25" s="294">
        <v>0</v>
      </c>
      <c r="N25" s="294">
        <v>0</v>
      </c>
      <c r="O25" s="294">
        <v>0</v>
      </c>
      <c r="P25" s="294">
        <v>100</v>
      </c>
      <c r="Q25" s="294">
        <v>0</v>
      </c>
      <c r="R25" s="294">
        <v>0</v>
      </c>
      <c r="S25" s="294">
        <v>0</v>
      </c>
      <c r="T25" s="294">
        <v>0</v>
      </c>
      <c r="U25" s="294">
        <v>0</v>
      </c>
      <c r="V25" s="294">
        <v>0</v>
      </c>
      <c r="W25" s="294">
        <v>0</v>
      </c>
      <c r="X25" s="294">
        <v>0</v>
      </c>
      <c r="Y25" s="294">
        <v>0</v>
      </c>
      <c r="Z25" s="294">
        <v>0</v>
      </c>
      <c r="AA25" s="294">
        <v>0</v>
      </c>
      <c r="AB25" s="295">
        <v>831475.09900000005</v>
      </c>
      <c r="AC25" s="290"/>
      <c r="AD25" s="291"/>
      <c r="AE25" s="292"/>
    </row>
    <row r="26" spans="1:31" s="36" customFormat="1" ht="27.75" customHeight="1" thickBot="1">
      <c r="A26" s="68" t="s">
        <v>46</v>
      </c>
      <c r="B26" s="296">
        <v>0.1163730441836586</v>
      </c>
      <c r="C26" s="296">
        <v>0.99358991077324099</v>
      </c>
      <c r="D26" s="296">
        <v>0.15026388762811904</v>
      </c>
      <c r="E26" s="296">
        <v>2.4057578063615193</v>
      </c>
      <c r="F26" s="296">
        <v>0.25523400611511526</v>
      </c>
      <c r="G26" s="296">
        <v>1.0385326937232737</v>
      </c>
      <c r="H26" s="296">
        <v>1.7387204358668522</v>
      </c>
      <c r="I26" s="296">
        <v>0.94567734707304285</v>
      </c>
      <c r="J26" s="296">
        <v>2.9689837739849227E-2</v>
      </c>
      <c r="K26" s="296">
        <v>0.40814007272832881</v>
      </c>
      <c r="L26" s="296">
        <v>1.2434363315676638</v>
      </c>
      <c r="M26" s="296">
        <v>1.2295988018345567</v>
      </c>
      <c r="N26" s="296">
        <v>2.6747053133758873</v>
      </c>
      <c r="O26" s="296">
        <v>1.6878034974328289</v>
      </c>
      <c r="P26" s="296">
        <v>79.678240360547008</v>
      </c>
      <c r="Q26" s="296">
        <v>0.48399674652175456</v>
      </c>
      <c r="R26" s="296">
        <v>0.10384771249082086</v>
      </c>
      <c r="S26" s="296">
        <v>0.18185681254399044</v>
      </c>
      <c r="T26" s="296">
        <v>0.13346814161280293</v>
      </c>
      <c r="U26" s="296">
        <v>1.7286119816723455</v>
      </c>
      <c r="V26" s="296">
        <v>0.64435871012095725</v>
      </c>
      <c r="W26" s="296">
        <v>0.6562961992984333</v>
      </c>
      <c r="X26" s="296">
        <v>0.49193240124483228</v>
      </c>
      <c r="Y26" s="296">
        <v>0.14461243257791909</v>
      </c>
      <c r="Z26" s="296">
        <v>0.4141586985031383</v>
      </c>
      <c r="AA26" s="296">
        <v>0.42109681646206287</v>
      </c>
      <c r="AB26" s="297">
        <v>353046937.87300003</v>
      </c>
      <c r="AC26" s="298"/>
      <c r="AD26" s="291"/>
      <c r="AE26" s="292"/>
    </row>
    <row r="27" spans="1:31"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36"/>
    </row>
    <row r="28" spans="1:31" s="73" customFormat="1" ht="9.9" customHeight="1">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299"/>
      <c r="AC28" s="300"/>
    </row>
    <row r="29" spans="1:31">
      <c r="A29" s="162"/>
      <c r="B29" s="33"/>
      <c r="C29" s="33"/>
      <c r="D29" s="33"/>
      <c r="E29" s="33"/>
      <c r="F29" s="33"/>
      <c r="G29" s="33"/>
      <c r="H29" s="33"/>
      <c r="I29" s="33"/>
      <c r="J29" s="33"/>
      <c r="K29" s="33"/>
      <c r="L29" s="33"/>
      <c r="M29" s="18"/>
      <c r="N29" s="18"/>
      <c r="O29" s="18"/>
      <c r="P29" s="18"/>
      <c r="Q29" s="18"/>
      <c r="R29" s="18"/>
      <c r="S29" s="18"/>
      <c r="T29" s="18"/>
      <c r="U29" s="18"/>
      <c r="V29" s="18"/>
      <c r="W29" s="18"/>
      <c r="X29" s="18"/>
      <c r="Y29" s="18"/>
      <c r="Z29" s="18"/>
      <c r="AA29" s="18"/>
      <c r="AB29" s="18"/>
      <c r="AC29" s="35"/>
    </row>
    <row r="30" spans="1:31" s="35" customFormat="1" ht="10.199999999999999">
      <c r="A30" s="18"/>
      <c r="B30" s="24"/>
      <c r="C30" s="24"/>
      <c r="D30" s="24"/>
      <c r="E30" s="24"/>
    </row>
    <row r="31" spans="1:31" s="35" customFormat="1" ht="10.199999999999999"/>
  </sheetData>
  <hyperlinks>
    <hyperlink ref="A1" location="Índice!A1" display="Volver al Índice" xr:uid="{C84C5904-5F22-4F12-B7D9-1A1AB7BD6101}"/>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169A-2C07-4618-BC79-9B6866719301}">
  <dimension ref="A1:AD39"/>
  <sheetViews>
    <sheetView showGridLines="0" workbookViewId="0"/>
  </sheetViews>
  <sheetFormatPr baseColWidth="10" defaultRowHeight="13.2"/>
  <cols>
    <col min="1" max="1" width="22.5546875" style="7" customWidth="1"/>
    <col min="2" max="15" width="4.5546875" style="7" customWidth="1"/>
    <col min="16" max="16" width="5.88671875" style="7" customWidth="1"/>
    <col min="17" max="21" width="4.5546875" style="7" customWidth="1"/>
    <col min="22" max="22" width="7.109375" style="7" customWidth="1"/>
    <col min="23" max="23" width="7" style="7" customWidth="1"/>
    <col min="24" max="26" width="4.554687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378" t="s">
        <v>1210</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30" s="301" customFormat="1" ht="28.2">
      <c r="A2" s="167" t="s">
        <v>177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30" s="302" customFormat="1" ht="18" customHeight="1">
      <c r="A3" s="169">
        <v>45199</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row>
    <row r="4" spans="1:30" s="303" customFormat="1" ht="18" customHeight="1">
      <c r="A4" s="170" t="s">
        <v>173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row>
    <row r="5" spans="1:30" ht="7.5" customHeight="1" thickBot="1"/>
    <row r="6" spans="1:30" ht="102" customHeight="1">
      <c r="A6" s="9" t="s">
        <v>1</v>
      </c>
      <c r="B6" s="279" t="s">
        <v>2</v>
      </c>
      <c r="C6" s="279" t="s">
        <v>3</v>
      </c>
      <c r="D6" s="279" t="s">
        <v>4</v>
      </c>
      <c r="E6" s="279" t="s">
        <v>5</v>
      </c>
      <c r="F6" s="279" t="s">
        <v>6</v>
      </c>
      <c r="G6" s="279" t="s">
        <v>7</v>
      </c>
      <c r="H6" s="279" t="s">
        <v>8</v>
      </c>
      <c r="I6" s="279" t="s">
        <v>9</v>
      </c>
      <c r="J6" s="279" t="s">
        <v>10</v>
      </c>
      <c r="K6" s="279" t="s">
        <v>11</v>
      </c>
      <c r="L6" s="279" t="s">
        <v>12</v>
      </c>
      <c r="M6" s="279" t="s">
        <v>13</v>
      </c>
      <c r="N6" s="279" t="s">
        <v>14</v>
      </c>
      <c r="O6" s="279" t="s">
        <v>15</v>
      </c>
      <c r="P6" s="279" t="s">
        <v>16</v>
      </c>
      <c r="Q6" s="279" t="s">
        <v>17</v>
      </c>
      <c r="R6" s="279" t="s">
        <v>18</v>
      </c>
      <c r="S6" s="279" t="s">
        <v>19</v>
      </c>
      <c r="T6" s="279" t="s">
        <v>20</v>
      </c>
      <c r="U6" s="279" t="s">
        <v>21</v>
      </c>
      <c r="V6" s="279" t="s">
        <v>22</v>
      </c>
      <c r="W6" s="279" t="s">
        <v>23</v>
      </c>
      <c r="X6" s="279" t="s">
        <v>24</v>
      </c>
      <c r="Y6" s="279" t="s">
        <v>25</v>
      </c>
      <c r="Z6" s="279" t="s">
        <v>26</v>
      </c>
      <c r="AA6" s="280" t="s">
        <v>174</v>
      </c>
      <c r="AB6" s="304" t="s">
        <v>178</v>
      </c>
    </row>
    <row r="7" spans="1:30" ht="4.5" customHeight="1">
      <c r="A7" s="283"/>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8" t="s">
        <v>29</v>
      </c>
      <c r="B9" s="289">
        <v>6.3113643716719403E-2</v>
      </c>
      <c r="C9" s="289">
        <v>0.98234520254981517</v>
      </c>
      <c r="D9" s="289">
        <v>0.26573701718232445</v>
      </c>
      <c r="E9" s="289">
        <v>2.5990294300777479</v>
      </c>
      <c r="F9" s="289">
        <v>0.18326708365185901</v>
      </c>
      <c r="G9" s="289">
        <v>0.56554497720090291</v>
      </c>
      <c r="H9" s="289">
        <v>1.8708335719296743</v>
      </c>
      <c r="I9" s="289">
        <v>1.6940608745981238</v>
      </c>
      <c r="J9" s="289">
        <v>0</v>
      </c>
      <c r="K9" s="289">
        <v>0.57634453898904014</v>
      </c>
      <c r="L9" s="289">
        <v>0.99867911642645224</v>
      </c>
      <c r="M9" s="289">
        <v>1.411280349827954</v>
      </c>
      <c r="N9" s="289">
        <v>2.7238989471919535</v>
      </c>
      <c r="O9" s="289">
        <v>1.2961738657033213</v>
      </c>
      <c r="P9" s="289">
        <v>79.984458461297592</v>
      </c>
      <c r="Q9" s="289">
        <v>0.52706665937477593</v>
      </c>
      <c r="R9" s="289">
        <v>0.11693049163007936</v>
      </c>
      <c r="S9" s="289">
        <v>0.1303981471681839</v>
      </c>
      <c r="T9" s="289">
        <v>0.27799328100412202</v>
      </c>
      <c r="U9" s="289">
        <v>1.3813100875237914</v>
      </c>
      <c r="V9" s="289">
        <v>0.54907221970735842</v>
      </c>
      <c r="W9" s="289">
        <v>0.71537727520559413</v>
      </c>
      <c r="X9" s="289">
        <v>0.43266117014588157</v>
      </c>
      <c r="Y9" s="289">
        <v>9.6068265413894696E-2</v>
      </c>
      <c r="Z9" s="289">
        <v>0.55835532248283393</v>
      </c>
      <c r="AA9" s="289">
        <v>0</v>
      </c>
      <c r="AB9" s="290">
        <v>66741995.104999997</v>
      </c>
      <c r="AC9" s="192"/>
      <c r="AD9" s="192"/>
    </row>
    <row r="10" spans="1:30" s="24" customFormat="1" ht="20.100000000000001" customHeight="1">
      <c r="A10" s="288" t="s">
        <v>30</v>
      </c>
      <c r="B10" s="289">
        <v>0</v>
      </c>
      <c r="C10" s="289">
        <v>0</v>
      </c>
      <c r="D10" s="289">
        <v>0</v>
      </c>
      <c r="E10" s="289">
        <v>6.5944717645264035</v>
      </c>
      <c r="F10" s="289">
        <v>0</v>
      </c>
      <c r="G10" s="289">
        <v>0</v>
      </c>
      <c r="H10" s="289">
        <v>0</v>
      </c>
      <c r="I10" s="289">
        <v>0</v>
      </c>
      <c r="J10" s="289">
        <v>0</v>
      </c>
      <c r="K10" s="289">
        <v>0</v>
      </c>
      <c r="L10" s="289">
        <v>1.2994772153294556</v>
      </c>
      <c r="M10" s="289">
        <v>0.39383261983976697</v>
      </c>
      <c r="N10" s="289">
        <v>0.35240428170848215</v>
      </c>
      <c r="O10" s="289">
        <v>0.34728190070485776</v>
      </c>
      <c r="P10" s="289">
        <v>90.458923561250231</v>
      </c>
      <c r="Q10" s="289">
        <v>0.19882406532199773</v>
      </c>
      <c r="R10" s="289">
        <v>0</v>
      </c>
      <c r="S10" s="289">
        <v>0</v>
      </c>
      <c r="T10" s="289">
        <v>0</v>
      </c>
      <c r="U10" s="289">
        <v>0.35478459131881285</v>
      </c>
      <c r="V10" s="289">
        <v>0</v>
      </c>
      <c r="W10" s="289">
        <v>0</v>
      </c>
      <c r="X10" s="289">
        <v>0</v>
      </c>
      <c r="Y10" s="289">
        <v>0</v>
      </c>
      <c r="Z10" s="289">
        <v>0</v>
      </c>
      <c r="AA10" s="289">
        <v>0</v>
      </c>
      <c r="AB10" s="290">
        <v>1519508.2120000001</v>
      </c>
      <c r="AC10" s="192"/>
      <c r="AD10" s="192"/>
    </row>
    <row r="11" spans="1:30" s="24" customFormat="1" ht="20.100000000000001" customHeight="1">
      <c r="A11" s="288" t="s">
        <v>31</v>
      </c>
      <c r="B11" s="289">
        <v>0.16195168516961103</v>
      </c>
      <c r="C11" s="289">
        <v>1.0225868252001871</v>
      </c>
      <c r="D11" s="289">
        <v>0.26119257340652646</v>
      </c>
      <c r="E11" s="289">
        <v>4.174004261410599</v>
      </c>
      <c r="F11" s="289">
        <v>0.25957599733007064</v>
      </c>
      <c r="G11" s="289">
        <v>0.72536997829467154</v>
      </c>
      <c r="H11" s="289">
        <v>2.2825768451863149</v>
      </c>
      <c r="I11" s="289">
        <v>1.1754385460910688</v>
      </c>
      <c r="J11" s="289">
        <v>9.6351338710896364E-2</v>
      </c>
      <c r="K11" s="289">
        <v>0.30199152420420622</v>
      </c>
      <c r="L11" s="289">
        <v>1.3704175660356299</v>
      </c>
      <c r="M11" s="289">
        <v>1.4100505986223228</v>
      </c>
      <c r="N11" s="289">
        <v>2.8516449226036023</v>
      </c>
      <c r="O11" s="289">
        <v>1.0596679812337879</v>
      </c>
      <c r="P11" s="289">
        <v>77.797992290261462</v>
      </c>
      <c r="Q11" s="289">
        <v>0.26881356372628129</v>
      </c>
      <c r="R11" s="289">
        <v>0.11051385249609792</v>
      </c>
      <c r="S11" s="289">
        <v>0.5531771069778576</v>
      </c>
      <c r="T11" s="289">
        <v>0.19723738862015452</v>
      </c>
      <c r="U11" s="289">
        <v>1.1551447834304971</v>
      </c>
      <c r="V11" s="289">
        <v>0.46142431652090893</v>
      </c>
      <c r="W11" s="289">
        <v>0.3463749899664727</v>
      </c>
      <c r="X11" s="289">
        <v>0.54402092758077458</v>
      </c>
      <c r="Y11" s="289">
        <v>7.3277579379769975E-2</v>
      </c>
      <c r="Z11" s="289">
        <v>0.25104467270876113</v>
      </c>
      <c r="AA11" s="289">
        <v>1.0881578848314644</v>
      </c>
      <c r="AB11" s="290">
        <v>120074460.353</v>
      </c>
      <c r="AC11" s="192"/>
      <c r="AD11" s="192"/>
    </row>
    <row r="12" spans="1:30" s="24" customFormat="1" ht="20.100000000000001" customHeight="1">
      <c r="A12" s="288" t="s">
        <v>32</v>
      </c>
      <c r="B12" s="289">
        <v>0</v>
      </c>
      <c r="C12" s="289">
        <v>2.0991230369267959</v>
      </c>
      <c r="D12" s="289">
        <v>0</v>
      </c>
      <c r="E12" s="289">
        <v>1.6521638057479353</v>
      </c>
      <c r="F12" s="289">
        <v>0</v>
      </c>
      <c r="G12" s="289">
        <v>0.93837963146576298</v>
      </c>
      <c r="H12" s="289">
        <v>1.5072193480886553</v>
      </c>
      <c r="I12" s="289">
        <v>0.48224861214993303</v>
      </c>
      <c r="J12" s="289">
        <v>0</v>
      </c>
      <c r="K12" s="289">
        <v>4.198260309966307E-2</v>
      </c>
      <c r="L12" s="289">
        <v>0.56055233101425905</v>
      </c>
      <c r="M12" s="289">
        <v>0.93156138968664048</v>
      </c>
      <c r="N12" s="289">
        <v>1.4068328497687497</v>
      </c>
      <c r="O12" s="289">
        <v>1.2419137330290664</v>
      </c>
      <c r="P12" s="289">
        <v>86.503543753749952</v>
      </c>
      <c r="Q12" s="289">
        <v>8.0228507755649547E-2</v>
      </c>
      <c r="R12" s="289">
        <v>0</v>
      </c>
      <c r="S12" s="289">
        <v>0</v>
      </c>
      <c r="T12" s="289">
        <v>0</v>
      </c>
      <c r="U12" s="289">
        <v>1.1632305847009825</v>
      </c>
      <c r="V12" s="289">
        <v>0.56382470726817513</v>
      </c>
      <c r="W12" s="289">
        <v>5.5187811674145319E-2</v>
      </c>
      <c r="X12" s="289">
        <v>0.38682021707170994</v>
      </c>
      <c r="Y12" s="289">
        <v>0.37014170369733251</v>
      </c>
      <c r="Z12" s="289">
        <v>1.5045373104585072E-2</v>
      </c>
      <c r="AA12" s="289">
        <v>0</v>
      </c>
      <c r="AB12" s="290">
        <v>7825169.8499999996</v>
      </c>
      <c r="AC12" s="192"/>
      <c r="AD12" s="192"/>
    </row>
    <row r="13" spans="1:30" s="24" customFormat="1" ht="20.100000000000001" customHeight="1">
      <c r="A13" s="288" t="s">
        <v>33</v>
      </c>
      <c r="B13" s="289">
        <v>0</v>
      </c>
      <c r="C13" s="289">
        <v>0.25139181298390284</v>
      </c>
      <c r="D13" s="289">
        <v>0</v>
      </c>
      <c r="E13" s="289">
        <v>2.7340231285565215</v>
      </c>
      <c r="F13" s="289">
        <v>0</v>
      </c>
      <c r="G13" s="289">
        <v>0.24221211688158448</v>
      </c>
      <c r="H13" s="289">
        <v>1.4367976092833521</v>
      </c>
      <c r="I13" s="289">
        <v>1.3854402135261024</v>
      </c>
      <c r="J13" s="289">
        <v>0</v>
      </c>
      <c r="K13" s="289">
        <v>0</v>
      </c>
      <c r="L13" s="289">
        <v>1.3482722595482999</v>
      </c>
      <c r="M13" s="289">
        <v>0.37214221545814141</v>
      </c>
      <c r="N13" s="289">
        <v>1.7686615124544194</v>
      </c>
      <c r="O13" s="289">
        <v>0.89427162724555331</v>
      </c>
      <c r="P13" s="289">
        <v>86.010868010316287</v>
      </c>
      <c r="Q13" s="289">
        <v>0.29413351025821438</v>
      </c>
      <c r="R13" s="289">
        <v>0</v>
      </c>
      <c r="S13" s="289">
        <v>0</v>
      </c>
      <c r="T13" s="289">
        <v>0</v>
      </c>
      <c r="U13" s="289">
        <v>1.6545045236834304</v>
      </c>
      <c r="V13" s="289">
        <v>0.4249376727685098</v>
      </c>
      <c r="W13" s="289">
        <v>0.36904144044726195</v>
      </c>
      <c r="X13" s="289">
        <v>0.57561914737055464</v>
      </c>
      <c r="Y13" s="289">
        <v>0</v>
      </c>
      <c r="Z13" s="289">
        <v>0.23768319921786776</v>
      </c>
      <c r="AA13" s="289">
        <v>0</v>
      </c>
      <c r="AB13" s="290">
        <v>13408744.540999999</v>
      </c>
      <c r="AC13" s="192"/>
      <c r="AD13" s="192"/>
    </row>
    <row r="14" spans="1:30" s="24" customFormat="1" ht="20.100000000000001" customHeight="1">
      <c r="A14" s="288" t="s">
        <v>114</v>
      </c>
      <c r="B14" s="289">
        <v>0</v>
      </c>
      <c r="C14" s="289">
        <v>0.80632344637556097</v>
      </c>
      <c r="D14" s="289">
        <v>7.891749289659819E-2</v>
      </c>
      <c r="E14" s="289">
        <v>2.2230007908356053</v>
      </c>
      <c r="F14" s="289">
        <v>0</v>
      </c>
      <c r="G14" s="289">
        <v>1.1086775317841708</v>
      </c>
      <c r="H14" s="289">
        <v>1.2623400679704249</v>
      </c>
      <c r="I14" s="289">
        <v>1.33871384057367</v>
      </c>
      <c r="J14" s="289">
        <v>0</v>
      </c>
      <c r="K14" s="289">
        <v>0.29292643426600223</v>
      </c>
      <c r="L14" s="289">
        <v>0.72218565679204771</v>
      </c>
      <c r="M14" s="289">
        <v>0.68536580145046977</v>
      </c>
      <c r="N14" s="289">
        <v>1.9888683104050355</v>
      </c>
      <c r="O14" s="289">
        <v>1.4322079419274778</v>
      </c>
      <c r="P14" s="289">
        <v>84.671968931164329</v>
      </c>
      <c r="Q14" s="289">
        <v>0.29889383702303995</v>
      </c>
      <c r="R14" s="289">
        <v>9.7811329599323787E-2</v>
      </c>
      <c r="S14" s="289">
        <v>0.3728369265993523</v>
      </c>
      <c r="T14" s="289">
        <v>7.0628413177679136E-2</v>
      </c>
      <c r="U14" s="289">
        <v>1.0743637449184891</v>
      </c>
      <c r="V14" s="289">
        <v>0.36565604297868026</v>
      </c>
      <c r="W14" s="289">
        <v>0.23649645277704412</v>
      </c>
      <c r="X14" s="289">
        <v>0.60102435686300693</v>
      </c>
      <c r="Y14" s="289">
        <v>8.0161438337364763E-2</v>
      </c>
      <c r="Z14" s="289">
        <v>0.19063121128462918</v>
      </c>
      <c r="AA14" s="289">
        <v>0</v>
      </c>
      <c r="AB14" s="290">
        <v>40335370.310999997</v>
      </c>
      <c r="AC14" s="192"/>
      <c r="AD14" s="192"/>
    </row>
    <row r="15" spans="1:30" s="24" customFormat="1" ht="20.100000000000001" customHeight="1">
      <c r="A15" s="288" t="s">
        <v>35</v>
      </c>
      <c r="B15" s="289">
        <v>0</v>
      </c>
      <c r="C15" s="289">
        <v>0</v>
      </c>
      <c r="D15" s="289">
        <v>0</v>
      </c>
      <c r="E15" s="289">
        <v>0</v>
      </c>
      <c r="F15" s="289">
        <v>0</v>
      </c>
      <c r="G15" s="289">
        <v>0</v>
      </c>
      <c r="H15" s="289">
        <v>0</v>
      </c>
      <c r="I15" s="289">
        <v>0</v>
      </c>
      <c r="J15" s="289">
        <v>0</v>
      </c>
      <c r="K15" s="289">
        <v>0</v>
      </c>
      <c r="L15" s="289">
        <v>0</v>
      </c>
      <c r="M15" s="289">
        <v>0</v>
      </c>
      <c r="N15" s="289">
        <v>0</v>
      </c>
      <c r="O15" s="289">
        <v>0</v>
      </c>
      <c r="P15" s="289">
        <v>100</v>
      </c>
      <c r="Q15" s="289">
        <v>0</v>
      </c>
      <c r="R15" s="289">
        <v>0</v>
      </c>
      <c r="S15" s="289">
        <v>0</v>
      </c>
      <c r="T15" s="289">
        <v>0</v>
      </c>
      <c r="U15" s="289">
        <v>0</v>
      </c>
      <c r="V15" s="289">
        <v>0</v>
      </c>
      <c r="W15" s="289">
        <v>0</v>
      </c>
      <c r="X15" s="289">
        <v>0</v>
      </c>
      <c r="Y15" s="289">
        <v>0</v>
      </c>
      <c r="Z15" s="289">
        <v>0</v>
      </c>
      <c r="AA15" s="289">
        <v>0</v>
      </c>
      <c r="AB15" s="290">
        <v>5752601.1160000004</v>
      </c>
      <c r="AC15" s="192"/>
      <c r="AD15" s="192"/>
    </row>
    <row r="16" spans="1:30" s="24" customFormat="1" ht="20.100000000000001" customHeight="1">
      <c r="A16" s="288" t="s">
        <v>36</v>
      </c>
      <c r="B16" s="289">
        <v>0</v>
      </c>
      <c r="C16" s="289">
        <v>0.65766366144803023</v>
      </c>
      <c r="D16" s="289">
        <v>0.51528710970113134</v>
      </c>
      <c r="E16" s="289">
        <v>2.5690706433593924</v>
      </c>
      <c r="F16" s="289">
        <v>0.4737237825896235</v>
      </c>
      <c r="G16" s="289">
        <v>0.51015586818790581</v>
      </c>
      <c r="H16" s="289">
        <v>0.90947914448580125</v>
      </c>
      <c r="I16" s="289">
        <v>1.1902348229704016</v>
      </c>
      <c r="J16" s="289">
        <v>0</v>
      </c>
      <c r="K16" s="289">
        <v>0.12871042785151718</v>
      </c>
      <c r="L16" s="289">
        <v>1.3745198371883978</v>
      </c>
      <c r="M16" s="289">
        <v>0.81099192810811671</v>
      </c>
      <c r="N16" s="289">
        <v>2.6919508849505358</v>
      </c>
      <c r="O16" s="289">
        <v>0.73443871131921701</v>
      </c>
      <c r="P16" s="289">
        <v>82.95985541607466</v>
      </c>
      <c r="Q16" s="289">
        <v>0.34950703847621634</v>
      </c>
      <c r="R16" s="289">
        <v>0.18255167101496411</v>
      </c>
      <c r="S16" s="289">
        <v>0.474738247054735</v>
      </c>
      <c r="T16" s="289">
        <v>0.11429828404871571</v>
      </c>
      <c r="U16" s="289">
        <v>1.5424846845024411</v>
      </c>
      <c r="V16" s="289">
        <v>0.56403834363644956</v>
      </c>
      <c r="W16" s="289">
        <v>0.22432774922727725</v>
      </c>
      <c r="X16" s="289">
        <v>0.75010027183019734</v>
      </c>
      <c r="Y16" s="289">
        <v>6.9419494216903924E-2</v>
      </c>
      <c r="Z16" s="289">
        <v>0.20245197775736828</v>
      </c>
      <c r="AA16" s="289">
        <v>0</v>
      </c>
      <c r="AB16" s="290">
        <v>44858052.267999999</v>
      </c>
      <c r="AC16" s="192"/>
      <c r="AD16" s="192"/>
    </row>
    <row r="17" spans="1:30" s="24" customFormat="1" ht="20.100000000000001" customHeight="1">
      <c r="A17" s="288" t="s">
        <v>37</v>
      </c>
      <c r="B17" s="289">
        <v>0.12688901217664172</v>
      </c>
      <c r="C17" s="289">
        <v>2.0407074968837322</v>
      </c>
      <c r="D17" s="289">
        <v>8.51268776595034E-2</v>
      </c>
      <c r="E17" s="289">
        <v>1.8115517029864259</v>
      </c>
      <c r="F17" s="289">
        <v>0.14223974599771658</v>
      </c>
      <c r="G17" s="289">
        <v>0.80541319568840264</v>
      </c>
      <c r="H17" s="289">
        <v>1.7716321166578193</v>
      </c>
      <c r="I17" s="289">
        <v>0.76414779056177606</v>
      </c>
      <c r="J17" s="289">
        <v>2.4922072963536074E-2</v>
      </c>
      <c r="K17" s="289">
        <v>0.21918714704301503</v>
      </c>
      <c r="L17" s="289">
        <v>0.62483388546335272</v>
      </c>
      <c r="M17" s="289">
        <v>1.4958272531955885</v>
      </c>
      <c r="N17" s="289">
        <v>1.7526219869533768</v>
      </c>
      <c r="O17" s="289">
        <v>0.62824682703092805</v>
      </c>
      <c r="P17" s="289">
        <v>85.288365702674241</v>
      </c>
      <c r="Q17" s="289">
        <v>8.3276431870079104E-2</v>
      </c>
      <c r="R17" s="289">
        <v>5.8162470764492519E-2</v>
      </c>
      <c r="S17" s="289">
        <v>0.12696233387208813</v>
      </c>
      <c r="T17" s="289">
        <v>8.1333601563858063E-2</v>
      </c>
      <c r="U17" s="289">
        <v>0.71045029145833871</v>
      </c>
      <c r="V17" s="289">
        <v>0.72158831589745287</v>
      </c>
      <c r="W17" s="289">
        <v>0.21261097559990028</v>
      </c>
      <c r="X17" s="289">
        <v>0.23866633892654121</v>
      </c>
      <c r="Y17" s="289">
        <v>9.2050205512282088E-2</v>
      </c>
      <c r="Z17" s="289">
        <v>9.3186220598911532E-2</v>
      </c>
      <c r="AA17" s="289">
        <v>0</v>
      </c>
      <c r="AB17" s="290">
        <v>9762458.3780000005</v>
      </c>
      <c r="AC17" s="192"/>
      <c r="AD17" s="192"/>
    </row>
    <row r="18" spans="1:30" s="24" customFormat="1" ht="20.100000000000001" customHeight="1">
      <c r="A18" s="288" t="s">
        <v>38</v>
      </c>
      <c r="B18" s="289">
        <v>0</v>
      </c>
      <c r="C18" s="289">
        <v>0</v>
      </c>
      <c r="D18" s="289">
        <v>0</v>
      </c>
      <c r="E18" s="289">
        <v>1.6447465229215881</v>
      </c>
      <c r="F18" s="289">
        <v>0</v>
      </c>
      <c r="G18" s="289">
        <v>0</v>
      </c>
      <c r="H18" s="289">
        <v>0</v>
      </c>
      <c r="I18" s="289">
        <v>0</v>
      </c>
      <c r="J18" s="289">
        <v>0</v>
      </c>
      <c r="K18" s="289">
        <v>0</v>
      </c>
      <c r="L18" s="289">
        <v>0</v>
      </c>
      <c r="M18" s="289">
        <v>0</v>
      </c>
      <c r="N18" s="289">
        <v>1.7593894221449622</v>
      </c>
      <c r="O18" s="289">
        <v>1.1560609054708872</v>
      </c>
      <c r="P18" s="289">
        <v>94.551116260515087</v>
      </c>
      <c r="Q18" s="289">
        <v>0</v>
      </c>
      <c r="R18" s="289">
        <v>0</v>
      </c>
      <c r="S18" s="289">
        <v>0</v>
      </c>
      <c r="T18" s="289">
        <v>0</v>
      </c>
      <c r="U18" s="289">
        <v>0.88868688894746872</v>
      </c>
      <c r="V18" s="289">
        <v>0</v>
      </c>
      <c r="W18" s="289">
        <v>0</v>
      </c>
      <c r="X18" s="289">
        <v>0</v>
      </c>
      <c r="Y18" s="289">
        <v>0</v>
      </c>
      <c r="Z18" s="289">
        <v>0</v>
      </c>
      <c r="AA18" s="289">
        <v>0</v>
      </c>
      <c r="AB18" s="290">
        <v>4151013.3050000002</v>
      </c>
      <c r="AC18" s="192"/>
      <c r="AD18" s="192"/>
    </row>
    <row r="19" spans="1:30" s="24" customFormat="1" ht="20.100000000000001" customHeight="1">
      <c r="A19" s="26" t="s">
        <v>39</v>
      </c>
      <c r="B19" s="289">
        <v>0</v>
      </c>
      <c r="C19" s="289">
        <v>0.66653225560475049</v>
      </c>
      <c r="D19" s="289">
        <v>0</v>
      </c>
      <c r="E19" s="289">
        <v>3.3306181412561342</v>
      </c>
      <c r="F19" s="289">
        <v>0</v>
      </c>
      <c r="G19" s="289">
        <v>0.74353052394671182</v>
      </c>
      <c r="H19" s="289">
        <v>3.7225571771867303</v>
      </c>
      <c r="I19" s="289">
        <v>0.2603221079961674</v>
      </c>
      <c r="J19" s="289">
        <v>0</v>
      </c>
      <c r="K19" s="289">
        <v>0.11584212689762538</v>
      </c>
      <c r="L19" s="289">
        <v>0.51629129719597566</v>
      </c>
      <c r="M19" s="289">
        <v>0.34093207950799298</v>
      </c>
      <c r="N19" s="289">
        <v>2.2914808212884172</v>
      </c>
      <c r="O19" s="289">
        <v>1.2659015475152107</v>
      </c>
      <c r="P19" s="289">
        <v>85.45508615505193</v>
      </c>
      <c r="Q19" s="289">
        <v>0.11678520263564184</v>
      </c>
      <c r="R19" s="289">
        <v>0</v>
      </c>
      <c r="S19" s="289">
        <v>0</v>
      </c>
      <c r="T19" s="289">
        <v>0</v>
      </c>
      <c r="U19" s="289">
        <v>0.8100701717973976</v>
      </c>
      <c r="V19" s="289">
        <v>0</v>
      </c>
      <c r="W19" s="289">
        <v>0</v>
      </c>
      <c r="X19" s="289">
        <v>0.18497324199488999</v>
      </c>
      <c r="Y19" s="289">
        <v>0</v>
      </c>
      <c r="Z19" s="289">
        <v>0.17907715012442632</v>
      </c>
      <c r="AA19" s="289">
        <v>0</v>
      </c>
      <c r="AB19" s="290">
        <v>3264637.0550000002</v>
      </c>
      <c r="AC19" s="192"/>
      <c r="AD19" s="192"/>
    </row>
    <row r="20" spans="1:30" s="24" customFormat="1" ht="20.100000000000001" customHeight="1">
      <c r="A20" s="26" t="s">
        <v>116</v>
      </c>
      <c r="B20" s="289">
        <v>0</v>
      </c>
      <c r="C20" s="289">
        <v>0</v>
      </c>
      <c r="D20" s="289">
        <v>0</v>
      </c>
      <c r="E20" s="289">
        <v>0</v>
      </c>
      <c r="F20" s="289">
        <v>0</v>
      </c>
      <c r="G20" s="289">
        <v>0</v>
      </c>
      <c r="H20" s="289">
        <v>0</v>
      </c>
      <c r="I20" s="289">
        <v>0</v>
      </c>
      <c r="J20" s="289">
        <v>0</v>
      </c>
      <c r="K20" s="289">
        <v>0</v>
      </c>
      <c r="L20" s="289">
        <v>0</v>
      </c>
      <c r="M20" s="289">
        <v>0</v>
      </c>
      <c r="N20" s="289">
        <v>0</v>
      </c>
      <c r="O20" s="289">
        <v>0</v>
      </c>
      <c r="P20" s="289">
        <v>100</v>
      </c>
      <c r="Q20" s="289">
        <v>0</v>
      </c>
      <c r="R20" s="289">
        <v>0</v>
      </c>
      <c r="S20" s="289">
        <v>0</v>
      </c>
      <c r="T20" s="289">
        <v>0</v>
      </c>
      <c r="U20" s="289">
        <v>0</v>
      </c>
      <c r="V20" s="289">
        <v>0</v>
      </c>
      <c r="W20" s="289">
        <v>0</v>
      </c>
      <c r="X20" s="289">
        <v>0</v>
      </c>
      <c r="Y20" s="289">
        <v>0</v>
      </c>
      <c r="Z20" s="289">
        <v>0</v>
      </c>
      <c r="AA20" s="289">
        <v>0</v>
      </c>
      <c r="AB20" s="290">
        <v>7469852.9220000003</v>
      </c>
      <c r="AC20" s="192"/>
      <c r="AD20" s="192"/>
    </row>
    <row r="21" spans="1:30" s="24" customFormat="1" ht="20.100000000000001" customHeight="1">
      <c r="A21" s="26" t="s">
        <v>151</v>
      </c>
      <c r="B21" s="289">
        <v>0</v>
      </c>
      <c r="C21" s="289">
        <v>0.79670740098466142</v>
      </c>
      <c r="D21" s="289">
        <v>0</v>
      </c>
      <c r="E21" s="289">
        <v>4.2319267773112461</v>
      </c>
      <c r="F21" s="289">
        <v>0</v>
      </c>
      <c r="G21" s="289">
        <v>0.93718727097650067</v>
      </c>
      <c r="H21" s="289">
        <v>1.9853382144666494</v>
      </c>
      <c r="I21" s="289">
        <v>0</v>
      </c>
      <c r="J21" s="289">
        <v>0</v>
      </c>
      <c r="K21" s="289">
        <v>0</v>
      </c>
      <c r="L21" s="289">
        <v>0.44087773642247513</v>
      </c>
      <c r="M21" s="289">
        <v>0.53235624442913809</v>
      </c>
      <c r="N21" s="289">
        <v>2.6907274813028526</v>
      </c>
      <c r="O21" s="289">
        <v>1.2405789062197679</v>
      </c>
      <c r="P21" s="289">
        <v>85.814701570102287</v>
      </c>
      <c r="Q21" s="289">
        <v>4.1306824272859741E-3</v>
      </c>
      <c r="R21" s="289">
        <v>0</v>
      </c>
      <c r="S21" s="289">
        <v>0</v>
      </c>
      <c r="T21" s="289">
        <v>0</v>
      </c>
      <c r="U21" s="289">
        <v>0.85908653539309565</v>
      </c>
      <c r="V21" s="289">
        <v>0.24284750370571023</v>
      </c>
      <c r="W21" s="289">
        <v>0</v>
      </c>
      <c r="X21" s="289">
        <v>0</v>
      </c>
      <c r="Y21" s="289">
        <v>0</v>
      </c>
      <c r="Z21" s="289">
        <v>0.22353367625832218</v>
      </c>
      <c r="AA21" s="289">
        <v>0</v>
      </c>
      <c r="AB21" s="290">
        <v>1349970.64</v>
      </c>
      <c r="AC21" s="192"/>
      <c r="AD21" s="192"/>
    </row>
    <row r="22" spans="1:30" s="24" customFormat="1" ht="20.100000000000001" customHeight="1">
      <c r="A22" s="27" t="s">
        <v>42</v>
      </c>
      <c r="B22" s="289">
        <v>0</v>
      </c>
      <c r="C22" s="289">
        <v>1.2632440568589163</v>
      </c>
      <c r="D22" s="289">
        <v>0</v>
      </c>
      <c r="E22" s="289">
        <v>3.2961533973947237</v>
      </c>
      <c r="F22" s="289">
        <v>0</v>
      </c>
      <c r="G22" s="289">
        <v>0.87151589526345519</v>
      </c>
      <c r="H22" s="289">
        <v>0.51639339315483423</v>
      </c>
      <c r="I22" s="289">
        <v>0.65231115401243278</v>
      </c>
      <c r="J22" s="289">
        <v>0</v>
      </c>
      <c r="K22" s="289">
        <v>0.292629705692739</v>
      </c>
      <c r="L22" s="289">
        <v>1.3759702706792272</v>
      </c>
      <c r="M22" s="289">
        <v>0.15344492282067093</v>
      </c>
      <c r="N22" s="289">
        <v>2.3988546216243165</v>
      </c>
      <c r="O22" s="289">
        <v>0.57674684778943464</v>
      </c>
      <c r="P22" s="289">
        <v>87.342171121362867</v>
      </c>
      <c r="Q22" s="289">
        <v>0.11901250181849932</v>
      </c>
      <c r="R22" s="289">
        <v>0</v>
      </c>
      <c r="S22" s="289">
        <v>0</v>
      </c>
      <c r="T22" s="289">
        <v>0</v>
      </c>
      <c r="U22" s="289">
        <v>0.44241410533659137</v>
      </c>
      <c r="V22" s="289">
        <v>0.27962224675416825</v>
      </c>
      <c r="W22" s="289">
        <v>0.15652257240076003</v>
      </c>
      <c r="X22" s="289">
        <v>0.13459012215332544</v>
      </c>
      <c r="Y22" s="289">
        <v>0</v>
      </c>
      <c r="Z22" s="289">
        <v>0.12840306488303369</v>
      </c>
      <c r="AA22" s="289">
        <v>0</v>
      </c>
      <c r="AB22" s="290">
        <v>935194.18799999997</v>
      </c>
      <c r="AC22" s="192"/>
      <c r="AD22" s="192"/>
    </row>
    <row r="23" spans="1:30" s="24" customFormat="1" ht="20.100000000000001" customHeight="1">
      <c r="A23" s="26" t="s">
        <v>43</v>
      </c>
      <c r="B23" s="289">
        <v>0</v>
      </c>
      <c r="C23" s="289">
        <v>0</v>
      </c>
      <c r="D23" s="289">
        <v>0</v>
      </c>
      <c r="E23" s="289">
        <v>0</v>
      </c>
      <c r="F23" s="289">
        <v>0</v>
      </c>
      <c r="G23" s="289">
        <v>0</v>
      </c>
      <c r="H23" s="289">
        <v>0</v>
      </c>
      <c r="I23" s="289">
        <v>0</v>
      </c>
      <c r="J23" s="289">
        <v>0</v>
      </c>
      <c r="K23" s="289">
        <v>0</v>
      </c>
      <c r="L23" s="289">
        <v>0</v>
      </c>
      <c r="M23" s="289">
        <v>0</v>
      </c>
      <c r="N23" s="289">
        <v>0</v>
      </c>
      <c r="O23" s="289">
        <v>0</v>
      </c>
      <c r="P23" s="289">
        <v>100</v>
      </c>
      <c r="Q23" s="289">
        <v>0</v>
      </c>
      <c r="R23" s="289">
        <v>0</v>
      </c>
      <c r="S23" s="289">
        <v>0</v>
      </c>
      <c r="T23" s="289">
        <v>0</v>
      </c>
      <c r="U23" s="289">
        <v>0</v>
      </c>
      <c r="V23" s="289">
        <v>0</v>
      </c>
      <c r="W23" s="289">
        <v>0</v>
      </c>
      <c r="X23" s="289">
        <v>0</v>
      </c>
      <c r="Y23" s="289">
        <v>0</v>
      </c>
      <c r="Z23" s="289">
        <v>0</v>
      </c>
      <c r="AA23" s="289">
        <v>0</v>
      </c>
      <c r="AB23" s="290">
        <v>1525661.575</v>
      </c>
      <c r="AC23" s="192"/>
      <c r="AD23" s="192"/>
    </row>
    <row r="24" spans="1:30" s="24" customFormat="1" ht="20.100000000000001" customHeight="1">
      <c r="A24" s="26" t="s">
        <v>44</v>
      </c>
      <c r="B24" s="289">
        <v>0</v>
      </c>
      <c r="C24" s="289">
        <v>0</v>
      </c>
      <c r="D24" s="289">
        <v>0</v>
      </c>
      <c r="E24" s="289">
        <v>0</v>
      </c>
      <c r="F24" s="289">
        <v>0</v>
      </c>
      <c r="G24" s="289">
        <v>0</v>
      </c>
      <c r="H24" s="289">
        <v>0</v>
      </c>
      <c r="I24" s="289">
        <v>0</v>
      </c>
      <c r="J24" s="289">
        <v>0</v>
      </c>
      <c r="K24" s="289">
        <v>0</v>
      </c>
      <c r="L24" s="289">
        <v>0</v>
      </c>
      <c r="M24" s="289">
        <v>0</v>
      </c>
      <c r="N24" s="289">
        <v>0</v>
      </c>
      <c r="O24" s="289">
        <v>0</v>
      </c>
      <c r="P24" s="289">
        <v>100</v>
      </c>
      <c r="Q24" s="289">
        <v>0</v>
      </c>
      <c r="R24" s="289">
        <v>0</v>
      </c>
      <c r="S24" s="289">
        <v>0</v>
      </c>
      <c r="T24" s="289">
        <v>0</v>
      </c>
      <c r="U24" s="289">
        <v>0</v>
      </c>
      <c r="V24" s="289">
        <v>0</v>
      </c>
      <c r="W24" s="289">
        <v>0</v>
      </c>
      <c r="X24" s="289">
        <v>0</v>
      </c>
      <c r="Y24" s="289">
        <v>0</v>
      </c>
      <c r="Z24" s="289">
        <v>0</v>
      </c>
      <c r="AA24" s="289">
        <v>0</v>
      </c>
      <c r="AB24" s="290">
        <v>1331226.7490000001</v>
      </c>
      <c r="AC24" s="192"/>
      <c r="AD24" s="192"/>
    </row>
    <row r="25" spans="1:30" s="24" customFormat="1" ht="20.100000000000001" customHeight="1">
      <c r="A25" s="26" t="s">
        <v>45</v>
      </c>
      <c r="B25" s="289">
        <v>0</v>
      </c>
      <c r="C25" s="289">
        <v>0</v>
      </c>
      <c r="D25" s="289">
        <v>0</v>
      </c>
      <c r="E25" s="289">
        <v>0</v>
      </c>
      <c r="F25" s="289">
        <v>0</v>
      </c>
      <c r="G25" s="289">
        <v>0</v>
      </c>
      <c r="H25" s="289">
        <v>0</v>
      </c>
      <c r="I25" s="289">
        <v>0</v>
      </c>
      <c r="J25" s="289">
        <v>0</v>
      </c>
      <c r="K25" s="289">
        <v>0</v>
      </c>
      <c r="L25" s="289">
        <v>0</v>
      </c>
      <c r="M25" s="289">
        <v>0</v>
      </c>
      <c r="N25" s="289">
        <v>0</v>
      </c>
      <c r="O25" s="289">
        <v>0</v>
      </c>
      <c r="P25" s="289">
        <v>100</v>
      </c>
      <c r="Q25" s="289">
        <v>0</v>
      </c>
      <c r="R25" s="289">
        <v>0</v>
      </c>
      <c r="S25" s="289">
        <v>0</v>
      </c>
      <c r="T25" s="289">
        <v>0</v>
      </c>
      <c r="U25" s="289">
        <v>0</v>
      </c>
      <c r="V25" s="289">
        <v>0</v>
      </c>
      <c r="W25" s="289">
        <v>0</v>
      </c>
      <c r="X25" s="289">
        <v>0</v>
      </c>
      <c r="Y25" s="289">
        <v>0</v>
      </c>
      <c r="Z25" s="289">
        <v>0</v>
      </c>
      <c r="AA25" s="289">
        <v>0</v>
      </c>
      <c r="AB25" s="290">
        <v>605235.75</v>
      </c>
      <c r="AC25" s="192"/>
      <c r="AD25" s="192"/>
    </row>
    <row r="26" spans="1:30" s="19" customFormat="1" ht="27.75" customHeight="1" thickBot="1">
      <c r="A26" s="68" t="s">
        <v>46</v>
      </c>
      <c r="B26" s="296">
        <v>7.5238746792293296E-2</v>
      </c>
      <c r="C26" s="296">
        <v>0.8900490794488678</v>
      </c>
      <c r="D26" s="296">
        <v>0.23035598971516921</v>
      </c>
      <c r="E26" s="296">
        <v>2.9716579626032451</v>
      </c>
      <c r="F26" s="296">
        <v>0.19956714646032131</v>
      </c>
      <c r="G26" s="296">
        <v>0.65095614666076884</v>
      </c>
      <c r="H26" s="296">
        <v>1.675156669749529</v>
      </c>
      <c r="I26" s="296">
        <v>1.1872214954014713</v>
      </c>
      <c r="J26" s="296">
        <v>3.569730308952615E-2</v>
      </c>
      <c r="K26" s="296">
        <v>0.28840679086054688</v>
      </c>
      <c r="L26" s="296">
        <v>1.0761224099144084</v>
      </c>
      <c r="M26" s="296">
        <v>1.0787877196019839</v>
      </c>
      <c r="N26" s="296">
        <v>2.4121734792211802</v>
      </c>
      <c r="O26" s="296">
        <v>1.0394882184854344</v>
      </c>
      <c r="P26" s="296">
        <v>82.059176690742603</v>
      </c>
      <c r="Q26" s="296">
        <v>0.30634905952816305</v>
      </c>
      <c r="R26" s="296">
        <v>0.10206982316371675</v>
      </c>
      <c r="S26" s="296">
        <v>0.34057265042460066</v>
      </c>
      <c r="T26" s="296">
        <v>0.15414118364612597</v>
      </c>
      <c r="U26" s="296">
        <v>1.1788410839811423</v>
      </c>
      <c r="V26" s="296">
        <v>0.4528276014584145</v>
      </c>
      <c r="W26" s="296">
        <v>0.35218152934297686</v>
      </c>
      <c r="X26" s="296">
        <v>0.50132864256136489</v>
      </c>
      <c r="Y26" s="296">
        <v>7.6615659286200843E-2</v>
      </c>
      <c r="Z26" s="296">
        <v>0.27016781747532831</v>
      </c>
      <c r="AA26" s="296">
        <v>0.39484910038461918</v>
      </c>
      <c r="AB26" s="297">
        <v>330911152.31800002</v>
      </c>
      <c r="AC26" s="310"/>
      <c r="AD26" s="192"/>
    </row>
    <row r="27" spans="1:30" ht="9"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11"/>
      <c r="AD27" s="192"/>
    </row>
    <row r="28" spans="1:30" s="73" customFormat="1" ht="10.199999999999999">
      <c r="A28" s="30" t="s">
        <v>176</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2"/>
    </row>
    <row r="29" spans="1:30" ht="13.5" customHeight="1">
      <c r="A29" s="162"/>
      <c r="B29" s="312"/>
      <c r="C29" s="312"/>
      <c r="D29" s="312"/>
      <c r="E29" s="312"/>
      <c r="F29" s="312"/>
      <c r="G29" s="312"/>
      <c r="H29" s="312"/>
      <c r="I29" s="312"/>
      <c r="J29" s="312"/>
      <c r="K29" s="312"/>
      <c r="L29" s="312"/>
      <c r="M29" s="18"/>
      <c r="N29" s="18"/>
      <c r="O29" s="18"/>
      <c r="P29" s="18"/>
      <c r="Q29" s="18"/>
      <c r="R29" s="18"/>
      <c r="S29" s="18"/>
      <c r="T29" s="18"/>
      <c r="U29" s="18"/>
      <c r="V29" s="18"/>
      <c r="W29" s="18"/>
      <c r="X29" s="18"/>
      <c r="Y29" s="18"/>
      <c r="Z29" s="18"/>
      <c r="AA29" s="18"/>
      <c r="AB29" s="18"/>
      <c r="AC29" s="35"/>
    </row>
    <row r="30" spans="1:30">
      <c r="A30" s="18"/>
      <c r="B30" s="24"/>
      <c r="C30" s="24"/>
      <c r="D30" s="24"/>
      <c r="E30" s="24"/>
      <c r="F30" s="35"/>
      <c r="G30" s="35"/>
      <c r="H30" s="35"/>
      <c r="I30" s="35"/>
      <c r="J30" s="35"/>
      <c r="K30" s="35"/>
      <c r="L30" s="35"/>
      <c r="M30" s="35"/>
      <c r="N30" s="35"/>
      <c r="O30" s="35"/>
      <c r="P30" s="35"/>
      <c r="Q30" s="35"/>
      <c r="R30" s="35"/>
      <c r="S30" s="35"/>
      <c r="T30" s="35"/>
      <c r="U30" s="35"/>
      <c r="V30" s="35"/>
      <c r="W30" s="35"/>
      <c r="X30" s="35"/>
      <c r="Y30" s="35"/>
      <c r="Z30" s="35"/>
      <c r="AA30" s="35"/>
      <c r="AB30" s="35"/>
      <c r="AC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sheetData>
  <hyperlinks>
    <hyperlink ref="A1" location="Índice!A1" display="Volver al Índice" xr:uid="{F9BC5420-3F83-4A46-A4E0-D2F80FBBF3E4}"/>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2E3D8-5508-45A2-A932-8089E3FCCF1F}">
  <dimension ref="A1:X32"/>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7" customFormat="1" ht="20.100000000000001" customHeight="1">
      <c r="A1" s="1378" t="s">
        <v>1210</v>
      </c>
      <c r="B1" s="1"/>
      <c r="C1" s="1"/>
      <c r="D1" s="1"/>
      <c r="E1" s="1"/>
      <c r="F1" s="1"/>
      <c r="G1" s="1"/>
      <c r="H1" s="1"/>
      <c r="I1" s="1"/>
      <c r="J1" s="1"/>
      <c r="K1" s="376"/>
      <c r="L1" s="376"/>
      <c r="M1" s="376"/>
    </row>
    <row r="2" spans="1:16" s="172" customFormat="1" ht="30" customHeight="1">
      <c r="A2" s="40" t="s">
        <v>467</v>
      </c>
      <c r="B2" s="40"/>
      <c r="C2" s="40"/>
      <c r="D2" s="40"/>
      <c r="E2" s="40"/>
      <c r="F2" s="40"/>
      <c r="G2" s="40"/>
      <c r="H2" s="40"/>
      <c r="I2" s="40"/>
      <c r="J2" s="40"/>
      <c r="K2" s="40"/>
      <c r="L2" s="40"/>
      <c r="M2" s="40"/>
      <c r="N2" s="40"/>
      <c r="O2" s="40"/>
      <c r="P2" s="40"/>
    </row>
    <row r="3" spans="1:16" s="377" customFormat="1" ht="23.25" customHeight="1">
      <c r="A3" s="378">
        <v>45199</v>
      </c>
      <c r="B3" s="378"/>
      <c r="C3" s="378"/>
      <c r="D3" s="378"/>
      <c r="E3" s="378"/>
      <c r="F3" s="378"/>
      <c r="G3" s="378"/>
      <c r="H3" s="378"/>
      <c r="I3" s="378"/>
      <c r="J3" s="378"/>
      <c r="K3" s="378"/>
      <c r="L3" s="378"/>
      <c r="M3" s="378"/>
      <c r="N3" s="378"/>
      <c r="O3" s="378"/>
      <c r="P3" s="378"/>
    </row>
    <row r="4" spans="1:16" s="377" customFormat="1" ht="23.25" customHeight="1">
      <c r="A4" s="379" t="s">
        <v>123</v>
      </c>
      <c r="B4" s="379"/>
      <c r="C4" s="379"/>
      <c r="D4" s="379"/>
      <c r="E4" s="379"/>
      <c r="F4" s="379"/>
      <c r="G4" s="379"/>
      <c r="H4" s="379"/>
      <c r="I4" s="379"/>
      <c r="J4" s="379"/>
      <c r="K4" s="379"/>
      <c r="L4" s="379"/>
      <c r="M4" s="379"/>
      <c r="N4" s="379"/>
      <c r="O4" s="379"/>
      <c r="P4" s="379"/>
    </row>
    <row r="5" spans="1:16" s="383" customFormat="1" ht="16.5" customHeight="1" thickBot="1">
      <c r="A5" s="380"/>
      <c r="B5" s="381"/>
      <c r="C5" s="381"/>
      <c r="D5" s="381"/>
      <c r="E5" s="381"/>
      <c r="F5" s="381"/>
      <c r="G5" s="381"/>
      <c r="H5" s="381"/>
      <c r="I5" s="381"/>
      <c r="J5" s="381"/>
      <c r="K5" s="381"/>
      <c r="L5" s="381"/>
      <c r="M5" s="381"/>
      <c r="N5" s="382"/>
      <c r="O5" s="382"/>
      <c r="P5" s="382"/>
    </row>
    <row r="6" spans="1:16" s="13" customFormat="1" ht="24.75" customHeight="1">
      <c r="A6" s="175" t="s">
        <v>1</v>
      </c>
      <c r="B6" s="384" t="s">
        <v>139</v>
      </c>
      <c r="C6" s="384"/>
      <c r="D6" s="384"/>
      <c r="E6" s="384" t="s">
        <v>468</v>
      </c>
      <c r="F6" s="384"/>
      <c r="G6" s="384"/>
      <c r="H6" s="384" t="s">
        <v>143</v>
      </c>
      <c r="I6" s="384"/>
      <c r="J6" s="384"/>
      <c r="K6" s="384" t="s">
        <v>469</v>
      </c>
      <c r="L6" s="384"/>
      <c r="M6" s="384"/>
      <c r="N6" s="384" t="s">
        <v>152</v>
      </c>
      <c r="O6" s="384"/>
      <c r="P6" s="384"/>
    </row>
    <row r="7" spans="1:16" s="13" customFormat="1" ht="42" customHeight="1">
      <c r="A7" s="385"/>
      <c r="B7" s="386" t="s">
        <v>470</v>
      </c>
      <c r="C7" s="386" t="s">
        <v>471</v>
      </c>
      <c r="D7" s="386" t="s">
        <v>472</v>
      </c>
      <c r="E7" s="386" t="s">
        <v>470</v>
      </c>
      <c r="F7" s="386" t="s">
        <v>471</v>
      </c>
      <c r="G7" s="386" t="s">
        <v>472</v>
      </c>
      <c r="H7" s="386" t="s">
        <v>470</v>
      </c>
      <c r="I7" s="386" t="s">
        <v>471</v>
      </c>
      <c r="J7" s="386" t="s">
        <v>472</v>
      </c>
      <c r="K7" s="386" t="s">
        <v>470</v>
      </c>
      <c r="L7" s="386" t="s">
        <v>471</v>
      </c>
      <c r="M7" s="386" t="s">
        <v>472</v>
      </c>
      <c r="N7" s="386" t="s">
        <v>470</v>
      </c>
      <c r="O7" s="386" t="s">
        <v>471</v>
      </c>
      <c r="P7" s="386" t="s">
        <v>472</v>
      </c>
    </row>
    <row r="8" spans="1:16" s="36" customFormat="1" ht="9.75" customHeight="1">
      <c r="A8" s="387"/>
      <c r="B8" s="387"/>
      <c r="C8" s="387"/>
      <c r="D8" s="387"/>
      <c r="E8" s="387"/>
      <c r="F8" s="387"/>
      <c r="G8" s="387"/>
      <c r="H8" s="387"/>
      <c r="I8" s="387"/>
      <c r="J8" s="387"/>
      <c r="K8" s="387"/>
      <c r="L8" s="387"/>
      <c r="M8" s="387"/>
      <c r="N8" s="19"/>
      <c r="O8" s="19"/>
      <c r="P8" s="19"/>
    </row>
    <row r="9" spans="1:16" s="24" customFormat="1" ht="20.100000000000001" customHeight="1">
      <c r="A9" s="288" t="s">
        <v>29</v>
      </c>
      <c r="B9" s="388">
        <v>1436212.9939999999</v>
      </c>
      <c r="C9" s="388">
        <v>998308.40800000005</v>
      </c>
      <c r="D9" s="388">
        <v>19262837.397</v>
      </c>
      <c r="E9" s="388">
        <v>17346675.971999999</v>
      </c>
      <c r="F9" s="388">
        <v>365351.45600000001</v>
      </c>
      <c r="G9" s="388">
        <v>3754542.6090000002</v>
      </c>
      <c r="H9" s="388">
        <v>11215830.640000001</v>
      </c>
      <c r="I9" s="388">
        <v>1085153.3019999999</v>
      </c>
      <c r="J9" s="389">
        <v>9976532.1809999999</v>
      </c>
      <c r="K9" s="388">
        <v>1300550.152</v>
      </c>
      <c r="L9" s="388">
        <v>0</v>
      </c>
      <c r="M9" s="388">
        <v>0</v>
      </c>
      <c r="N9" s="390">
        <v>31299269.758000001</v>
      </c>
      <c r="O9" s="390">
        <v>2448813.1660000002</v>
      </c>
      <c r="P9" s="390">
        <v>32993912.186999999</v>
      </c>
    </row>
    <row r="10" spans="1:16" s="24" customFormat="1" ht="20.100000000000001" customHeight="1">
      <c r="A10" s="288" t="s">
        <v>30</v>
      </c>
      <c r="B10" s="388">
        <v>5807.8329999999996</v>
      </c>
      <c r="C10" s="388">
        <v>0</v>
      </c>
      <c r="D10" s="388">
        <v>129729.473</v>
      </c>
      <c r="E10" s="388">
        <v>134593.76500000001</v>
      </c>
      <c r="F10" s="388">
        <v>0</v>
      </c>
      <c r="G10" s="388">
        <v>31081.834999999999</v>
      </c>
      <c r="H10" s="388">
        <v>895375.42799999996</v>
      </c>
      <c r="I10" s="388">
        <v>0</v>
      </c>
      <c r="J10" s="389">
        <v>166295.36300000001</v>
      </c>
      <c r="K10" s="388">
        <v>156624.516</v>
      </c>
      <c r="L10" s="388">
        <v>0</v>
      </c>
      <c r="M10" s="388">
        <v>0</v>
      </c>
      <c r="N10" s="390">
        <v>1192401.5419999999</v>
      </c>
      <c r="O10" s="390">
        <v>0</v>
      </c>
      <c r="P10" s="390">
        <v>327106.67099999997</v>
      </c>
    </row>
    <row r="11" spans="1:16" s="24" customFormat="1" ht="20.100000000000001" customHeight="1">
      <c r="A11" s="288" t="s">
        <v>31</v>
      </c>
      <c r="B11" s="388">
        <v>2592762.355</v>
      </c>
      <c r="C11" s="388">
        <v>2743948.318</v>
      </c>
      <c r="D11" s="388">
        <v>34259813.442000002</v>
      </c>
      <c r="E11" s="388">
        <v>43276226.186999999</v>
      </c>
      <c r="F11" s="388">
        <v>428293.92300000001</v>
      </c>
      <c r="G11" s="388">
        <v>1690429.7139999999</v>
      </c>
      <c r="H11" s="388">
        <v>10354872.854</v>
      </c>
      <c r="I11" s="388">
        <v>3703617.2110000001</v>
      </c>
      <c r="J11" s="389">
        <v>17894392.259</v>
      </c>
      <c r="K11" s="388">
        <v>3130104.0989999999</v>
      </c>
      <c r="L11" s="388">
        <v>0</v>
      </c>
      <c r="M11" s="388">
        <v>0</v>
      </c>
      <c r="N11" s="390">
        <v>59353965.494999997</v>
      </c>
      <c r="O11" s="390">
        <v>6875859.4519999996</v>
      </c>
      <c r="P11" s="390">
        <v>53844635.415000007</v>
      </c>
    </row>
    <row r="12" spans="1:16" s="24" customFormat="1" ht="20.100000000000001" customHeight="1">
      <c r="A12" s="288" t="s">
        <v>32</v>
      </c>
      <c r="B12" s="388">
        <v>17456.976999999999</v>
      </c>
      <c r="C12" s="388">
        <v>247.643</v>
      </c>
      <c r="D12" s="388">
        <v>520769.511</v>
      </c>
      <c r="E12" s="388">
        <v>2746044.165</v>
      </c>
      <c r="F12" s="388">
        <v>1E-3</v>
      </c>
      <c r="G12" s="388">
        <v>125526.48699999999</v>
      </c>
      <c r="H12" s="388">
        <v>2841142.1609999998</v>
      </c>
      <c r="I12" s="388">
        <v>1.0720000000000001</v>
      </c>
      <c r="J12" s="389">
        <v>1500809.578</v>
      </c>
      <c r="K12" s="388">
        <v>73172.256999999998</v>
      </c>
      <c r="L12" s="388">
        <v>0</v>
      </c>
      <c r="M12" s="388">
        <v>0</v>
      </c>
      <c r="N12" s="390">
        <v>5677815.5600000005</v>
      </c>
      <c r="O12" s="390">
        <v>248.71600000000001</v>
      </c>
      <c r="P12" s="390">
        <v>2147105.5759999999</v>
      </c>
    </row>
    <row r="13" spans="1:16" s="24" customFormat="1" ht="20.100000000000001" customHeight="1">
      <c r="A13" s="288" t="s">
        <v>33</v>
      </c>
      <c r="B13" s="388">
        <v>25958.254000000001</v>
      </c>
      <c r="C13" s="388">
        <v>86317.67</v>
      </c>
      <c r="D13" s="388">
        <v>3094111.051</v>
      </c>
      <c r="E13" s="388">
        <v>1879006.497</v>
      </c>
      <c r="F13" s="388">
        <v>14853.972</v>
      </c>
      <c r="G13" s="388">
        <v>215174.80100000001</v>
      </c>
      <c r="H13" s="388">
        <v>2882769.4249999998</v>
      </c>
      <c r="I13" s="388">
        <v>989356.22400000005</v>
      </c>
      <c r="J13" s="389">
        <v>3987813.0150000001</v>
      </c>
      <c r="K13" s="388">
        <v>233383.63200000001</v>
      </c>
      <c r="L13" s="388">
        <v>0</v>
      </c>
      <c r="M13" s="388">
        <v>0</v>
      </c>
      <c r="N13" s="390">
        <v>5021117.8080000002</v>
      </c>
      <c r="O13" s="390">
        <v>1090527.8659999999</v>
      </c>
      <c r="P13" s="390">
        <v>7297098.8670000006</v>
      </c>
    </row>
    <row r="14" spans="1:16" s="24" customFormat="1" ht="20.100000000000001" customHeight="1">
      <c r="A14" s="288" t="s">
        <v>114</v>
      </c>
      <c r="B14" s="388">
        <v>136005.93</v>
      </c>
      <c r="C14" s="388">
        <v>2140836.2459999998</v>
      </c>
      <c r="D14" s="388">
        <v>11179694.424000001</v>
      </c>
      <c r="E14" s="388">
        <v>10617498.467</v>
      </c>
      <c r="F14" s="388">
        <v>125444.068</v>
      </c>
      <c r="G14" s="388">
        <v>818856.40800000005</v>
      </c>
      <c r="H14" s="388">
        <v>8029676.568</v>
      </c>
      <c r="I14" s="388">
        <v>1868027.1410000001</v>
      </c>
      <c r="J14" s="389">
        <v>4885286.6109999996</v>
      </c>
      <c r="K14" s="388">
        <v>534044.45400000003</v>
      </c>
      <c r="L14" s="388">
        <v>0</v>
      </c>
      <c r="M14" s="388">
        <v>0</v>
      </c>
      <c r="N14" s="390">
        <v>19317225.419</v>
      </c>
      <c r="O14" s="390">
        <v>4134307.4550000001</v>
      </c>
      <c r="P14" s="390">
        <v>16883837.443</v>
      </c>
    </row>
    <row r="15" spans="1:16" s="24" customFormat="1" ht="20.100000000000001" customHeight="1">
      <c r="A15" s="288" t="s">
        <v>35</v>
      </c>
      <c r="B15" s="388">
        <v>0</v>
      </c>
      <c r="C15" s="388">
        <v>0</v>
      </c>
      <c r="D15" s="388">
        <v>5629101.0580000002</v>
      </c>
      <c r="E15" s="388">
        <v>0</v>
      </c>
      <c r="F15" s="388">
        <v>0</v>
      </c>
      <c r="G15" s="388">
        <v>59864.881000000001</v>
      </c>
      <c r="H15" s="388">
        <v>0</v>
      </c>
      <c r="I15" s="388">
        <v>0</v>
      </c>
      <c r="J15" s="389">
        <v>63635.177000000003</v>
      </c>
      <c r="K15" s="388">
        <v>0</v>
      </c>
      <c r="L15" s="388">
        <v>0</v>
      </c>
      <c r="M15" s="388">
        <v>0</v>
      </c>
      <c r="N15" s="390">
        <v>0</v>
      </c>
      <c r="O15" s="390">
        <v>0</v>
      </c>
      <c r="P15" s="390">
        <v>5752601.1160000004</v>
      </c>
    </row>
    <row r="16" spans="1:16" s="24" customFormat="1" ht="20.100000000000001" customHeight="1">
      <c r="A16" s="288" t="s">
        <v>36</v>
      </c>
      <c r="B16" s="388">
        <v>81243.262000000002</v>
      </c>
      <c r="C16" s="388">
        <v>1840790.3359999999</v>
      </c>
      <c r="D16" s="388">
        <v>9608558.3000000007</v>
      </c>
      <c r="E16" s="388">
        <v>14926663.805</v>
      </c>
      <c r="F16" s="388">
        <v>398433.64</v>
      </c>
      <c r="G16" s="388">
        <v>1500893.9</v>
      </c>
      <c r="H16" s="388">
        <v>8227375.6189999999</v>
      </c>
      <c r="I16" s="388">
        <v>418491.55599999998</v>
      </c>
      <c r="J16" s="389">
        <v>7090201.8150000004</v>
      </c>
      <c r="K16" s="388">
        <v>765400.04099999997</v>
      </c>
      <c r="L16" s="388">
        <v>0</v>
      </c>
      <c r="M16" s="388">
        <v>0</v>
      </c>
      <c r="N16" s="390">
        <v>24000682.726999998</v>
      </c>
      <c r="O16" s="390">
        <v>2657715.5319999997</v>
      </c>
      <c r="P16" s="390">
        <v>18199654.015000001</v>
      </c>
    </row>
    <row r="17" spans="1:24" s="24" customFormat="1" ht="20.100000000000001" customHeight="1">
      <c r="A17" s="288" t="s">
        <v>37</v>
      </c>
      <c r="B17" s="388">
        <v>199.43700000000001</v>
      </c>
      <c r="C17" s="388">
        <v>2400.36</v>
      </c>
      <c r="D17" s="388">
        <v>15874.661</v>
      </c>
      <c r="E17" s="388">
        <v>1095250.2209999999</v>
      </c>
      <c r="F17" s="388">
        <v>10666.759</v>
      </c>
      <c r="G17" s="388">
        <v>49930.837</v>
      </c>
      <c r="H17" s="388">
        <v>4556001.0690000001</v>
      </c>
      <c r="I17" s="388">
        <v>686760.93400000001</v>
      </c>
      <c r="J17" s="389">
        <v>3230120.0210000002</v>
      </c>
      <c r="K17" s="388">
        <v>115254.087</v>
      </c>
      <c r="L17" s="388">
        <v>0</v>
      </c>
      <c r="M17" s="388">
        <v>0</v>
      </c>
      <c r="N17" s="390">
        <v>5766704.8140000002</v>
      </c>
      <c r="O17" s="390">
        <v>699828.05299999996</v>
      </c>
      <c r="P17" s="390">
        <v>3295925.5190000003</v>
      </c>
    </row>
    <row r="18" spans="1:24" s="24" customFormat="1" ht="20.100000000000001" customHeight="1">
      <c r="A18" s="288" t="s">
        <v>38</v>
      </c>
      <c r="B18" s="388">
        <v>68.852000000000004</v>
      </c>
      <c r="C18" s="388">
        <v>179.279</v>
      </c>
      <c r="D18" s="388">
        <v>237612.45699999999</v>
      </c>
      <c r="E18" s="388">
        <v>961074.69499999995</v>
      </c>
      <c r="F18" s="388">
        <v>0.157</v>
      </c>
      <c r="G18" s="388">
        <v>202.78100000000001</v>
      </c>
      <c r="H18" s="388">
        <v>949216.32799999998</v>
      </c>
      <c r="I18" s="388">
        <v>217315.40100000001</v>
      </c>
      <c r="J18" s="389">
        <v>1763808.888</v>
      </c>
      <c r="K18" s="388">
        <v>21534.466</v>
      </c>
      <c r="L18" s="388">
        <v>0</v>
      </c>
      <c r="M18" s="388">
        <v>0</v>
      </c>
      <c r="N18" s="390">
        <v>1931894.341</v>
      </c>
      <c r="O18" s="390">
        <v>217494.837</v>
      </c>
      <c r="P18" s="390">
        <v>2001624.1259999999</v>
      </c>
    </row>
    <row r="19" spans="1:24" s="24" customFormat="1" ht="20.100000000000001" customHeight="1">
      <c r="A19" s="288" t="s">
        <v>39</v>
      </c>
      <c r="B19" s="388">
        <v>0</v>
      </c>
      <c r="C19" s="388">
        <v>0</v>
      </c>
      <c r="D19" s="388">
        <v>0</v>
      </c>
      <c r="E19" s="388">
        <v>501942.38400000002</v>
      </c>
      <c r="F19" s="388">
        <v>0</v>
      </c>
      <c r="G19" s="388">
        <v>4.4889999999999999</v>
      </c>
      <c r="H19" s="388">
        <v>1800065.2150000001</v>
      </c>
      <c r="I19" s="388">
        <v>0</v>
      </c>
      <c r="J19" s="389">
        <v>784988.42</v>
      </c>
      <c r="K19" s="388">
        <v>177636.552</v>
      </c>
      <c r="L19" s="388">
        <v>0</v>
      </c>
      <c r="M19" s="388">
        <v>0</v>
      </c>
      <c r="N19" s="390">
        <v>2479644.1510000001</v>
      </c>
      <c r="O19" s="390">
        <v>0</v>
      </c>
      <c r="P19" s="390">
        <v>784992.90899999999</v>
      </c>
    </row>
    <row r="20" spans="1:24" s="24" customFormat="1" ht="20.100000000000001" customHeight="1">
      <c r="A20" s="288" t="s">
        <v>40</v>
      </c>
      <c r="B20" s="388">
        <v>0</v>
      </c>
      <c r="C20" s="388">
        <v>0</v>
      </c>
      <c r="D20" s="388">
        <v>2590623.5320000001</v>
      </c>
      <c r="E20" s="388">
        <v>0</v>
      </c>
      <c r="F20" s="388">
        <v>0</v>
      </c>
      <c r="G20" s="388">
        <v>97718.201000000001</v>
      </c>
      <c r="H20" s="388">
        <v>395.28399999999999</v>
      </c>
      <c r="I20" s="388">
        <v>0</v>
      </c>
      <c r="J20" s="389">
        <v>4781115.9040000001</v>
      </c>
      <c r="K20" s="388">
        <v>0</v>
      </c>
      <c r="L20" s="388">
        <v>0</v>
      </c>
      <c r="M20" s="388">
        <v>0</v>
      </c>
      <c r="N20" s="390">
        <v>395.28399999999999</v>
      </c>
      <c r="O20" s="390">
        <v>0</v>
      </c>
      <c r="P20" s="390">
        <v>7469457.6370000001</v>
      </c>
    </row>
    <row r="21" spans="1:24" s="24" customFormat="1" ht="20.100000000000001" customHeight="1">
      <c r="A21" s="288" t="s">
        <v>41</v>
      </c>
      <c r="B21" s="388">
        <v>0</v>
      </c>
      <c r="C21" s="388">
        <v>0</v>
      </c>
      <c r="D21" s="388">
        <v>0</v>
      </c>
      <c r="E21" s="388">
        <v>306150.37699999998</v>
      </c>
      <c r="F21" s="388">
        <v>0</v>
      </c>
      <c r="G21" s="388">
        <v>3414.0149999999999</v>
      </c>
      <c r="H21" s="388">
        <v>815491.13699999999</v>
      </c>
      <c r="I21" s="388">
        <v>720.44799999999998</v>
      </c>
      <c r="J21" s="389">
        <v>48861.24</v>
      </c>
      <c r="K21" s="388">
        <v>175333.42499999999</v>
      </c>
      <c r="L21" s="388">
        <v>0</v>
      </c>
      <c r="M21" s="388">
        <v>0</v>
      </c>
      <c r="N21" s="390">
        <v>1296974.9389999998</v>
      </c>
      <c r="O21" s="390">
        <v>720.44799999999998</v>
      </c>
      <c r="P21" s="390">
        <v>52275.254999999997</v>
      </c>
    </row>
    <row r="22" spans="1:24" s="24" customFormat="1" ht="20.100000000000001" customHeight="1">
      <c r="A22" s="27" t="s">
        <v>42</v>
      </c>
      <c r="B22" s="388">
        <v>3871.489</v>
      </c>
      <c r="C22" s="388">
        <v>8.1539999999999999</v>
      </c>
      <c r="D22" s="388">
        <v>79371.263000000006</v>
      </c>
      <c r="E22" s="388">
        <v>71458.206999999995</v>
      </c>
      <c r="F22" s="388">
        <v>0</v>
      </c>
      <c r="G22" s="388">
        <v>125.392</v>
      </c>
      <c r="H22" s="388">
        <v>728053.79</v>
      </c>
      <c r="I22" s="388">
        <v>0</v>
      </c>
      <c r="J22" s="389">
        <v>49188.341</v>
      </c>
      <c r="K22" s="388">
        <v>3117.5529999999999</v>
      </c>
      <c r="L22" s="388">
        <v>0</v>
      </c>
      <c r="M22" s="388">
        <v>0</v>
      </c>
      <c r="N22" s="390">
        <v>806501.03899999999</v>
      </c>
      <c r="O22" s="390">
        <v>8.1539999999999999</v>
      </c>
      <c r="P22" s="390">
        <v>128684.99600000001</v>
      </c>
    </row>
    <row r="23" spans="1:24" s="24" customFormat="1" ht="20.100000000000001" customHeight="1">
      <c r="A23" s="288" t="s">
        <v>43</v>
      </c>
      <c r="B23" s="388">
        <v>0</v>
      </c>
      <c r="C23" s="388">
        <v>0</v>
      </c>
      <c r="D23" s="388">
        <v>495701.326</v>
      </c>
      <c r="E23" s="388">
        <v>0</v>
      </c>
      <c r="F23" s="388">
        <v>0</v>
      </c>
      <c r="G23" s="388">
        <v>0</v>
      </c>
      <c r="H23" s="388">
        <v>0</v>
      </c>
      <c r="I23" s="388">
        <v>52200</v>
      </c>
      <c r="J23" s="389">
        <v>977760.24899999995</v>
      </c>
      <c r="K23" s="388">
        <v>0</v>
      </c>
      <c r="L23" s="388">
        <v>0</v>
      </c>
      <c r="M23" s="388">
        <v>0</v>
      </c>
      <c r="N23" s="390">
        <v>0</v>
      </c>
      <c r="O23" s="390">
        <v>52200</v>
      </c>
      <c r="P23" s="390">
        <v>1473461.575</v>
      </c>
    </row>
    <row r="24" spans="1:24" s="24" customFormat="1" ht="20.100000000000001" customHeight="1">
      <c r="A24" s="288" t="s">
        <v>44</v>
      </c>
      <c r="B24" s="388">
        <v>0</v>
      </c>
      <c r="C24" s="388">
        <v>0</v>
      </c>
      <c r="D24" s="388">
        <v>725478.07</v>
      </c>
      <c r="E24" s="388">
        <v>0</v>
      </c>
      <c r="F24" s="388">
        <v>0</v>
      </c>
      <c r="G24" s="388">
        <v>2181.7170000000001</v>
      </c>
      <c r="H24" s="388">
        <v>0</v>
      </c>
      <c r="I24" s="388">
        <v>0</v>
      </c>
      <c r="J24" s="389">
        <v>603566.96</v>
      </c>
      <c r="K24" s="388">
        <v>0</v>
      </c>
      <c r="L24" s="388">
        <v>0</v>
      </c>
      <c r="M24" s="388">
        <v>0</v>
      </c>
      <c r="N24" s="390">
        <v>0</v>
      </c>
      <c r="O24" s="390">
        <v>0</v>
      </c>
      <c r="P24" s="390">
        <v>1331226.747</v>
      </c>
    </row>
    <row r="25" spans="1:24" s="24" customFormat="1" ht="20.100000000000001" customHeight="1">
      <c r="A25" s="288" t="s">
        <v>45</v>
      </c>
      <c r="B25" s="388">
        <v>0</v>
      </c>
      <c r="C25" s="388">
        <v>0</v>
      </c>
      <c r="D25" s="388">
        <v>2242.2339999999999</v>
      </c>
      <c r="E25" s="388">
        <v>0</v>
      </c>
      <c r="F25" s="388">
        <v>0</v>
      </c>
      <c r="G25" s="388">
        <v>0</v>
      </c>
      <c r="H25" s="388">
        <v>0</v>
      </c>
      <c r="I25" s="388">
        <v>63300</v>
      </c>
      <c r="J25" s="389">
        <v>539693.51599999995</v>
      </c>
      <c r="K25" s="388">
        <v>0</v>
      </c>
      <c r="L25" s="388">
        <v>0</v>
      </c>
      <c r="M25" s="388">
        <v>0</v>
      </c>
      <c r="N25" s="390">
        <v>0</v>
      </c>
      <c r="O25" s="390">
        <v>63300</v>
      </c>
      <c r="P25" s="390">
        <v>541935.75</v>
      </c>
    </row>
    <row r="26" spans="1:24" s="24" customFormat="1" ht="21.9" customHeight="1" thickBot="1">
      <c r="A26" s="363" t="s">
        <v>46</v>
      </c>
      <c r="B26" s="391">
        <v>4299587.3830000004</v>
      </c>
      <c r="C26" s="391">
        <v>7813036.4140000008</v>
      </c>
      <c r="D26" s="391">
        <v>87831518.199000001</v>
      </c>
      <c r="E26" s="391">
        <v>93862584.742000014</v>
      </c>
      <c r="F26" s="391">
        <v>1343043.976</v>
      </c>
      <c r="G26" s="391">
        <v>8349948.0670000007</v>
      </c>
      <c r="H26" s="391">
        <v>53296265.518000007</v>
      </c>
      <c r="I26" s="391">
        <v>9084943.2890000008</v>
      </c>
      <c r="J26" s="391">
        <v>58344069.537999995</v>
      </c>
      <c r="K26" s="391">
        <v>6686155.2340000011</v>
      </c>
      <c r="L26" s="391">
        <v>0</v>
      </c>
      <c r="M26" s="391">
        <v>0</v>
      </c>
      <c r="N26" s="391">
        <v>158144592.87700003</v>
      </c>
      <c r="O26" s="391">
        <v>18241023.678999998</v>
      </c>
      <c r="P26" s="391">
        <v>154525535.80399999</v>
      </c>
      <c r="Q26" s="392"/>
    </row>
    <row r="27" spans="1:24" s="24" customFormat="1" ht="21" customHeight="1">
      <c r="A27" s="30" t="s">
        <v>473</v>
      </c>
      <c r="B27" s="393"/>
      <c r="C27" s="393"/>
      <c r="D27" s="393"/>
      <c r="E27" s="393"/>
      <c r="F27" s="393"/>
      <c r="G27" s="393"/>
      <c r="H27" s="393"/>
      <c r="I27" s="393"/>
      <c r="J27" s="394"/>
      <c r="K27" s="394"/>
      <c r="L27" s="394"/>
      <c r="M27" s="394"/>
      <c r="N27" s="395"/>
      <c r="O27" s="396"/>
      <c r="P27" s="395"/>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18"/>
      <c r="B30" s="18"/>
      <c r="C30" s="18"/>
      <c r="D30" s="18"/>
      <c r="E30" s="18"/>
      <c r="F30" s="18"/>
      <c r="G30" s="18"/>
      <c r="H30" s="18"/>
      <c r="I30" s="18"/>
      <c r="J30" s="18"/>
      <c r="K30" s="18"/>
      <c r="L30" s="18"/>
      <c r="M30" s="18"/>
    </row>
    <row r="31" spans="1:24" s="8" customFormat="1" ht="7.5" customHeight="1">
      <c r="A31" s="13"/>
      <c r="B31" s="13"/>
      <c r="C31" s="13"/>
      <c r="D31" s="13"/>
      <c r="E31" s="13"/>
      <c r="F31" s="13"/>
      <c r="G31" s="13"/>
      <c r="H31" s="13"/>
      <c r="I31" s="13"/>
      <c r="J31" s="13"/>
      <c r="K31" s="13"/>
      <c r="L31" s="13"/>
      <c r="M31" s="13"/>
      <c r="N31" s="50"/>
      <c r="O31" s="50"/>
      <c r="P31" s="50"/>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CE4A64FE-D385-475F-8A76-CFC64CFDD258}"/>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C697-FF00-4671-B7B0-781A6E3016A9}">
  <dimension ref="A1:X32"/>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7" customFormat="1" ht="20.100000000000001" customHeight="1">
      <c r="A1" s="1378" t="s">
        <v>1210</v>
      </c>
      <c r="B1" s="1"/>
      <c r="C1" s="1"/>
      <c r="D1" s="1"/>
      <c r="E1" s="1"/>
      <c r="F1" s="1"/>
      <c r="G1" s="1"/>
      <c r="H1" s="1"/>
      <c r="I1" s="1"/>
      <c r="J1" s="1"/>
      <c r="K1" s="376"/>
      <c r="L1" s="376"/>
      <c r="M1" s="376"/>
    </row>
    <row r="2" spans="1:18" s="172" customFormat="1" ht="30" customHeight="1">
      <c r="A2" s="40" t="s">
        <v>474</v>
      </c>
      <c r="B2" s="40"/>
      <c r="C2" s="40"/>
      <c r="D2" s="40"/>
      <c r="E2" s="40"/>
      <c r="F2" s="40"/>
      <c r="G2" s="40"/>
      <c r="H2" s="40"/>
      <c r="I2" s="40"/>
      <c r="J2" s="40"/>
      <c r="K2" s="40"/>
      <c r="L2" s="40"/>
      <c r="M2" s="40"/>
      <c r="N2" s="40"/>
      <c r="O2" s="40"/>
      <c r="P2" s="40"/>
    </row>
    <row r="3" spans="1:18" s="377" customFormat="1" ht="23.25" customHeight="1">
      <c r="A3" s="397">
        <v>45199</v>
      </c>
      <c r="B3" s="397"/>
      <c r="C3" s="397"/>
      <c r="D3" s="397"/>
      <c r="E3" s="397"/>
      <c r="F3" s="397"/>
      <c r="G3" s="397"/>
      <c r="H3" s="397"/>
      <c r="I3" s="397"/>
      <c r="J3" s="397"/>
      <c r="K3" s="397"/>
      <c r="L3" s="397"/>
      <c r="M3" s="397"/>
      <c r="N3" s="397"/>
      <c r="O3" s="397"/>
      <c r="P3" s="397"/>
    </row>
    <row r="4" spans="1:18" s="377" customFormat="1" ht="11.25" customHeight="1">
      <c r="A4" s="398"/>
      <c r="B4" s="398"/>
      <c r="C4" s="398"/>
      <c r="D4" s="398"/>
      <c r="E4" s="398"/>
      <c r="F4" s="398"/>
      <c r="G4" s="398"/>
      <c r="H4" s="398"/>
      <c r="I4" s="398"/>
      <c r="J4" s="398"/>
      <c r="K4" s="398"/>
      <c r="L4" s="398"/>
      <c r="M4" s="398"/>
      <c r="N4" s="398"/>
      <c r="O4" s="398"/>
      <c r="P4" s="398"/>
    </row>
    <row r="5" spans="1:18" s="383" customFormat="1" ht="16.5" customHeight="1" thickBot="1">
      <c r="A5" s="380"/>
      <c r="B5" s="381"/>
      <c r="C5" s="381"/>
      <c r="D5" s="381"/>
      <c r="E5" s="381"/>
      <c r="F5" s="381"/>
      <c r="G5" s="381"/>
      <c r="H5" s="381"/>
      <c r="I5" s="381"/>
      <c r="J5" s="381"/>
      <c r="K5" s="381"/>
      <c r="L5" s="381"/>
      <c r="M5" s="381"/>
      <c r="N5" s="382"/>
      <c r="O5" s="382"/>
      <c r="P5" s="382"/>
    </row>
    <row r="6" spans="1:18" s="13" customFormat="1" ht="24.75" customHeight="1">
      <c r="A6" s="175" t="s">
        <v>1</v>
      </c>
      <c r="B6" s="384" t="s">
        <v>139</v>
      </c>
      <c r="C6" s="384"/>
      <c r="D6" s="384"/>
      <c r="E6" s="384" t="s">
        <v>468</v>
      </c>
      <c r="F6" s="384"/>
      <c r="G6" s="384"/>
      <c r="H6" s="384" t="s">
        <v>143</v>
      </c>
      <c r="I6" s="384"/>
      <c r="J6" s="384"/>
      <c r="K6" s="384" t="s">
        <v>469</v>
      </c>
      <c r="L6" s="384"/>
      <c r="M6" s="384"/>
      <c r="N6" s="384" t="s">
        <v>152</v>
      </c>
      <c r="O6" s="384"/>
      <c r="P6" s="384"/>
    </row>
    <row r="7" spans="1:18" s="13" customFormat="1" ht="42" customHeight="1">
      <c r="A7" s="385"/>
      <c r="B7" s="386" t="s">
        <v>470</v>
      </c>
      <c r="C7" s="386" t="s">
        <v>471</v>
      </c>
      <c r="D7" s="386" t="s">
        <v>472</v>
      </c>
      <c r="E7" s="386" t="s">
        <v>470</v>
      </c>
      <c r="F7" s="386" t="s">
        <v>471</v>
      </c>
      <c r="G7" s="386" t="s">
        <v>472</v>
      </c>
      <c r="H7" s="386" t="s">
        <v>470</v>
      </c>
      <c r="I7" s="386" t="s">
        <v>471</v>
      </c>
      <c r="J7" s="386" t="s">
        <v>472</v>
      </c>
      <c r="K7" s="386" t="s">
        <v>470</v>
      </c>
      <c r="L7" s="386" t="s">
        <v>471</v>
      </c>
      <c r="M7" s="386" t="s">
        <v>472</v>
      </c>
      <c r="N7" s="386" t="s">
        <v>470</v>
      </c>
      <c r="O7" s="386" t="s">
        <v>471</v>
      </c>
      <c r="P7" s="386" t="s">
        <v>472</v>
      </c>
    </row>
    <row r="8" spans="1:18" s="36" customFormat="1" ht="7.5" customHeight="1">
      <c r="A8" s="399"/>
      <c r="B8" s="399"/>
      <c r="C8" s="399"/>
      <c r="D8" s="399"/>
      <c r="E8" s="399"/>
      <c r="F8" s="399"/>
      <c r="G8" s="399"/>
      <c r="H8" s="399"/>
      <c r="I8" s="399"/>
      <c r="J8" s="399"/>
      <c r="K8" s="399"/>
      <c r="L8" s="399"/>
      <c r="M8" s="399"/>
    </row>
    <row r="9" spans="1:18" s="24" customFormat="1" ht="20.100000000000001" customHeight="1">
      <c r="A9" s="288" t="s">
        <v>29</v>
      </c>
      <c r="B9" s="400">
        <v>132034</v>
      </c>
      <c r="C9" s="400">
        <v>7748</v>
      </c>
      <c r="D9" s="400">
        <v>191922</v>
      </c>
      <c r="E9" s="400">
        <v>6141288</v>
      </c>
      <c r="F9" s="400">
        <v>4272</v>
      </c>
      <c r="G9" s="400">
        <v>100409</v>
      </c>
      <c r="H9" s="400">
        <v>151269</v>
      </c>
      <c r="I9" s="400">
        <v>154</v>
      </c>
      <c r="J9" s="401">
        <v>19315</v>
      </c>
      <c r="K9" s="400">
        <v>1068227</v>
      </c>
      <c r="L9" s="400">
        <v>0</v>
      </c>
      <c r="M9" s="400">
        <v>0</v>
      </c>
      <c r="N9" s="390">
        <v>6544192</v>
      </c>
      <c r="O9" s="390">
        <v>11469</v>
      </c>
      <c r="P9" s="390">
        <v>295309</v>
      </c>
      <c r="Q9" s="396"/>
      <c r="R9" s="396"/>
    </row>
    <row r="10" spans="1:18" s="24" customFormat="1" ht="20.100000000000001" customHeight="1">
      <c r="A10" s="288" t="s">
        <v>30</v>
      </c>
      <c r="B10" s="400">
        <v>1748</v>
      </c>
      <c r="C10" s="400">
        <v>0</v>
      </c>
      <c r="D10" s="400">
        <v>1108</v>
      </c>
      <c r="E10" s="400">
        <v>107991</v>
      </c>
      <c r="F10" s="400">
        <v>0</v>
      </c>
      <c r="G10" s="400">
        <v>225</v>
      </c>
      <c r="H10" s="400">
        <v>15156</v>
      </c>
      <c r="I10" s="400">
        <v>0</v>
      </c>
      <c r="J10" s="401">
        <v>93</v>
      </c>
      <c r="K10" s="400">
        <v>14663</v>
      </c>
      <c r="L10" s="400">
        <v>0</v>
      </c>
      <c r="M10" s="400">
        <v>0</v>
      </c>
      <c r="N10" s="390">
        <v>139558</v>
      </c>
      <c r="O10" s="390">
        <v>0</v>
      </c>
      <c r="P10" s="390">
        <v>1426</v>
      </c>
      <c r="Q10" s="396"/>
    </row>
    <row r="11" spans="1:18" s="24" customFormat="1" ht="20.100000000000001" customHeight="1">
      <c r="A11" s="288" t="s">
        <v>31</v>
      </c>
      <c r="B11" s="400">
        <v>1059531</v>
      </c>
      <c r="C11" s="400">
        <v>12901</v>
      </c>
      <c r="D11" s="400">
        <v>201664</v>
      </c>
      <c r="E11" s="400">
        <v>13924874</v>
      </c>
      <c r="F11" s="400">
        <v>4289</v>
      </c>
      <c r="G11" s="400">
        <v>44044</v>
      </c>
      <c r="H11" s="400">
        <v>94991</v>
      </c>
      <c r="I11" s="400">
        <v>437</v>
      </c>
      <c r="J11" s="401">
        <v>6941</v>
      </c>
      <c r="K11" s="400">
        <v>1815039</v>
      </c>
      <c r="L11" s="400">
        <v>0</v>
      </c>
      <c r="M11" s="400">
        <v>0</v>
      </c>
      <c r="N11" s="390">
        <v>14355239</v>
      </c>
      <c r="O11" s="390">
        <v>16302</v>
      </c>
      <c r="P11" s="390">
        <v>236550</v>
      </c>
      <c r="Q11" s="396"/>
    </row>
    <row r="12" spans="1:18" s="24" customFormat="1" ht="20.100000000000001" customHeight="1">
      <c r="A12" s="288" t="s">
        <v>32</v>
      </c>
      <c r="B12" s="400">
        <v>73501</v>
      </c>
      <c r="C12" s="400">
        <v>1</v>
      </c>
      <c r="D12" s="400">
        <v>6785</v>
      </c>
      <c r="E12" s="400">
        <v>741445</v>
      </c>
      <c r="F12" s="400">
        <v>1</v>
      </c>
      <c r="G12" s="400">
        <v>470</v>
      </c>
      <c r="H12" s="400">
        <v>41812</v>
      </c>
      <c r="I12" s="400">
        <v>4</v>
      </c>
      <c r="J12" s="401">
        <v>3189</v>
      </c>
      <c r="K12" s="400">
        <v>18123</v>
      </c>
      <c r="L12" s="400">
        <v>0</v>
      </c>
      <c r="M12" s="400">
        <v>0</v>
      </c>
      <c r="N12" s="390">
        <v>874881</v>
      </c>
      <c r="O12" s="390">
        <v>6</v>
      </c>
      <c r="P12" s="390">
        <v>10444</v>
      </c>
      <c r="Q12" s="396"/>
    </row>
    <row r="13" spans="1:18" s="24" customFormat="1" ht="20.100000000000001" customHeight="1">
      <c r="A13" s="288" t="s">
        <v>33</v>
      </c>
      <c r="B13" s="400">
        <v>10737</v>
      </c>
      <c r="C13" s="400">
        <v>191</v>
      </c>
      <c r="D13" s="400">
        <v>6987</v>
      </c>
      <c r="E13" s="400">
        <v>592065</v>
      </c>
      <c r="F13" s="400">
        <v>177</v>
      </c>
      <c r="G13" s="400">
        <v>2543</v>
      </c>
      <c r="H13" s="400">
        <v>26568</v>
      </c>
      <c r="I13" s="400">
        <v>106</v>
      </c>
      <c r="J13" s="401">
        <v>2073</v>
      </c>
      <c r="K13" s="400">
        <v>133609</v>
      </c>
      <c r="L13" s="400">
        <v>0</v>
      </c>
      <c r="M13" s="400">
        <v>0</v>
      </c>
      <c r="N13" s="390">
        <v>670743</v>
      </c>
      <c r="O13" s="390">
        <v>383</v>
      </c>
      <c r="P13" s="390">
        <v>10186</v>
      </c>
      <c r="Q13" s="396"/>
    </row>
    <row r="14" spans="1:18" s="24" customFormat="1" ht="20.100000000000001" customHeight="1">
      <c r="A14" s="288" t="s">
        <v>114</v>
      </c>
      <c r="B14" s="400">
        <v>147850</v>
      </c>
      <c r="C14" s="400">
        <v>2851</v>
      </c>
      <c r="D14" s="400">
        <v>66729</v>
      </c>
      <c r="E14" s="400">
        <v>2874790</v>
      </c>
      <c r="F14" s="400">
        <v>720</v>
      </c>
      <c r="G14" s="400">
        <v>15127</v>
      </c>
      <c r="H14" s="400">
        <v>86602</v>
      </c>
      <c r="I14" s="400">
        <v>2201</v>
      </c>
      <c r="J14" s="401">
        <v>4062</v>
      </c>
      <c r="K14" s="400">
        <v>521351</v>
      </c>
      <c r="L14" s="400">
        <v>0</v>
      </c>
      <c r="M14" s="400">
        <v>0</v>
      </c>
      <c r="N14" s="390">
        <v>3108805</v>
      </c>
      <c r="O14" s="390">
        <v>5172</v>
      </c>
      <c r="P14" s="390">
        <v>80266</v>
      </c>
      <c r="Q14" s="396"/>
    </row>
    <row r="15" spans="1:18" s="24" customFormat="1" ht="20.100000000000001" customHeight="1">
      <c r="A15" s="288" t="s">
        <v>35</v>
      </c>
      <c r="B15" s="400">
        <v>0</v>
      </c>
      <c r="C15" s="400">
        <v>0</v>
      </c>
      <c r="D15" s="400">
        <v>816</v>
      </c>
      <c r="E15" s="400">
        <v>0</v>
      </c>
      <c r="F15" s="400">
        <v>0</v>
      </c>
      <c r="G15" s="400">
        <v>16</v>
      </c>
      <c r="H15" s="400">
        <v>0</v>
      </c>
      <c r="I15" s="400">
        <v>0</v>
      </c>
      <c r="J15" s="401">
        <v>7</v>
      </c>
      <c r="K15" s="400">
        <v>0</v>
      </c>
      <c r="L15" s="400">
        <v>0</v>
      </c>
      <c r="M15" s="400">
        <v>0</v>
      </c>
      <c r="N15" s="390">
        <v>0</v>
      </c>
      <c r="O15" s="390">
        <v>0</v>
      </c>
      <c r="P15" s="390">
        <v>824</v>
      </c>
      <c r="Q15" s="396"/>
    </row>
    <row r="16" spans="1:18" s="24" customFormat="1" ht="20.100000000000001" customHeight="1">
      <c r="A16" s="288" t="s">
        <v>36</v>
      </c>
      <c r="B16" s="400">
        <v>35732</v>
      </c>
      <c r="C16" s="400">
        <v>3155</v>
      </c>
      <c r="D16" s="400">
        <v>124618</v>
      </c>
      <c r="E16" s="400">
        <v>7210226</v>
      </c>
      <c r="F16" s="400">
        <v>892</v>
      </c>
      <c r="G16" s="400">
        <v>6841</v>
      </c>
      <c r="H16" s="400">
        <v>109180</v>
      </c>
      <c r="I16" s="400">
        <v>728</v>
      </c>
      <c r="J16" s="401">
        <v>8006</v>
      </c>
      <c r="K16" s="400">
        <v>572207</v>
      </c>
      <c r="L16" s="400">
        <v>0</v>
      </c>
      <c r="M16" s="400">
        <v>0</v>
      </c>
      <c r="N16" s="390">
        <v>7341940</v>
      </c>
      <c r="O16" s="390">
        <v>4380</v>
      </c>
      <c r="P16" s="390">
        <v>134192</v>
      </c>
      <c r="Q16" s="396"/>
    </row>
    <row r="17" spans="1:24" s="24" customFormat="1" ht="20.100000000000001" customHeight="1">
      <c r="A17" s="288" t="s">
        <v>37</v>
      </c>
      <c r="B17" s="400">
        <v>262</v>
      </c>
      <c r="C17" s="400">
        <v>94</v>
      </c>
      <c r="D17" s="400">
        <v>1419</v>
      </c>
      <c r="E17" s="400">
        <v>2064875</v>
      </c>
      <c r="F17" s="400">
        <v>821</v>
      </c>
      <c r="G17" s="400">
        <v>30224</v>
      </c>
      <c r="H17" s="400">
        <v>83273</v>
      </c>
      <c r="I17" s="400">
        <v>54</v>
      </c>
      <c r="J17" s="401">
        <v>214</v>
      </c>
      <c r="K17" s="400">
        <v>25460</v>
      </c>
      <c r="L17" s="400">
        <v>0</v>
      </c>
      <c r="M17" s="400">
        <v>0</v>
      </c>
      <c r="N17" s="390">
        <v>2103045</v>
      </c>
      <c r="O17" s="390">
        <v>912</v>
      </c>
      <c r="P17" s="390">
        <v>31454</v>
      </c>
      <c r="Q17" s="396"/>
    </row>
    <row r="18" spans="1:24" s="24" customFormat="1" ht="20.100000000000001" customHeight="1">
      <c r="A18" s="288" t="s">
        <v>38</v>
      </c>
      <c r="B18" s="400">
        <v>33</v>
      </c>
      <c r="C18" s="400">
        <v>6</v>
      </c>
      <c r="D18" s="400">
        <v>1238</v>
      </c>
      <c r="E18" s="400">
        <v>148717</v>
      </c>
      <c r="F18" s="400">
        <v>2</v>
      </c>
      <c r="G18" s="400">
        <v>17</v>
      </c>
      <c r="H18" s="400">
        <v>6134</v>
      </c>
      <c r="I18" s="400">
        <v>20</v>
      </c>
      <c r="J18" s="401">
        <v>477</v>
      </c>
      <c r="K18" s="400">
        <v>2213</v>
      </c>
      <c r="L18" s="400">
        <v>0</v>
      </c>
      <c r="M18" s="400">
        <v>0</v>
      </c>
      <c r="N18" s="390">
        <v>150724</v>
      </c>
      <c r="O18" s="390">
        <v>25</v>
      </c>
      <c r="P18" s="390">
        <v>1588</v>
      </c>
      <c r="Q18" s="396"/>
    </row>
    <row r="19" spans="1:24" s="24" customFormat="1" ht="20.100000000000001" customHeight="1">
      <c r="A19" s="288" t="s">
        <v>39</v>
      </c>
      <c r="B19" s="400">
        <v>0</v>
      </c>
      <c r="C19" s="400">
        <v>0</v>
      </c>
      <c r="D19" s="400">
        <v>0</v>
      </c>
      <c r="E19" s="400">
        <v>1398425</v>
      </c>
      <c r="F19" s="400">
        <v>0</v>
      </c>
      <c r="G19" s="400">
        <v>4</v>
      </c>
      <c r="H19" s="400">
        <v>48506</v>
      </c>
      <c r="I19" s="400">
        <v>0</v>
      </c>
      <c r="J19" s="401">
        <v>40</v>
      </c>
      <c r="K19" s="400">
        <v>74479</v>
      </c>
      <c r="L19" s="400">
        <v>0</v>
      </c>
      <c r="M19" s="400">
        <v>0</v>
      </c>
      <c r="N19" s="390">
        <v>1521410</v>
      </c>
      <c r="O19" s="390">
        <v>0</v>
      </c>
      <c r="P19" s="390">
        <v>44</v>
      </c>
      <c r="Q19" s="396"/>
    </row>
    <row r="20" spans="1:24" s="24" customFormat="1" ht="20.100000000000001" customHeight="1">
      <c r="A20" s="288" t="s">
        <v>40</v>
      </c>
      <c r="B20" s="400">
        <v>0</v>
      </c>
      <c r="C20" s="400">
        <v>0</v>
      </c>
      <c r="D20" s="400">
        <v>1992</v>
      </c>
      <c r="E20" s="400">
        <v>0</v>
      </c>
      <c r="F20" s="400">
        <v>0</v>
      </c>
      <c r="G20" s="400">
        <v>19</v>
      </c>
      <c r="H20" s="400">
        <v>2</v>
      </c>
      <c r="I20" s="400">
        <v>0</v>
      </c>
      <c r="J20" s="401">
        <v>732</v>
      </c>
      <c r="K20" s="400">
        <v>0</v>
      </c>
      <c r="L20" s="400">
        <v>0</v>
      </c>
      <c r="M20" s="400">
        <v>0</v>
      </c>
      <c r="N20" s="390">
        <v>2</v>
      </c>
      <c r="O20" s="390">
        <v>0</v>
      </c>
      <c r="P20" s="390">
        <v>2743</v>
      </c>
      <c r="Q20" s="396"/>
    </row>
    <row r="21" spans="1:24" s="24" customFormat="1" ht="20.100000000000001" customHeight="1">
      <c r="A21" s="288" t="s">
        <v>41</v>
      </c>
      <c r="B21" s="400">
        <v>0</v>
      </c>
      <c r="C21" s="400">
        <v>0</v>
      </c>
      <c r="D21" s="400">
        <v>0</v>
      </c>
      <c r="E21" s="400">
        <v>244385</v>
      </c>
      <c r="F21" s="400">
        <v>0</v>
      </c>
      <c r="G21" s="400">
        <v>113</v>
      </c>
      <c r="H21" s="400">
        <v>15290</v>
      </c>
      <c r="I21" s="400">
        <v>1</v>
      </c>
      <c r="J21" s="401">
        <v>9</v>
      </c>
      <c r="K21" s="400">
        <v>27267</v>
      </c>
      <c r="L21" s="400">
        <v>0</v>
      </c>
      <c r="M21" s="400">
        <v>0</v>
      </c>
      <c r="N21" s="390">
        <v>269186</v>
      </c>
      <c r="O21" s="390">
        <v>1</v>
      </c>
      <c r="P21" s="390">
        <v>123</v>
      </c>
      <c r="Q21" s="396"/>
    </row>
    <row r="22" spans="1:24" s="24" customFormat="1" ht="20.100000000000001" customHeight="1">
      <c r="A22" s="27" t="s">
        <v>42</v>
      </c>
      <c r="B22" s="400">
        <v>8</v>
      </c>
      <c r="C22" s="400">
        <v>2</v>
      </c>
      <c r="D22" s="400">
        <v>251</v>
      </c>
      <c r="E22" s="400">
        <v>234529</v>
      </c>
      <c r="F22" s="400">
        <v>0</v>
      </c>
      <c r="G22" s="400">
        <v>2</v>
      </c>
      <c r="H22" s="400">
        <v>38619</v>
      </c>
      <c r="I22" s="400">
        <v>0</v>
      </c>
      <c r="J22" s="401">
        <v>6</v>
      </c>
      <c r="K22" s="400">
        <v>19137</v>
      </c>
      <c r="L22" s="400">
        <v>0</v>
      </c>
      <c r="M22" s="400">
        <v>0</v>
      </c>
      <c r="N22" s="390">
        <v>292293</v>
      </c>
      <c r="O22" s="390">
        <v>2</v>
      </c>
      <c r="P22" s="390">
        <v>259</v>
      </c>
      <c r="Q22" s="396"/>
    </row>
    <row r="23" spans="1:24" s="24" customFormat="1" ht="20.100000000000001" customHeight="1">
      <c r="A23" s="288" t="s">
        <v>43</v>
      </c>
      <c r="B23" s="400">
        <v>0</v>
      </c>
      <c r="C23" s="400">
        <v>0</v>
      </c>
      <c r="D23" s="400">
        <v>136</v>
      </c>
      <c r="E23" s="400">
        <v>0</v>
      </c>
      <c r="F23" s="400">
        <v>0</v>
      </c>
      <c r="G23" s="400">
        <v>0</v>
      </c>
      <c r="H23" s="400">
        <v>0</v>
      </c>
      <c r="I23" s="400">
        <v>1</v>
      </c>
      <c r="J23" s="401">
        <v>28</v>
      </c>
      <c r="K23" s="400">
        <v>0</v>
      </c>
      <c r="L23" s="400">
        <v>0</v>
      </c>
      <c r="M23" s="400">
        <v>0</v>
      </c>
      <c r="N23" s="390">
        <v>0</v>
      </c>
      <c r="O23" s="390">
        <v>1</v>
      </c>
      <c r="P23" s="390">
        <v>164</v>
      </c>
      <c r="Q23" s="396"/>
    </row>
    <row r="24" spans="1:24" s="24" customFormat="1" ht="20.100000000000001" customHeight="1">
      <c r="A24" s="288" t="s">
        <v>44</v>
      </c>
      <c r="B24" s="400">
        <v>0</v>
      </c>
      <c r="C24" s="400">
        <v>0</v>
      </c>
      <c r="D24" s="400">
        <v>45</v>
      </c>
      <c r="E24" s="400">
        <v>0</v>
      </c>
      <c r="F24" s="400">
        <v>0</v>
      </c>
      <c r="G24" s="400">
        <v>3</v>
      </c>
      <c r="H24" s="400">
        <v>0</v>
      </c>
      <c r="I24" s="400">
        <v>0</v>
      </c>
      <c r="J24" s="401">
        <v>7</v>
      </c>
      <c r="K24" s="400">
        <v>0</v>
      </c>
      <c r="L24" s="400">
        <v>0</v>
      </c>
      <c r="M24" s="400">
        <v>0</v>
      </c>
      <c r="N24" s="390">
        <v>0</v>
      </c>
      <c r="O24" s="390">
        <v>0</v>
      </c>
      <c r="P24" s="390">
        <v>55</v>
      </c>
      <c r="Q24" s="396"/>
    </row>
    <row r="25" spans="1:24" s="24" customFormat="1" ht="20.100000000000001" customHeight="1">
      <c r="A25" s="288" t="s">
        <v>45</v>
      </c>
      <c r="B25" s="400">
        <v>0</v>
      </c>
      <c r="C25" s="400">
        <v>0</v>
      </c>
      <c r="D25" s="400">
        <v>55</v>
      </c>
      <c r="E25" s="400">
        <v>0</v>
      </c>
      <c r="F25" s="400">
        <v>0</v>
      </c>
      <c r="G25" s="400">
        <v>0</v>
      </c>
      <c r="H25" s="400">
        <v>0</v>
      </c>
      <c r="I25" s="400">
        <v>3</v>
      </c>
      <c r="J25" s="401">
        <v>30</v>
      </c>
      <c r="K25" s="400">
        <v>0</v>
      </c>
      <c r="L25" s="400">
        <v>0</v>
      </c>
      <c r="M25" s="400">
        <v>0</v>
      </c>
      <c r="N25" s="390">
        <v>0</v>
      </c>
      <c r="O25" s="390">
        <v>3</v>
      </c>
      <c r="P25" s="390">
        <v>81</v>
      </c>
      <c r="Q25" s="396"/>
    </row>
    <row r="26" spans="1:24" s="24" customFormat="1" ht="21.9" customHeight="1" thickBot="1">
      <c r="A26" s="363" t="s">
        <v>46</v>
      </c>
      <c r="B26" s="402">
        <v>1461436</v>
      </c>
      <c r="C26" s="402">
        <v>26949</v>
      </c>
      <c r="D26" s="402">
        <v>605765</v>
      </c>
      <c r="E26" s="402">
        <v>35683610</v>
      </c>
      <c r="F26" s="402">
        <v>11174</v>
      </c>
      <c r="G26" s="402">
        <v>200057</v>
      </c>
      <c r="H26" s="402">
        <v>717402</v>
      </c>
      <c r="I26" s="402">
        <v>3709</v>
      </c>
      <c r="J26" s="402">
        <v>45229</v>
      </c>
      <c r="K26" s="402">
        <v>4291775</v>
      </c>
      <c r="L26" s="402">
        <v>0</v>
      </c>
      <c r="M26" s="402">
        <v>0</v>
      </c>
      <c r="N26" s="402">
        <v>37372018</v>
      </c>
      <c r="O26" s="402">
        <v>38656</v>
      </c>
      <c r="P26" s="402">
        <v>805708</v>
      </c>
      <c r="Q26" s="396"/>
    </row>
    <row r="27" spans="1:24" s="24" customFormat="1" ht="21" customHeight="1">
      <c r="A27" s="30" t="s">
        <v>473</v>
      </c>
      <c r="B27" s="403"/>
      <c r="C27" s="403"/>
      <c r="D27" s="403"/>
      <c r="E27" s="403"/>
      <c r="F27" s="403"/>
      <c r="G27" s="403"/>
      <c r="H27" s="403"/>
      <c r="I27" s="403"/>
      <c r="J27" s="404"/>
      <c r="K27" s="404"/>
      <c r="L27" s="404"/>
      <c r="M27" s="404"/>
      <c r="N27" s="405"/>
      <c r="P27" s="395"/>
    </row>
    <row r="28" spans="1:24" s="24" customFormat="1" ht="16.5" customHeight="1">
      <c r="A28" s="162"/>
      <c r="B28" s="33"/>
      <c r="C28" s="33"/>
      <c r="D28" s="33"/>
      <c r="E28" s="33"/>
      <c r="F28" s="33"/>
      <c r="G28" s="33"/>
      <c r="H28" s="33"/>
      <c r="I28" s="33"/>
      <c r="J28" s="33"/>
      <c r="K28" s="33"/>
      <c r="L28" s="33"/>
      <c r="M28" s="18"/>
      <c r="N28" s="18"/>
      <c r="O28" s="18"/>
      <c r="P28" s="18"/>
      <c r="Q28" s="18"/>
      <c r="R28" s="18"/>
      <c r="S28" s="18"/>
      <c r="T28" s="18"/>
      <c r="U28" s="18"/>
      <c r="V28" s="18"/>
      <c r="W28" s="18"/>
      <c r="X28" s="18"/>
    </row>
    <row r="29" spans="1:24" s="24" customFormat="1" ht="12.75" customHeight="1">
      <c r="A29" s="18"/>
      <c r="F29" s="35"/>
      <c r="G29" s="35"/>
      <c r="H29" s="35"/>
      <c r="I29" s="35"/>
      <c r="J29" s="35"/>
      <c r="K29" s="35"/>
      <c r="L29" s="35"/>
      <c r="M29" s="35"/>
      <c r="N29" s="35"/>
      <c r="O29" s="35"/>
      <c r="P29" s="35"/>
      <c r="Q29" s="35"/>
      <c r="R29" s="35"/>
      <c r="S29" s="35"/>
      <c r="T29" s="35"/>
      <c r="U29" s="35"/>
      <c r="V29" s="35"/>
      <c r="W29" s="35"/>
      <c r="X29" s="35"/>
    </row>
    <row r="30" spans="1:24" s="70" customFormat="1" ht="30.75" customHeight="1">
      <c r="A30" s="7"/>
      <c r="B30" s="7"/>
      <c r="C30" s="7"/>
      <c r="D30" s="7"/>
      <c r="E30" s="7"/>
      <c r="F30" s="7"/>
      <c r="G30" s="7"/>
      <c r="H30" s="7"/>
      <c r="I30" s="7"/>
      <c r="J30" s="7"/>
      <c r="K30" s="7"/>
      <c r="L30" s="7"/>
      <c r="M30" s="7"/>
    </row>
    <row r="31" spans="1:24" s="8" customFormat="1" ht="7.5" customHeight="1">
      <c r="A31" s="7"/>
      <c r="B31" s="7"/>
      <c r="C31" s="7"/>
      <c r="D31" s="7"/>
      <c r="E31" s="7"/>
      <c r="F31" s="7"/>
      <c r="G31" s="7"/>
      <c r="H31" s="7"/>
      <c r="I31" s="7"/>
      <c r="J31" s="7"/>
      <c r="K31" s="7"/>
      <c r="L31" s="7"/>
      <c r="M31" s="7"/>
    </row>
    <row r="32" spans="1:24" s="73" customFormat="1" ht="13.5" customHeight="1">
      <c r="A32" s="7"/>
      <c r="B32" s="7"/>
      <c r="C32" s="7"/>
      <c r="D32" s="7"/>
      <c r="E32" s="7"/>
      <c r="F32" s="7"/>
      <c r="G32" s="7"/>
      <c r="H32" s="7"/>
      <c r="I32" s="7"/>
      <c r="J32" s="7"/>
      <c r="K32" s="7"/>
      <c r="L32" s="7"/>
      <c r="M32"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B1BEC2C0-12E5-4BD8-88D6-B31C61E288A9}"/>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E985-9910-45D9-8F3B-47BBD5FAA872}">
  <dimension ref="A1:L30"/>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378" t="s">
        <v>1210</v>
      </c>
    </row>
    <row r="2" spans="1:4" ht="48" customHeight="1">
      <c r="A2" s="350" t="s">
        <v>475</v>
      </c>
      <c r="B2" s="350"/>
    </row>
    <row r="3" spans="1:4" ht="24.75" customHeight="1">
      <c r="A3" s="352">
        <v>45199</v>
      </c>
      <c r="B3" s="352"/>
    </row>
    <row r="4" spans="1:4" ht="13.8" thickBot="1">
      <c r="A4" s="406"/>
    </row>
    <row r="5" spans="1:4" ht="22.5" customHeight="1">
      <c r="A5" s="175" t="s">
        <v>1</v>
      </c>
      <c r="B5" s="46" t="s">
        <v>476</v>
      </c>
    </row>
    <row r="6" spans="1:4" ht="18.75" customHeight="1">
      <c r="A6" s="385"/>
      <c r="B6" s="407"/>
    </row>
    <row r="7" spans="1:4" ht="10.5" customHeight="1">
      <c r="A7" s="408"/>
      <c r="B7" s="409"/>
    </row>
    <row r="8" spans="1:4" ht="20.100000000000001" customHeight="1">
      <c r="A8" s="362" t="s">
        <v>29</v>
      </c>
      <c r="B8" s="410">
        <v>6970809</v>
      </c>
      <c r="C8" s="411"/>
      <c r="D8" s="412"/>
    </row>
    <row r="9" spans="1:4" ht="20.100000000000001" customHeight="1">
      <c r="A9" s="362" t="s">
        <v>30</v>
      </c>
      <c r="B9" s="410">
        <v>53729</v>
      </c>
      <c r="C9" s="411"/>
      <c r="D9" s="412"/>
    </row>
    <row r="10" spans="1:4" ht="20.100000000000001" customHeight="1">
      <c r="A10" s="413" t="s">
        <v>31</v>
      </c>
      <c r="B10" s="410">
        <v>14493084</v>
      </c>
      <c r="C10" s="411"/>
      <c r="D10" s="412"/>
    </row>
    <row r="11" spans="1:4" ht="20.100000000000001" customHeight="1">
      <c r="A11" s="362" t="s">
        <v>32</v>
      </c>
      <c r="B11" s="410">
        <v>274996</v>
      </c>
      <c r="C11" s="411"/>
      <c r="D11" s="412"/>
    </row>
    <row r="12" spans="1:4" ht="20.100000000000001" customHeight="1">
      <c r="A12" s="362" t="s">
        <v>33</v>
      </c>
      <c r="B12" s="410">
        <v>408520</v>
      </c>
      <c r="C12" s="411"/>
      <c r="D12" s="412"/>
    </row>
    <row r="13" spans="1:4" ht="20.100000000000001" customHeight="1">
      <c r="A13" s="362" t="s">
        <v>114</v>
      </c>
      <c r="B13" s="410">
        <v>2448141</v>
      </c>
      <c r="C13" s="411"/>
      <c r="D13" s="412"/>
    </row>
    <row r="14" spans="1:4" ht="20.100000000000001" customHeight="1">
      <c r="A14" s="362" t="s">
        <v>35</v>
      </c>
      <c r="B14" s="410">
        <v>0</v>
      </c>
      <c r="C14" s="411"/>
      <c r="D14" s="412"/>
    </row>
    <row r="15" spans="1:4" ht="20.100000000000001" customHeight="1">
      <c r="A15" s="362" t="s">
        <v>36</v>
      </c>
      <c r="B15" s="410">
        <v>6807745</v>
      </c>
      <c r="C15" s="411"/>
      <c r="D15" s="412"/>
    </row>
    <row r="16" spans="1:4" ht="20.100000000000001" customHeight="1">
      <c r="A16" s="362" t="s">
        <v>37</v>
      </c>
      <c r="B16" s="410">
        <v>1812958</v>
      </c>
      <c r="C16" s="411"/>
      <c r="D16" s="412"/>
    </row>
    <row r="17" spans="1:12" ht="20.100000000000001" customHeight="1">
      <c r="A17" s="362" t="s">
        <v>38</v>
      </c>
      <c r="B17" s="410">
        <v>63606</v>
      </c>
      <c r="C17" s="411"/>
      <c r="D17" s="412"/>
    </row>
    <row r="18" spans="1:12" ht="20.100000000000001" customHeight="1">
      <c r="A18" s="362" t="s">
        <v>96</v>
      </c>
      <c r="B18" s="410">
        <v>818285</v>
      </c>
      <c r="C18" s="411"/>
      <c r="D18" s="412"/>
      <c r="F18" s="414"/>
      <c r="G18" s="414"/>
      <c r="H18" s="414"/>
    </row>
    <row r="19" spans="1:12" ht="20.100000000000001" customHeight="1">
      <c r="A19" s="362" t="s">
        <v>116</v>
      </c>
      <c r="B19" s="410">
        <v>0</v>
      </c>
      <c r="C19" s="411"/>
      <c r="D19" s="412"/>
    </row>
    <row r="20" spans="1:12" ht="20.100000000000001" customHeight="1">
      <c r="A20" s="362" t="s">
        <v>41</v>
      </c>
      <c r="B20" s="410">
        <v>184229</v>
      </c>
      <c r="C20" s="411"/>
      <c r="D20" s="412"/>
    </row>
    <row r="21" spans="1:12" ht="20.100000000000001" customHeight="1">
      <c r="A21" s="27" t="s">
        <v>42</v>
      </c>
      <c r="B21" s="410">
        <v>106242</v>
      </c>
      <c r="C21" s="411"/>
      <c r="D21" s="412"/>
    </row>
    <row r="22" spans="1:12" ht="20.100000000000001" customHeight="1">
      <c r="A22" s="362" t="s">
        <v>43</v>
      </c>
      <c r="B22" s="410">
        <v>0</v>
      </c>
      <c r="C22" s="411"/>
      <c r="D22" s="412"/>
    </row>
    <row r="23" spans="1:12" ht="20.100000000000001" customHeight="1">
      <c r="A23" s="362" t="s">
        <v>44</v>
      </c>
      <c r="B23" s="410">
        <v>0</v>
      </c>
      <c r="C23" s="411"/>
      <c r="D23" s="412"/>
    </row>
    <row r="24" spans="1:12" ht="20.100000000000001" customHeight="1">
      <c r="A24" s="362" t="s">
        <v>45</v>
      </c>
      <c r="B24" s="410">
        <v>0</v>
      </c>
      <c r="C24" s="411"/>
      <c r="D24" s="412"/>
    </row>
    <row r="25" spans="1:12" ht="27.75" customHeight="1" thickBot="1">
      <c r="A25" s="415" t="s">
        <v>46</v>
      </c>
      <c r="B25" s="416">
        <v>34442344</v>
      </c>
      <c r="C25" s="411"/>
      <c r="D25" s="412"/>
    </row>
    <row r="26" spans="1:12">
      <c r="A26" s="202" t="s">
        <v>477</v>
      </c>
      <c r="B26" s="417"/>
    </row>
    <row r="27" spans="1:12">
      <c r="A27" s="162"/>
      <c r="B27" s="417"/>
      <c r="C27" s="418"/>
      <c r="D27" s="418"/>
      <c r="E27" s="418"/>
      <c r="F27" s="418"/>
    </row>
    <row r="28" spans="1:12">
      <c r="A28" s="419"/>
      <c r="B28" s="419"/>
      <c r="C28" s="419"/>
      <c r="D28" s="419"/>
      <c r="E28" s="419"/>
      <c r="F28" s="419"/>
      <c r="G28" s="419"/>
      <c r="H28" s="419"/>
      <c r="I28" s="419"/>
      <c r="J28" s="419"/>
      <c r="K28" s="419"/>
      <c r="L28" s="419"/>
    </row>
    <row r="29" spans="1:12" ht="13.8">
      <c r="A29" s="13"/>
      <c r="B29" s="13"/>
    </row>
    <row r="30" spans="1:12" ht="13.8">
      <c r="A30" s="13"/>
      <c r="B30" s="13"/>
    </row>
  </sheetData>
  <mergeCells count="5">
    <mergeCell ref="A2:B2"/>
    <mergeCell ref="A3:B3"/>
    <mergeCell ref="A5:A6"/>
    <mergeCell ref="B5:B6"/>
    <mergeCell ref="A28:L28"/>
  </mergeCells>
  <hyperlinks>
    <hyperlink ref="A1" location="Índice!A1" display="Volver al Índice" xr:uid="{996609DF-EE72-4341-B829-79C891FE9982}"/>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C1B3-5F9F-4AEA-A814-FC7D072D9AB6}">
  <dimension ref="A1:L47"/>
  <sheetViews>
    <sheetView showGridLines="0" workbookViewId="0"/>
  </sheetViews>
  <sheetFormatPr baseColWidth="10" defaultColWidth="11.44140625" defaultRowHeight="13.2"/>
  <cols>
    <col min="1" max="1" width="35.88671875" style="115" customWidth="1"/>
    <col min="2" max="8" width="13.6640625" style="115" customWidth="1"/>
    <col min="9" max="9" width="14" style="115" customWidth="1"/>
    <col min="10" max="10" width="11.6640625" style="115" customWidth="1"/>
    <col min="11" max="11" width="9.5546875" style="115" bestFit="1" customWidth="1"/>
    <col min="12" max="12" width="10.5546875" style="115" bestFit="1" customWidth="1"/>
    <col min="13" max="16" width="9.5546875" style="115" bestFit="1" customWidth="1"/>
    <col min="17" max="17" width="10.5546875" style="115" bestFit="1" customWidth="1"/>
    <col min="18" max="20" width="9.5546875" style="115" bestFit="1" customWidth="1"/>
    <col min="21" max="21" width="9.6640625" style="115" bestFit="1" customWidth="1"/>
    <col min="22" max="256" width="11.44140625" style="115"/>
    <col min="257" max="257" width="35.88671875" style="115" customWidth="1"/>
    <col min="258" max="264" width="13.6640625" style="115" customWidth="1"/>
    <col min="265" max="265" width="14" style="115" customWidth="1"/>
    <col min="266" max="266" width="11.6640625" style="115" customWidth="1"/>
    <col min="267" max="267" width="9.5546875" style="115" bestFit="1" customWidth="1"/>
    <col min="268" max="268" width="10.5546875" style="115" bestFit="1" customWidth="1"/>
    <col min="269" max="272" width="9.5546875" style="115" bestFit="1" customWidth="1"/>
    <col min="273" max="273" width="10.5546875" style="115" bestFit="1" customWidth="1"/>
    <col min="274" max="276" width="9.5546875" style="115" bestFit="1" customWidth="1"/>
    <col min="277" max="277" width="9.6640625" style="115" bestFit="1" customWidth="1"/>
    <col min="278" max="512" width="11.44140625" style="115"/>
    <col min="513" max="513" width="35.88671875" style="115" customWidth="1"/>
    <col min="514" max="520" width="13.6640625" style="115" customWidth="1"/>
    <col min="521" max="521" width="14" style="115" customWidth="1"/>
    <col min="522" max="522" width="11.6640625" style="115" customWidth="1"/>
    <col min="523" max="523" width="9.5546875" style="115" bestFit="1" customWidth="1"/>
    <col min="524" max="524" width="10.5546875" style="115" bestFit="1" customWidth="1"/>
    <col min="525" max="528" width="9.5546875" style="115" bestFit="1" customWidth="1"/>
    <col min="529" max="529" width="10.5546875" style="115" bestFit="1" customWidth="1"/>
    <col min="530" max="532" width="9.5546875" style="115" bestFit="1" customWidth="1"/>
    <col min="533" max="533" width="9.6640625" style="115" bestFit="1" customWidth="1"/>
    <col min="534" max="768" width="11.44140625" style="115"/>
    <col min="769" max="769" width="35.88671875" style="115" customWidth="1"/>
    <col min="770" max="776" width="13.6640625" style="115" customWidth="1"/>
    <col min="777" max="777" width="14" style="115" customWidth="1"/>
    <col min="778" max="778" width="11.6640625" style="115" customWidth="1"/>
    <col min="779" max="779" width="9.5546875" style="115" bestFit="1" customWidth="1"/>
    <col min="780" max="780" width="10.5546875" style="115" bestFit="1" customWidth="1"/>
    <col min="781" max="784" width="9.5546875" style="115" bestFit="1" customWidth="1"/>
    <col min="785" max="785" width="10.5546875" style="115" bestFit="1" customWidth="1"/>
    <col min="786" max="788" width="9.5546875" style="115" bestFit="1" customWidth="1"/>
    <col min="789" max="789" width="9.6640625" style="115" bestFit="1" customWidth="1"/>
    <col min="790" max="1024" width="11.44140625" style="115"/>
    <col min="1025" max="1025" width="35.88671875" style="115" customWidth="1"/>
    <col min="1026" max="1032" width="13.6640625" style="115" customWidth="1"/>
    <col min="1033" max="1033" width="14" style="115" customWidth="1"/>
    <col min="1034" max="1034" width="11.6640625" style="115" customWidth="1"/>
    <col min="1035" max="1035" width="9.5546875" style="115" bestFit="1" customWidth="1"/>
    <col min="1036" max="1036" width="10.5546875" style="115" bestFit="1" customWidth="1"/>
    <col min="1037" max="1040" width="9.5546875" style="115" bestFit="1" customWidth="1"/>
    <col min="1041" max="1041" width="10.5546875" style="115" bestFit="1" customWidth="1"/>
    <col min="1042" max="1044" width="9.5546875" style="115" bestFit="1" customWidth="1"/>
    <col min="1045" max="1045" width="9.6640625" style="115" bestFit="1" customWidth="1"/>
    <col min="1046" max="1280" width="11.44140625" style="115"/>
    <col min="1281" max="1281" width="35.88671875" style="115" customWidth="1"/>
    <col min="1282" max="1288" width="13.6640625" style="115" customWidth="1"/>
    <col min="1289" max="1289" width="14" style="115" customWidth="1"/>
    <col min="1290" max="1290" width="11.6640625" style="115" customWidth="1"/>
    <col min="1291" max="1291" width="9.5546875" style="115" bestFit="1" customWidth="1"/>
    <col min="1292" max="1292" width="10.5546875" style="115" bestFit="1" customWidth="1"/>
    <col min="1293" max="1296" width="9.5546875" style="115" bestFit="1" customWidth="1"/>
    <col min="1297" max="1297" width="10.5546875" style="115" bestFit="1" customWidth="1"/>
    <col min="1298" max="1300" width="9.5546875" style="115" bestFit="1" customWidth="1"/>
    <col min="1301" max="1301" width="9.6640625" style="115" bestFit="1" customWidth="1"/>
    <col min="1302" max="1536" width="11.44140625" style="115"/>
    <col min="1537" max="1537" width="35.88671875" style="115" customWidth="1"/>
    <col min="1538" max="1544" width="13.6640625" style="115" customWidth="1"/>
    <col min="1545" max="1545" width="14" style="115" customWidth="1"/>
    <col min="1546" max="1546" width="11.6640625" style="115" customWidth="1"/>
    <col min="1547" max="1547" width="9.5546875" style="115" bestFit="1" customWidth="1"/>
    <col min="1548" max="1548" width="10.5546875" style="115" bestFit="1" customWidth="1"/>
    <col min="1549" max="1552" width="9.5546875" style="115" bestFit="1" customWidth="1"/>
    <col min="1553" max="1553" width="10.5546875" style="115" bestFit="1" customWidth="1"/>
    <col min="1554" max="1556" width="9.5546875" style="115" bestFit="1" customWidth="1"/>
    <col min="1557" max="1557" width="9.6640625" style="115" bestFit="1" customWidth="1"/>
    <col min="1558" max="1792" width="11.44140625" style="115"/>
    <col min="1793" max="1793" width="35.88671875" style="115" customWidth="1"/>
    <col min="1794" max="1800" width="13.6640625" style="115" customWidth="1"/>
    <col min="1801" max="1801" width="14" style="115" customWidth="1"/>
    <col min="1802" max="1802" width="11.6640625" style="115" customWidth="1"/>
    <col min="1803" max="1803" width="9.5546875" style="115" bestFit="1" customWidth="1"/>
    <col min="1804" max="1804" width="10.5546875" style="115" bestFit="1" customWidth="1"/>
    <col min="1805" max="1808" width="9.5546875" style="115" bestFit="1" customWidth="1"/>
    <col min="1809" max="1809" width="10.5546875" style="115" bestFit="1" customWidth="1"/>
    <col min="1810" max="1812" width="9.5546875" style="115" bestFit="1" customWidth="1"/>
    <col min="1813" max="1813" width="9.6640625" style="115" bestFit="1" customWidth="1"/>
    <col min="1814" max="2048" width="11.44140625" style="115"/>
    <col min="2049" max="2049" width="35.88671875" style="115" customWidth="1"/>
    <col min="2050" max="2056" width="13.6640625" style="115" customWidth="1"/>
    <col min="2057" max="2057" width="14" style="115" customWidth="1"/>
    <col min="2058" max="2058" width="11.6640625" style="115" customWidth="1"/>
    <col min="2059" max="2059" width="9.5546875" style="115" bestFit="1" customWidth="1"/>
    <col min="2060" max="2060" width="10.5546875" style="115" bestFit="1" customWidth="1"/>
    <col min="2061" max="2064" width="9.5546875" style="115" bestFit="1" customWidth="1"/>
    <col min="2065" max="2065" width="10.5546875" style="115" bestFit="1" customWidth="1"/>
    <col min="2066" max="2068" width="9.5546875" style="115" bestFit="1" customWidth="1"/>
    <col min="2069" max="2069" width="9.6640625" style="115" bestFit="1" customWidth="1"/>
    <col min="2070" max="2304" width="11.44140625" style="115"/>
    <col min="2305" max="2305" width="35.88671875" style="115" customWidth="1"/>
    <col min="2306" max="2312" width="13.6640625" style="115" customWidth="1"/>
    <col min="2313" max="2313" width="14" style="115" customWidth="1"/>
    <col min="2314" max="2314" width="11.6640625" style="115" customWidth="1"/>
    <col min="2315" max="2315" width="9.5546875" style="115" bestFit="1" customWidth="1"/>
    <col min="2316" max="2316" width="10.5546875" style="115" bestFit="1" customWidth="1"/>
    <col min="2317" max="2320" width="9.5546875" style="115" bestFit="1" customWidth="1"/>
    <col min="2321" max="2321" width="10.5546875" style="115" bestFit="1" customWidth="1"/>
    <col min="2322" max="2324" width="9.5546875" style="115" bestFit="1" customWidth="1"/>
    <col min="2325" max="2325" width="9.6640625" style="115" bestFit="1" customWidth="1"/>
    <col min="2326" max="2560" width="11.44140625" style="115"/>
    <col min="2561" max="2561" width="35.88671875" style="115" customWidth="1"/>
    <col min="2562" max="2568" width="13.6640625" style="115" customWidth="1"/>
    <col min="2569" max="2569" width="14" style="115" customWidth="1"/>
    <col min="2570" max="2570" width="11.6640625" style="115" customWidth="1"/>
    <col min="2571" max="2571" width="9.5546875" style="115" bestFit="1" customWidth="1"/>
    <col min="2572" max="2572" width="10.5546875" style="115" bestFit="1" customWidth="1"/>
    <col min="2573" max="2576" width="9.5546875" style="115" bestFit="1" customWidth="1"/>
    <col min="2577" max="2577" width="10.5546875" style="115" bestFit="1" customWidth="1"/>
    <col min="2578" max="2580" width="9.5546875" style="115" bestFit="1" customWidth="1"/>
    <col min="2581" max="2581" width="9.6640625" style="115" bestFit="1" customWidth="1"/>
    <col min="2582" max="2816" width="11.44140625" style="115"/>
    <col min="2817" max="2817" width="35.88671875" style="115" customWidth="1"/>
    <col min="2818" max="2824" width="13.6640625" style="115" customWidth="1"/>
    <col min="2825" max="2825" width="14" style="115" customWidth="1"/>
    <col min="2826" max="2826" width="11.6640625" style="115" customWidth="1"/>
    <col min="2827" max="2827" width="9.5546875" style="115" bestFit="1" customWidth="1"/>
    <col min="2828" max="2828" width="10.5546875" style="115" bestFit="1" customWidth="1"/>
    <col min="2829" max="2832" width="9.5546875" style="115" bestFit="1" customWidth="1"/>
    <col min="2833" max="2833" width="10.5546875" style="115" bestFit="1" customWidth="1"/>
    <col min="2834" max="2836" width="9.5546875" style="115" bestFit="1" customWidth="1"/>
    <col min="2837" max="2837" width="9.6640625" style="115" bestFit="1" customWidth="1"/>
    <col min="2838" max="3072" width="11.44140625" style="115"/>
    <col min="3073" max="3073" width="35.88671875" style="115" customWidth="1"/>
    <col min="3074" max="3080" width="13.6640625" style="115" customWidth="1"/>
    <col min="3081" max="3081" width="14" style="115" customWidth="1"/>
    <col min="3082" max="3082" width="11.6640625" style="115" customWidth="1"/>
    <col min="3083" max="3083" width="9.5546875" style="115" bestFit="1" customWidth="1"/>
    <col min="3084" max="3084" width="10.5546875" style="115" bestFit="1" customWidth="1"/>
    <col min="3085" max="3088" width="9.5546875" style="115" bestFit="1" customWidth="1"/>
    <col min="3089" max="3089" width="10.5546875" style="115" bestFit="1" customWidth="1"/>
    <col min="3090" max="3092" width="9.5546875" style="115" bestFit="1" customWidth="1"/>
    <col min="3093" max="3093" width="9.6640625" style="115" bestFit="1" customWidth="1"/>
    <col min="3094" max="3328" width="11.44140625" style="115"/>
    <col min="3329" max="3329" width="35.88671875" style="115" customWidth="1"/>
    <col min="3330" max="3336" width="13.6640625" style="115" customWidth="1"/>
    <col min="3337" max="3337" width="14" style="115" customWidth="1"/>
    <col min="3338" max="3338" width="11.6640625" style="115" customWidth="1"/>
    <col min="3339" max="3339" width="9.5546875" style="115" bestFit="1" customWidth="1"/>
    <col min="3340" max="3340" width="10.5546875" style="115" bestFit="1" customWidth="1"/>
    <col min="3341" max="3344" width="9.5546875" style="115" bestFit="1" customWidth="1"/>
    <col min="3345" max="3345" width="10.5546875" style="115" bestFit="1" customWidth="1"/>
    <col min="3346" max="3348" width="9.5546875" style="115" bestFit="1" customWidth="1"/>
    <col min="3349" max="3349" width="9.6640625" style="115" bestFit="1" customWidth="1"/>
    <col min="3350" max="3584" width="11.44140625" style="115"/>
    <col min="3585" max="3585" width="35.88671875" style="115" customWidth="1"/>
    <col min="3586" max="3592" width="13.6640625" style="115" customWidth="1"/>
    <col min="3593" max="3593" width="14" style="115" customWidth="1"/>
    <col min="3594" max="3594" width="11.6640625" style="115" customWidth="1"/>
    <col min="3595" max="3595" width="9.5546875" style="115" bestFit="1" customWidth="1"/>
    <col min="3596" max="3596" width="10.5546875" style="115" bestFit="1" customWidth="1"/>
    <col min="3597" max="3600" width="9.5546875" style="115" bestFit="1" customWidth="1"/>
    <col min="3601" max="3601" width="10.5546875" style="115" bestFit="1" customWidth="1"/>
    <col min="3602" max="3604" width="9.5546875" style="115" bestFit="1" customWidth="1"/>
    <col min="3605" max="3605" width="9.6640625" style="115" bestFit="1" customWidth="1"/>
    <col min="3606" max="3840" width="11.44140625" style="115"/>
    <col min="3841" max="3841" width="35.88671875" style="115" customWidth="1"/>
    <col min="3842" max="3848" width="13.6640625" style="115" customWidth="1"/>
    <col min="3849" max="3849" width="14" style="115" customWidth="1"/>
    <col min="3850" max="3850" width="11.6640625" style="115" customWidth="1"/>
    <col min="3851" max="3851" width="9.5546875" style="115" bestFit="1" customWidth="1"/>
    <col min="3852" max="3852" width="10.5546875" style="115" bestFit="1" customWidth="1"/>
    <col min="3853" max="3856" width="9.5546875" style="115" bestFit="1" customWidth="1"/>
    <col min="3857" max="3857" width="10.5546875" style="115" bestFit="1" customWidth="1"/>
    <col min="3858" max="3860" width="9.5546875" style="115" bestFit="1" customWidth="1"/>
    <col min="3861" max="3861" width="9.6640625" style="115" bestFit="1" customWidth="1"/>
    <col min="3862" max="4096" width="11.44140625" style="115"/>
    <col min="4097" max="4097" width="35.88671875" style="115" customWidth="1"/>
    <col min="4098" max="4104" width="13.6640625" style="115" customWidth="1"/>
    <col min="4105" max="4105" width="14" style="115" customWidth="1"/>
    <col min="4106" max="4106" width="11.6640625" style="115" customWidth="1"/>
    <col min="4107" max="4107" width="9.5546875" style="115" bestFit="1" customWidth="1"/>
    <col min="4108" max="4108" width="10.5546875" style="115" bestFit="1" customWidth="1"/>
    <col min="4109" max="4112" width="9.5546875" style="115" bestFit="1" customWidth="1"/>
    <col min="4113" max="4113" width="10.5546875" style="115" bestFit="1" customWidth="1"/>
    <col min="4114" max="4116" width="9.5546875" style="115" bestFit="1" customWidth="1"/>
    <col min="4117" max="4117" width="9.6640625" style="115" bestFit="1" customWidth="1"/>
    <col min="4118" max="4352" width="11.44140625" style="115"/>
    <col min="4353" max="4353" width="35.88671875" style="115" customWidth="1"/>
    <col min="4354" max="4360" width="13.6640625" style="115" customWidth="1"/>
    <col min="4361" max="4361" width="14" style="115" customWidth="1"/>
    <col min="4362" max="4362" width="11.6640625" style="115" customWidth="1"/>
    <col min="4363" max="4363" width="9.5546875" style="115" bestFit="1" customWidth="1"/>
    <col min="4364" max="4364" width="10.5546875" style="115" bestFit="1" customWidth="1"/>
    <col min="4365" max="4368" width="9.5546875" style="115" bestFit="1" customWidth="1"/>
    <col min="4369" max="4369" width="10.5546875" style="115" bestFit="1" customWidth="1"/>
    <col min="4370" max="4372" width="9.5546875" style="115" bestFit="1" customWidth="1"/>
    <col min="4373" max="4373" width="9.6640625" style="115" bestFit="1" customWidth="1"/>
    <col min="4374" max="4608" width="11.44140625" style="115"/>
    <col min="4609" max="4609" width="35.88671875" style="115" customWidth="1"/>
    <col min="4610" max="4616" width="13.6640625" style="115" customWidth="1"/>
    <col min="4617" max="4617" width="14" style="115" customWidth="1"/>
    <col min="4618" max="4618" width="11.6640625" style="115" customWidth="1"/>
    <col min="4619" max="4619" width="9.5546875" style="115" bestFit="1" customWidth="1"/>
    <col min="4620" max="4620" width="10.5546875" style="115" bestFit="1" customWidth="1"/>
    <col min="4621" max="4624" width="9.5546875" style="115" bestFit="1" customWidth="1"/>
    <col min="4625" max="4625" width="10.5546875" style="115" bestFit="1" customWidth="1"/>
    <col min="4626" max="4628" width="9.5546875" style="115" bestFit="1" customWidth="1"/>
    <col min="4629" max="4629" width="9.6640625" style="115" bestFit="1" customWidth="1"/>
    <col min="4630" max="4864" width="11.44140625" style="115"/>
    <col min="4865" max="4865" width="35.88671875" style="115" customWidth="1"/>
    <col min="4866" max="4872" width="13.6640625" style="115" customWidth="1"/>
    <col min="4873" max="4873" width="14" style="115" customWidth="1"/>
    <col min="4874" max="4874" width="11.6640625" style="115" customWidth="1"/>
    <col min="4875" max="4875" width="9.5546875" style="115" bestFit="1" customWidth="1"/>
    <col min="4876" max="4876" width="10.5546875" style="115" bestFit="1" customWidth="1"/>
    <col min="4877" max="4880" width="9.5546875" style="115" bestFit="1" customWidth="1"/>
    <col min="4881" max="4881" width="10.5546875" style="115" bestFit="1" customWidth="1"/>
    <col min="4882" max="4884" width="9.5546875" style="115" bestFit="1" customWidth="1"/>
    <col min="4885" max="4885" width="9.6640625" style="115" bestFit="1" customWidth="1"/>
    <col min="4886" max="5120" width="11.44140625" style="115"/>
    <col min="5121" max="5121" width="35.88671875" style="115" customWidth="1"/>
    <col min="5122" max="5128" width="13.6640625" style="115" customWidth="1"/>
    <col min="5129" max="5129" width="14" style="115" customWidth="1"/>
    <col min="5130" max="5130" width="11.6640625" style="115" customWidth="1"/>
    <col min="5131" max="5131" width="9.5546875" style="115" bestFit="1" customWidth="1"/>
    <col min="5132" max="5132" width="10.5546875" style="115" bestFit="1" customWidth="1"/>
    <col min="5133" max="5136" width="9.5546875" style="115" bestFit="1" customWidth="1"/>
    <col min="5137" max="5137" width="10.5546875" style="115" bestFit="1" customWidth="1"/>
    <col min="5138" max="5140" width="9.5546875" style="115" bestFit="1" customWidth="1"/>
    <col min="5141" max="5141" width="9.6640625" style="115" bestFit="1" customWidth="1"/>
    <col min="5142" max="5376" width="11.44140625" style="115"/>
    <col min="5377" max="5377" width="35.88671875" style="115" customWidth="1"/>
    <col min="5378" max="5384" width="13.6640625" style="115" customWidth="1"/>
    <col min="5385" max="5385" width="14" style="115" customWidth="1"/>
    <col min="5386" max="5386" width="11.6640625" style="115" customWidth="1"/>
    <col min="5387" max="5387" width="9.5546875" style="115" bestFit="1" customWidth="1"/>
    <col min="5388" max="5388" width="10.5546875" style="115" bestFit="1" customWidth="1"/>
    <col min="5389" max="5392" width="9.5546875" style="115" bestFit="1" customWidth="1"/>
    <col min="5393" max="5393" width="10.5546875" style="115" bestFit="1" customWidth="1"/>
    <col min="5394" max="5396" width="9.5546875" style="115" bestFit="1" customWidth="1"/>
    <col min="5397" max="5397" width="9.6640625" style="115" bestFit="1" customWidth="1"/>
    <col min="5398" max="5632" width="11.44140625" style="115"/>
    <col min="5633" max="5633" width="35.88671875" style="115" customWidth="1"/>
    <col min="5634" max="5640" width="13.6640625" style="115" customWidth="1"/>
    <col min="5641" max="5641" width="14" style="115" customWidth="1"/>
    <col min="5642" max="5642" width="11.6640625" style="115" customWidth="1"/>
    <col min="5643" max="5643" width="9.5546875" style="115" bestFit="1" customWidth="1"/>
    <col min="5644" max="5644" width="10.5546875" style="115" bestFit="1" customWidth="1"/>
    <col min="5645" max="5648" width="9.5546875" style="115" bestFit="1" customWidth="1"/>
    <col min="5649" max="5649" width="10.5546875" style="115" bestFit="1" customWidth="1"/>
    <col min="5650" max="5652" width="9.5546875" style="115" bestFit="1" customWidth="1"/>
    <col min="5653" max="5653" width="9.6640625" style="115" bestFit="1" customWidth="1"/>
    <col min="5654" max="5888" width="11.44140625" style="115"/>
    <col min="5889" max="5889" width="35.88671875" style="115" customWidth="1"/>
    <col min="5890" max="5896" width="13.6640625" style="115" customWidth="1"/>
    <col min="5897" max="5897" width="14" style="115" customWidth="1"/>
    <col min="5898" max="5898" width="11.6640625" style="115" customWidth="1"/>
    <col min="5899" max="5899" width="9.5546875" style="115" bestFit="1" customWidth="1"/>
    <col min="5900" max="5900" width="10.5546875" style="115" bestFit="1" customWidth="1"/>
    <col min="5901" max="5904" width="9.5546875" style="115" bestFit="1" customWidth="1"/>
    <col min="5905" max="5905" width="10.5546875" style="115" bestFit="1" customWidth="1"/>
    <col min="5906" max="5908" width="9.5546875" style="115" bestFit="1" customWidth="1"/>
    <col min="5909" max="5909" width="9.6640625" style="115" bestFit="1" customWidth="1"/>
    <col min="5910" max="6144" width="11.44140625" style="115"/>
    <col min="6145" max="6145" width="35.88671875" style="115" customWidth="1"/>
    <col min="6146" max="6152" width="13.6640625" style="115" customWidth="1"/>
    <col min="6153" max="6153" width="14" style="115" customWidth="1"/>
    <col min="6154" max="6154" width="11.6640625" style="115" customWidth="1"/>
    <col min="6155" max="6155" width="9.5546875" style="115" bestFit="1" customWidth="1"/>
    <col min="6156" max="6156" width="10.5546875" style="115" bestFit="1" customWidth="1"/>
    <col min="6157" max="6160" width="9.5546875" style="115" bestFit="1" customWidth="1"/>
    <col min="6161" max="6161" width="10.5546875" style="115" bestFit="1" customWidth="1"/>
    <col min="6162" max="6164" width="9.5546875" style="115" bestFit="1" customWidth="1"/>
    <col min="6165" max="6165" width="9.6640625" style="115" bestFit="1" customWidth="1"/>
    <col min="6166" max="6400" width="11.44140625" style="115"/>
    <col min="6401" max="6401" width="35.88671875" style="115" customWidth="1"/>
    <col min="6402" max="6408" width="13.6640625" style="115" customWidth="1"/>
    <col min="6409" max="6409" width="14" style="115" customWidth="1"/>
    <col min="6410" max="6410" width="11.6640625" style="115" customWidth="1"/>
    <col min="6411" max="6411" width="9.5546875" style="115" bestFit="1" customWidth="1"/>
    <col min="6412" max="6412" width="10.5546875" style="115" bestFit="1" customWidth="1"/>
    <col min="6413" max="6416" width="9.5546875" style="115" bestFit="1" customWidth="1"/>
    <col min="6417" max="6417" width="10.5546875" style="115" bestFit="1" customWidth="1"/>
    <col min="6418" max="6420" width="9.5546875" style="115" bestFit="1" customWidth="1"/>
    <col min="6421" max="6421" width="9.6640625" style="115" bestFit="1" customWidth="1"/>
    <col min="6422" max="6656" width="11.44140625" style="115"/>
    <col min="6657" max="6657" width="35.88671875" style="115" customWidth="1"/>
    <col min="6658" max="6664" width="13.6640625" style="115" customWidth="1"/>
    <col min="6665" max="6665" width="14" style="115" customWidth="1"/>
    <col min="6666" max="6666" width="11.6640625" style="115" customWidth="1"/>
    <col min="6667" max="6667" width="9.5546875" style="115" bestFit="1" customWidth="1"/>
    <col min="6668" max="6668" width="10.5546875" style="115" bestFit="1" customWidth="1"/>
    <col min="6669" max="6672" width="9.5546875" style="115" bestFit="1" customWidth="1"/>
    <col min="6673" max="6673" width="10.5546875" style="115" bestFit="1" customWidth="1"/>
    <col min="6674" max="6676" width="9.5546875" style="115" bestFit="1" customWidth="1"/>
    <col min="6677" max="6677" width="9.6640625" style="115" bestFit="1" customWidth="1"/>
    <col min="6678" max="6912" width="11.44140625" style="115"/>
    <col min="6913" max="6913" width="35.88671875" style="115" customWidth="1"/>
    <col min="6914" max="6920" width="13.6640625" style="115" customWidth="1"/>
    <col min="6921" max="6921" width="14" style="115" customWidth="1"/>
    <col min="6922" max="6922" width="11.6640625" style="115" customWidth="1"/>
    <col min="6923" max="6923" width="9.5546875" style="115" bestFit="1" customWidth="1"/>
    <col min="6924" max="6924" width="10.5546875" style="115" bestFit="1" customWidth="1"/>
    <col min="6925" max="6928" width="9.5546875" style="115" bestFit="1" customWidth="1"/>
    <col min="6929" max="6929" width="10.5546875" style="115" bestFit="1" customWidth="1"/>
    <col min="6930" max="6932" width="9.5546875" style="115" bestFit="1" customWidth="1"/>
    <col min="6933" max="6933" width="9.6640625" style="115" bestFit="1" customWidth="1"/>
    <col min="6934" max="7168" width="11.44140625" style="115"/>
    <col min="7169" max="7169" width="35.88671875" style="115" customWidth="1"/>
    <col min="7170" max="7176" width="13.6640625" style="115" customWidth="1"/>
    <col min="7177" max="7177" width="14" style="115" customWidth="1"/>
    <col min="7178" max="7178" width="11.6640625" style="115" customWidth="1"/>
    <col min="7179" max="7179" width="9.5546875" style="115" bestFit="1" customWidth="1"/>
    <col min="7180" max="7180" width="10.5546875" style="115" bestFit="1" customWidth="1"/>
    <col min="7181" max="7184" width="9.5546875" style="115" bestFit="1" customWidth="1"/>
    <col min="7185" max="7185" width="10.5546875" style="115" bestFit="1" customWidth="1"/>
    <col min="7186" max="7188" width="9.5546875" style="115" bestFit="1" customWidth="1"/>
    <col min="7189" max="7189" width="9.6640625" style="115" bestFit="1" customWidth="1"/>
    <col min="7190" max="7424" width="11.44140625" style="115"/>
    <col min="7425" max="7425" width="35.88671875" style="115" customWidth="1"/>
    <col min="7426" max="7432" width="13.6640625" style="115" customWidth="1"/>
    <col min="7433" max="7433" width="14" style="115" customWidth="1"/>
    <col min="7434" max="7434" width="11.6640625" style="115" customWidth="1"/>
    <col min="7435" max="7435" width="9.5546875" style="115" bestFit="1" customWidth="1"/>
    <col min="7436" max="7436" width="10.5546875" style="115" bestFit="1" customWidth="1"/>
    <col min="7437" max="7440" width="9.5546875" style="115" bestFit="1" customWidth="1"/>
    <col min="7441" max="7441" width="10.5546875" style="115" bestFit="1" customWidth="1"/>
    <col min="7442" max="7444" width="9.5546875" style="115" bestFit="1" customWidth="1"/>
    <col min="7445" max="7445" width="9.6640625" style="115" bestFit="1" customWidth="1"/>
    <col min="7446" max="7680" width="11.44140625" style="115"/>
    <col min="7681" max="7681" width="35.88671875" style="115" customWidth="1"/>
    <col min="7682" max="7688" width="13.6640625" style="115" customWidth="1"/>
    <col min="7689" max="7689" width="14" style="115" customWidth="1"/>
    <col min="7690" max="7690" width="11.6640625" style="115" customWidth="1"/>
    <col min="7691" max="7691" width="9.5546875" style="115" bestFit="1" customWidth="1"/>
    <col min="7692" max="7692" width="10.5546875" style="115" bestFit="1" customWidth="1"/>
    <col min="7693" max="7696" width="9.5546875" style="115" bestFit="1" customWidth="1"/>
    <col min="7697" max="7697" width="10.5546875" style="115" bestFit="1" customWidth="1"/>
    <col min="7698" max="7700" width="9.5546875" style="115" bestFit="1" customWidth="1"/>
    <col min="7701" max="7701" width="9.6640625" style="115" bestFit="1" customWidth="1"/>
    <col min="7702" max="7936" width="11.44140625" style="115"/>
    <col min="7937" max="7937" width="35.88671875" style="115" customWidth="1"/>
    <col min="7938" max="7944" width="13.6640625" style="115" customWidth="1"/>
    <col min="7945" max="7945" width="14" style="115" customWidth="1"/>
    <col min="7946" max="7946" width="11.6640625" style="115" customWidth="1"/>
    <col min="7947" max="7947" width="9.5546875" style="115" bestFit="1" customWidth="1"/>
    <col min="7948" max="7948" width="10.5546875" style="115" bestFit="1" customWidth="1"/>
    <col min="7949" max="7952" width="9.5546875" style="115" bestFit="1" customWidth="1"/>
    <col min="7953" max="7953" width="10.5546875" style="115" bestFit="1" customWidth="1"/>
    <col min="7954" max="7956" width="9.5546875" style="115" bestFit="1" customWidth="1"/>
    <col min="7957" max="7957" width="9.6640625" style="115" bestFit="1" customWidth="1"/>
    <col min="7958" max="8192" width="11.44140625" style="115"/>
    <col min="8193" max="8193" width="35.88671875" style="115" customWidth="1"/>
    <col min="8194" max="8200" width="13.6640625" style="115" customWidth="1"/>
    <col min="8201" max="8201" width="14" style="115" customWidth="1"/>
    <col min="8202" max="8202" width="11.6640625" style="115" customWidth="1"/>
    <col min="8203" max="8203" width="9.5546875" style="115" bestFit="1" customWidth="1"/>
    <col min="8204" max="8204" width="10.5546875" style="115" bestFit="1" customWidth="1"/>
    <col min="8205" max="8208" width="9.5546875" style="115" bestFit="1" customWidth="1"/>
    <col min="8209" max="8209" width="10.5546875" style="115" bestFit="1" customWidth="1"/>
    <col min="8210" max="8212" width="9.5546875" style="115" bestFit="1" customWidth="1"/>
    <col min="8213" max="8213" width="9.6640625" style="115" bestFit="1" customWidth="1"/>
    <col min="8214" max="8448" width="11.44140625" style="115"/>
    <col min="8449" max="8449" width="35.88671875" style="115" customWidth="1"/>
    <col min="8450" max="8456" width="13.6640625" style="115" customWidth="1"/>
    <col min="8457" max="8457" width="14" style="115" customWidth="1"/>
    <col min="8458" max="8458" width="11.6640625" style="115" customWidth="1"/>
    <col min="8459" max="8459" width="9.5546875" style="115" bestFit="1" customWidth="1"/>
    <col min="8460" max="8460" width="10.5546875" style="115" bestFit="1" customWidth="1"/>
    <col min="8461" max="8464" width="9.5546875" style="115" bestFit="1" customWidth="1"/>
    <col min="8465" max="8465" width="10.5546875" style="115" bestFit="1" customWidth="1"/>
    <col min="8466" max="8468" width="9.5546875" style="115" bestFit="1" customWidth="1"/>
    <col min="8469" max="8469" width="9.6640625" style="115" bestFit="1" customWidth="1"/>
    <col min="8470" max="8704" width="11.44140625" style="115"/>
    <col min="8705" max="8705" width="35.88671875" style="115" customWidth="1"/>
    <col min="8706" max="8712" width="13.6640625" style="115" customWidth="1"/>
    <col min="8713" max="8713" width="14" style="115" customWidth="1"/>
    <col min="8714" max="8714" width="11.6640625" style="115" customWidth="1"/>
    <col min="8715" max="8715" width="9.5546875" style="115" bestFit="1" customWidth="1"/>
    <col min="8716" max="8716" width="10.5546875" style="115" bestFit="1" customWidth="1"/>
    <col min="8717" max="8720" width="9.5546875" style="115" bestFit="1" customWidth="1"/>
    <col min="8721" max="8721" width="10.5546875" style="115" bestFit="1" customWidth="1"/>
    <col min="8722" max="8724" width="9.5546875" style="115" bestFit="1" customWidth="1"/>
    <col min="8725" max="8725" width="9.6640625" style="115" bestFit="1" customWidth="1"/>
    <col min="8726" max="8960" width="11.44140625" style="115"/>
    <col min="8961" max="8961" width="35.88671875" style="115" customWidth="1"/>
    <col min="8962" max="8968" width="13.6640625" style="115" customWidth="1"/>
    <col min="8969" max="8969" width="14" style="115" customWidth="1"/>
    <col min="8970" max="8970" width="11.6640625" style="115" customWidth="1"/>
    <col min="8971" max="8971" width="9.5546875" style="115" bestFit="1" customWidth="1"/>
    <col min="8972" max="8972" width="10.5546875" style="115" bestFit="1" customWidth="1"/>
    <col min="8973" max="8976" width="9.5546875" style="115" bestFit="1" customWidth="1"/>
    <col min="8977" max="8977" width="10.5546875" style="115" bestFit="1" customWidth="1"/>
    <col min="8978" max="8980" width="9.5546875" style="115" bestFit="1" customWidth="1"/>
    <col min="8981" max="8981" width="9.6640625" style="115" bestFit="1" customWidth="1"/>
    <col min="8982" max="9216" width="11.44140625" style="115"/>
    <col min="9217" max="9217" width="35.88671875" style="115" customWidth="1"/>
    <col min="9218" max="9224" width="13.6640625" style="115" customWidth="1"/>
    <col min="9225" max="9225" width="14" style="115" customWidth="1"/>
    <col min="9226" max="9226" width="11.6640625" style="115" customWidth="1"/>
    <col min="9227" max="9227" width="9.5546875" style="115" bestFit="1" customWidth="1"/>
    <col min="9228" max="9228" width="10.5546875" style="115" bestFit="1" customWidth="1"/>
    <col min="9229" max="9232" width="9.5546875" style="115" bestFit="1" customWidth="1"/>
    <col min="9233" max="9233" width="10.5546875" style="115" bestFit="1" customWidth="1"/>
    <col min="9234" max="9236" width="9.5546875" style="115" bestFit="1" customWidth="1"/>
    <col min="9237" max="9237" width="9.6640625" style="115" bestFit="1" customWidth="1"/>
    <col min="9238" max="9472" width="11.44140625" style="115"/>
    <col min="9473" max="9473" width="35.88671875" style="115" customWidth="1"/>
    <col min="9474" max="9480" width="13.6640625" style="115" customWidth="1"/>
    <col min="9481" max="9481" width="14" style="115" customWidth="1"/>
    <col min="9482" max="9482" width="11.6640625" style="115" customWidth="1"/>
    <col min="9483" max="9483" width="9.5546875" style="115" bestFit="1" customWidth="1"/>
    <col min="9484" max="9484" width="10.5546875" style="115" bestFit="1" customWidth="1"/>
    <col min="9485" max="9488" width="9.5546875" style="115" bestFit="1" customWidth="1"/>
    <col min="9489" max="9489" width="10.5546875" style="115" bestFit="1" customWidth="1"/>
    <col min="9490" max="9492" width="9.5546875" style="115" bestFit="1" customWidth="1"/>
    <col min="9493" max="9493" width="9.6640625" style="115" bestFit="1" customWidth="1"/>
    <col min="9494" max="9728" width="11.44140625" style="115"/>
    <col min="9729" max="9729" width="35.88671875" style="115" customWidth="1"/>
    <col min="9730" max="9736" width="13.6640625" style="115" customWidth="1"/>
    <col min="9737" max="9737" width="14" style="115" customWidth="1"/>
    <col min="9738" max="9738" width="11.6640625" style="115" customWidth="1"/>
    <col min="9739" max="9739" width="9.5546875" style="115" bestFit="1" customWidth="1"/>
    <col min="9740" max="9740" width="10.5546875" style="115" bestFit="1" customWidth="1"/>
    <col min="9741" max="9744" width="9.5546875" style="115" bestFit="1" customWidth="1"/>
    <col min="9745" max="9745" width="10.5546875" style="115" bestFit="1" customWidth="1"/>
    <col min="9746" max="9748" width="9.5546875" style="115" bestFit="1" customWidth="1"/>
    <col min="9749" max="9749" width="9.6640625" style="115" bestFit="1" customWidth="1"/>
    <col min="9750" max="9984" width="11.44140625" style="115"/>
    <col min="9985" max="9985" width="35.88671875" style="115" customWidth="1"/>
    <col min="9986" max="9992" width="13.6640625" style="115" customWidth="1"/>
    <col min="9993" max="9993" width="14" style="115" customWidth="1"/>
    <col min="9994" max="9994" width="11.6640625" style="115" customWidth="1"/>
    <col min="9995" max="9995" width="9.5546875" style="115" bestFit="1" customWidth="1"/>
    <col min="9996" max="9996" width="10.5546875" style="115" bestFit="1" customWidth="1"/>
    <col min="9997" max="10000" width="9.5546875" style="115" bestFit="1" customWidth="1"/>
    <col min="10001" max="10001" width="10.5546875" style="115" bestFit="1" customWidth="1"/>
    <col min="10002" max="10004" width="9.5546875" style="115" bestFit="1" customWidth="1"/>
    <col min="10005" max="10005" width="9.6640625" style="115" bestFit="1" customWidth="1"/>
    <col min="10006" max="10240" width="11.44140625" style="115"/>
    <col min="10241" max="10241" width="35.88671875" style="115" customWidth="1"/>
    <col min="10242" max="10248" width="13.6640625" style="115" customWidth="1"/>
    <col min="10249" max="10249" width="14" style="115" customWidth="1"/>
    <col min="10250" max="10250" width="11.6640625" style="115" customWidth="1"/>
    <col min="10251" max="10251" width="9.5546875" style="115" bestFit="1" customWidth="1"/>
    <col min="10252" max="10252" width="10.5546875" style="115" bestFit="1" customWidth="1"/>
    <col min="10253" max="10256" width="9.5546875" style="115" bestFit="1" customWidth="1"/>
    <col min="10257" max="10257" width="10.5546875" style="115" bestFit="1" customWidth="1"/>
    <col min="10258" max="10260" width="9.5546875" style="115" bestFit="1" customWidth="1"/>
    <col min="10261" max="10261" width="9.6640625" style="115" bestFit="1" customWidth="1"/>
    <col min="10262" max="10496" width="11.44140625" style="115"/>
    <col min="10497" max="10497" width="35.88671875" style="115" customWidth="1"/>
    <col min="10498" max="10504" width="13.6640625" style="115" customWidth="1"/>
    <col min="10505" max="10505" width="14" style="115" customWidth="1"/>
    <col min="10506" max="10506" width="11.6640625" style="115" customWidth="1"/>
    <col min="10507" max="10507" width="9.5546875" style="115" bestFit="1" customWidth="1"/>
    <col min="10508" max="10508" width="10.5546875" style="115" bestFit="1" customWidth="1"/>
    <col min="10509" max="10512" width="9.5546875" style="115" bestFit="1" customWidth="1"/>
    <col min="10513" max="10513" width="10.5546875" style="115" bestFit="1" customWidth="1"/>
    <col min="10514" max="10516" width="9.5546875" style="115" bestFit="1" customWidth="1"/>
    <col min="10517" max="10517" width="9.6640625" style="115" bestFit="1" customWidth="1"/>
    <col min="10518" max="10752" width="11.44140625" style="115"/>
    <col min="10753" max="10753" width="35.88671875" style="115" customWidth="1"/>
    <col min="10754" max="10760" width="13.6640625" style="115" customWidth="1"/>
    <col min="10761" max="10761" width="14" style="115" customWidth="1"/>
    <col min="10762" max="10762" width="11.6640625" style="115" customWidth="1"/>
    <col min="10763" max="10763" width="9.5546875" style="115" bestFit="1" customWidth="1"/>
    <col min="10764" max="10764" width="10.5546875" style="115" bestFit="1" customWidth="1"/>
    <col min="10765" max="10768" width="9.5546875" style="115" bestFit="1" customWidth="1"/>
    <col min="10769" max="10769" width="10.5546875" style="115" bestFit="1" customWidth="1"/>
    <col min="10770" max="10772" width="9.5546875" style="115" bestFit="1" customWidth="1"/>
    <col min="10773" max="10773" width="9.6640625" style="115" bestFit="1" customWidth="1"/>
    <col min="10774" max="11008" width="11.44140625" style="115"/>
    <col min="11009" max="11009" width="35.88671875" style="115" customWidth="1"/>
    <col min="11010" max="11016" width="13.6640625" style="115" customWidth="1"/>
    <col min="11017" max="11017" width="14" style="115" customWidth="1"/>
    <col min="11018" max="11018" width="11.6640625" style="115" customWidth="1"/>
    <col min="11019" max="11019" width="9.5546875" style="115" bestFit="1" customWidth="1"/>
    <col min="11020" max="11020" width="10.5546875" style="115" bestFit="1" customWidth="1"/>
    <col min="11021" max="11024" width="9.5546875" style="115" bestFit="1" customWidth="1"/>
    <col min="11025" max="11025" width="10.5546875" style="115" bestFit="1" customWidth="1"/>
    <col min="11026" max="11028" width="9.5546875" style="115" bestFit="1" customWidth="1"/>
    <col min="11029" max="11029" width="9.6640625" style="115" bestFit="1" customWidth="1"/>
    <col min="11030" max="11264" width="11.44140625" style="115"/>
    <col min="11265" max="11265" width="35.88671875" style="115" customWidth="1"/>
    <col min="11266" max="11272" width="13.6640625" style="115" customWidth="1"/>
    <col min="11273" max="11273" width="14" style="115" customWidth="1"/>
    <col min="11274" max="11274" width="11.6640625" style="115" customWidth="1"/>
    <col min="11275" max="11275" width="9.5546875" style="115" bestFit="1" customWidth="1"/>
    <col min="11276" max="11276" width="10.5546875" style="115" bestFit="1" customWidth="1"/>
    <col min="11277" max="11280" width="9.5546875" style="115" bestFit="1" customWidth="1"/>
    <col min="11281" max="11281" width="10.5546875" style="115" bestFit="1" customWidth="1"/>
    <col min="11282" max="11284" width="9.5546875" style="115" bestFit="1" customWidth="1"/>
    <col min="11285" max="11285" width="9.6640625" style="115" bestFit="1" customWidth="1"/>
    <col min="11286" max="11520" width="11.44140625" style="115"/>
    <col min="11521" max="11521" width="35.88671875" style="115" customWidth="1"/>
    <col min="11522" max="11528" width="13.6640625" style="115" customWidth="1"/>
    <col min="11529" max="11529" width="14" style="115" customWidth="1"/>
    <col min="11530" max="11530" width="11.6640625" style="115" customWidth="1"/>
    <col min="11531" max="11531" width="9.5546875" style="115" bestFit="1" customWidth="1"/>
    <col min="11532" max="11532" width="10.5546875" style="115" bestFit="1" customWidth="1"/>
    <col min="11533" max="11536" width="9.5546875" style="115" bestFit="1" customWidth="1"/>
    <col min="11537" max="11537" width="10.5546875" style="115" bestFit="1" customWidth="1"/>
    <col min="11538" max="11540" width="9.5546875" style="115" bestFit="1" customWidth="1"/>
    <col min="11541" max="11541" width="9.6640625" style="115" bestFit="1" customWidth="1"/>
    <col min="11542" max="11776" width="11.44140625" style="115"/>
    <col min="11777" max="11777" width="35.88671875" style="115" customWidth="1"/>
    <col min="11778" max="11784" width="13.6640625" style="115" customWidth="1"/>
    <col min="11785" max="11785" width="14" style="115" customWidth="1"/>
    <col min="11786" max="11786" width="11.6640625" style="115" customWidth="1"/>
    <col min="11787" max="11787" width="9.5546875" style="115" bestFit="1" customWidth="1"/>
    <col min="11788" max="11788" width="10.5546875" style="115" bestFit="1" customWidth="1"/>
    <col min="11789" max="11792" width="9.5546875" style="115" bestFit="1" customWidth="1"/>
    <col min="11793" max="11793" width="10.5546875" style="115" bestFit="1" customWidth="1"/>
    <col min="11794" max="11796" width="9.5546875" style="115" bestFit="1" customWidth="1"/>
    <col min="11797" max="11797" width="9.6640625" style="115" bestFit="1" customWidth="1"/>
    <col min="11798" max="12032" width="11.44140625" style="115"/>
    <col min="12033" max="12033" width="35.88671875" style="115" customWidth="1"/>
    <col min="12034" max="12040" width="13.6640625" style="115" customWidth="1"/>
    <col min="12041" max="12041" width="14" style="115" customWidth="1"/>
    <col min="12042" max="12042" width="11.6640625" style="115" customWidth="1"/>
    <col min="12043" max="12043" width="9.5546875" style="115" bestFit="1" customWidth="1"/>
    <col min="12044" max="12044" width="10.5546875" style="115" bestFit="1" customWidth="1"/>
    <col min="12045" max="12048" width="9.5546875" style="115" bestFit="1" customWidth="1"/>
    <col min="12049" max="12049" width="10.5546875" style="115" bestFit="1" customWidth="1"/>
    <col min="12050" max="12052" width="9.5546875" style="115" bestFit="1" customWidth="1"/>
    <col min="12053" max="12053" width="9.6640625" style="115" bestFit="1" customWidth="1"/>
    <col min="12054" max="12288" width="11.44140625" style="115"/>
    <col min="12289" max="12289" width="35.88671875" style="115" customWidth="1"/>
    <col min="12290" max="12296" width="13.6640625" style="115" customWidth="1"/>
    <col min="12297" max="12297" width="14" style="115" customWidth="1"/>
    <col min="12298" max="12298" width="11.6640625" style="115" customWidth="1"/>
    <col min="12299" max="12299" width="9.5546875" style="115" bestFit="1" customWidth="1"/>
    <col min="12300" max="12300" width="10.5546875" style="115" bestFit="1" customWidth="1"/>
    <col min="12301" max="12304" width="9.5546875" style="115" bestFit="1" customWidth="1"/>
    <col min="12305" max="12305" width="10.5546875" style="115" bestFit="1" customWidth="1"/>
    <col min="12306" max="12308" width="9.5546875" style="115" bestFit="1" customWidth="1"/>
    <col min="12309" max="12309" width="9.6640625" style="115" bestFit="1" customWidth="1"/>
    <col min="12310" max="12544" width="11.44140625" style="115"/>
    <col min="12545" max="12545" width="35.88671875" style="115" customWidth="1"/>
    <col min="12546" max="12552" width="13.6640625" style="115" customWidth="1"/>
    <col min="12553" max="12553" width="14" style="115" customWidth="1"/>
    <col min="12554" max="12554" width="11.6640625" style="115" customWidth="1"/>
    <col min="12555" max="12555" width="9.5546875" style="115" bestFit="1" customWidth="1"/>
    <col min="12556" max="12556" width="10.5546875" style="115" bestFit="1" customWidth="1"/>
    <col min="12557" max="12560" width="9.5546875" style="115" bestFit="1" customWidth="1"/>
    <col min="12561" max="12561" width="10.5546875" style="115" bestFit="1" customWidth="1"/>
    <col min="12562" max="12564" width="9.5546875" style="115" bestFit="1" customWidth="1"/>
    <col min="12565" max="12565" width="9.6640625" style="115" bestFit="1" customWidth="1"/>
    <col min="12566" max="12800" width="11.44140625" style="115"/>
    <col min="12801" max="12801" width="35.88671875" style="115" customWidth="1"/>
    <col min="12802" max="12808" width="13.6640625" style="115" customWidth="1"/>
    <col min="12809" max="12809" width="14" style="115" customWidth="1"/>
    <col min="12810" max="12810" width="11.6640625" style="115" customWidth="1"/>
    <col min="12811" max="12811" width="9.5546875" style="115" bestFit="1" customWidth="1"/>
    <col min="12812" max="12812" width="10.5546875" style="115" bestFit="1" customWidth="1"/>
    <col min="12813" max="12816" width="9.5546875" style="115" bestFit="1" customWidth="1"/>
    <col min="12817" max="12817" width="10.5546875" style="115" bestFit="1" customWidth="1"/>
    <col min="12818" max="12820" width="9.5546875" style="115" bestFit="1" customWidth="1"/>
    <col min="12821" max="12821" width="9.6640625" style="115" bestFit="1" customWidth="1"/>
    <col min="12822" max="13056" width="11.44140625" style="115"/>
    <col min="13057" max="13057" width="35.88671875" style="115" customWidth="1"/>
    <col min="13058" max="13064" width="13.6640625" style="115" customWidth="1"/>
    <col min="13065" max="13065" width="14" style="115" customWidth="1"/>
    <col min="13066" max="13066" width="11.6640625" style="115" customWidth="1"/>
    <col min="13067" max="13067" width="9.5546875" style="115" bestFit="1" customWidth="1"/>
    <col min="13068" max="13068" width="10.5546875" style="115" bestFit="1" customWidth="1"/>
    <col min="13069" max="13072" width="9.5546875" style="115" bestFit="1" customWidth="1"/>
    <col min="13073" max="13073" width="10.5546875" style="115" bestFit="1" customWidth="1"/>
    <col min="13074" max="13076" width="9.5546875" style="115" bestFit="1" customWidth="1"/>
    <col min="13077" max="13077" width="9.6640625" style="115" bestFit="1" customWidth="1"/>
    <col min="13078" max="13312" width="11.44140625" style="115"/>
    <col min="13313" max="13313" width="35.88671875" style="115" customWidth="1"/>
    <col min="13314" max="13320" width="13.6640625" style="115" customWidth="1"/>
    <col min="13321" max="13321" width="14" style="115" customWidth="1"/>
    <col min="13322" max="13322" width="11.6640625" style="115" customWidth="1"/>
    <col min="13323" max="13323" width="9.5546875" style="115" bestFit="1" customWidth="1"/>
    <col min="13324" max="13324" width="10.5546875" style="115" bestFit="1" customWidth="1"/>
    <col min="13325" max="13328" width="9.5546875" style="115" bestFit="1" customWidth="1"/>
    <col min="13329" max="13329" width="10.5546875" style="115" bestFit="1" customWidth="1"/>
    <col min="13330" max="13332" width="9.5546875" style="115" bestFit="1" customWidth="1"/>
    <col min="13333" max="13333" width="9.6640625" style="115" bestFit="1" customWidth="1"/>
    <col min="13334" max="13568" width="11.44140625" style="115"/>
    <col min="13569" max="13569" width="35.88671875" style="115" customWidth="1"/>
    <col min="13570" max="13576" width="13.6640625" style="115" customWidth="1"/>
    <col min="13577" max="13577" width="14" style="115" customWidth="1"/>
    <col min="13578" max="13578" width="11.6640625" style="115" customWidth="1"/>
    <col min="13579" max="13579" width="9.5546875" style="115" bestFit="1" customWidth="1"/>
    <col min="13580" max="13580" width="10.5546875" style="115" bestFit="1" customWidth="1"/>
    <col min="13581" max="13584" width="9.5546875" style="115" bestFit="1" customWidth="1"/>
    <col min="13585" max="13585" width="10.5546875" style="115" bestFit="1" customWidth="1"/>
    <col min="13586" max="13588" width="9.5546875" style="115" bestFit="1" customWidth="1"/>
    <col min="13589" max="13589" width="9.6640625" style="115" bestFit="1" customWidth="1"/>
    <col min="13590" max="13824" width="11.44140625" style="115"/>
    <col min="13825" max="13825" width="35.88671875" style="115" customWidth="1"/>
    <col min="13826" max="13832" width="13.6640625" style="115" customWidth="1"/>
    <col min="13833" max="13833" width="14" style="115" customWidth="1"/>
    <col min="13834" max="13834" width="11.6640625" style="115" customWidth="1"/>
    <col min="13835" max="13835" width="9.5546875" style="115" bestFit="1" customWidth="1"/>
    <col min="13836" max="13836" width="10.5546875" style="115" bestFit="1" customWidth="1"/>
    <col min="13837" max="13840" width="9.5546875" style="115" bestFit="1" customWidth="1"/>
    <col min="13841" max="13841" width="10.5546875" style="115" bestFit="1" customWidth="1"/>
    <col min="13842" max="13844" width="9.5546875" style="115" bestFit="1" customWidth="1"/>
    <col min="13845" max="13845" width="9.6640625" style="115" bestFit="1" customWidth="1"/>
    <col min="13846" max="14080" width="11.44140625" style="115"/>
    <col min="14081" max="14081" width="35.88671875" style="115" customWidth="1"/>
    <col min="14082" max="14088" width="13.6640625" style="115" customWidth="1"/>
    <col min="14089" max="14089" width="14" style="115" customWidth="1"/>
    <col min="14090" max="14090" width="11.6640625" style="115" customWidth="1"/>
    <col min="14091" max="14091" width="9.5546875" style="115" bestFit="1" customWidth="1"/>
    <col min="14092" max="14092" width="10.5546875" style="115" bestFit="1" customWidth="1"/>
    <col min="14093" max="14096" width="9.5546875" style="115" bestFit="1" customWidth="1"/>
    <col min="14097" max="14097" width="10.5546875" style="115" bestFit="1" customWidth="1"/>
    <col min="14098" max="14100" width="9.5546875" style="115" bestFit="1" customWidth="1"/>
    <col min="14101" max="14101" width="9.6640625" style="115" bestFit="1" customWidth="1"/>
    <col min="14102" max="14336" width="11.44140625" style="115"/>
    <col min="14337" max="14337" width="35.88671875" style="115" customWidth="1"/>
    <col min="14338" max="14344" width="13.6640625" style="115" customWidth="1"/>
    <col min="14345" max="14345" width="14" style="115" customWidth="1"/>
    <col min="14346" max="14346" width="11.6640625" style="115" customWidth="1"/>
    <col min="14347" max="14347" width="9.5546875" style="115" bestFit="1" customWidth="1"/>
    <col min="14348" max="14348" width="10.5546875" style="115" bestFit="1" customWidth="1"/>
    <col min="14349" max="14352" width="9.5546875" style="115" bestFit="1" customWidth="1"/>
    <col min="14353" max="14353" width="10.5546875" style="115" bestFit="1" customWidth="1"/>
    <col min="14354" max="14356" width="9.5546875" style="115" bestFit="1" customWidth="1"/>
    <col min="14357" max="14357" width="9.6640625" style="115" bestFit="1" customWidth="1"/>
    <col min="14358" max="14592" width="11.44140625" style="115"/>
    <col min="14593" max="14593" width="35.88671875" style="115" customWidth="1"/>
    <col min="14594" max="14600" width="13.6640625" style="115" customWidth="1"/>
    <col min="14601" max="14601" width="14" style="115" customWidth="1"/>
    <col min="14602" max="14602" width="11.6640625" style="115" customWidth="1"/>
    <col min="14603" max="14603" width="9.5546875" style="115" bestFit="1" customWidth="1"/>
    <col min="14604" max="14604" width="10.5546875" style="115" bestFit="1" customWidth="1"/>
    <col min="14605" max="14608" width="9.5546875" style="115" bestFit="1" customWidth="1"/>
    <col min="14609" max="14609" width="10.5546875" style="115" bestFit="1" customWidth="1"/>
    <col min="14610" max="14612" width="9.5546875" style="115" bestFit="1" customWidth="1"/>
    <col min="14613" max="14613" width="9.6640625" style="115" bestFit="1" customWidth="1"/>
    <col min="14614" max="14848" width="11.44140625" style="115"/>
    <col min="14849" max="14849" width="35.88671875" style="115" customWidth="1"/>
    <col min="14850" max="14856" width="13.6640625" style="115" customWidth="1"/>
    <col min="14857" max="14857" width="14" style="115" customWidth="1"/>
    <col min="14858" max="14858" width="11.6640625" style="115" customWidth="1"/>
    <col min="14859" max="14859" width="9.5546875" style="115" bestFit="1" customWidth="1"/>
    <col min="14860" max="14860" width="10.5546875" style="115" bestFit="1" customWidth="1"/>
    <col min="14861" max="14864" width="9.5546875" style="115" bestFit="1" customWidth="1"/>
    <col min="14865" max="14865" width="10.5546875" style="115" bestFit="1" customWidth="1"/>
    <col min="14866" max="14868" width="9.5546875" style="115" bestFit="1" customWidth="1"/>
    <col min="14869" max="14869" width="9.6640625" style="115" bestFit="1" customWidth="1"/>
    <col min="14870" max="15104" width="11.44140625" style="115"/>
    <col min="15105" max="15105" width="35.88671875" style="115" customWidth="1"/>
    <col min="15106" max="15112" width="13.6640625" style="115" customWidth="1"/>
    <col min="15113" max="15113" width="14" style="115" customWidth="1"/>
    <col min="15114" max="15114" width="11.6640625" style="115" customWidth="1"/>
    <col min="15115" max="15115" width="9.5546875" style="115" bestFit="1" customWidth="1"/>
    <col min="15116" max="15116" width="10.5546875" style="115" bestFit="1" customWidth="1"/>
    <col min="15117" max="15120" width="9.5546875" style="115" bestFit="1" customWidth="1"/>
    <col min="15121" max="15121" width="10.5546875" style="115" bestFit="1" customWidth="1"/>
    <col min="15122" max="15124" width="9.5546875" style="115" bestFit="1" customWidth="1"/>
    <col min="15125" max="15125" width="9.6640625" style="115" bestFit="1" customWidth="1"/>
    <col min="15126" max="15360" width="11.44140625" style="115"/>
    <col min="15361" max="15361" width="35.88671875" style="115" customWidth="1"/>
    <col min="15362" max="15368" width="13.6640625" style="115" customWidth="1"/>
    <col min="15369" max="15369" width="14" style="115" customWidth="1"/>
    <col min="15370" max="15370" width="11.6640625" style="115" customWidth="1"/>
    <col min="15371" max="15371" width="9.5546875" style="115" bestFit="1" customWidth="1"/>
    <col min="15372" max="15372" width="10.5546875" style="115" bestFit="1" customWidth="1"/>
    <col min="15373" max="15376" width="9.5546875" style="115" bestFit="1" customWidth="1"/>
    <col min="15377" max="15377" width="10.5546875" style="115" bestFit="1" customWidth="1"/>
    <col min="15378" max="15380" width="9.5546875" style="115" bestFit="1" customWidth="1"/>
    <col min="15381" max="15381" width="9.6640625" style="115" bestFit="1" customWidth="1"/>
    <col min="15382" max="15616" width="11.44140625" style="115"/>
    <col min="15617" max="15617" width="35.88671875" style="115" customWidth="1"/>
    <col min="15618" max="15624" width="13.6640625" style="115" customWidth="1"/>
    <col min="15625" max="15625" width="14" style="115" customWidth="1"/>
    <col min="15626" max="15626" width="11.6640625" style="115" customWidth="1"/>
    <col min="15627" max="15627" width="9.5546875" style="115" bestFit="1" customWidth="1"/>
    <col min="15628" max="15628" width="10.5546875" style="115" bestFit="1" customWidth="1"/>
    <col min="15629" max="15632" width="9.5546875" style="115" bestFit="1" customWidth="1"/>
    <col min="15633" max="15633" width="10.5546875" style="115" bestFit="1" customWidth="1"/>
    <col min="15634" max="15636" width="9.5546875" style="115" bestFit="1" customWidth="1"/>
    <col min="15637" max="15637" width="9.6640625" style="115" bestFit="1" customWidth="1"/>
    <col min="15638" max="15872" width="11.44140625" style="115"/>
    <col min="15873" max="15873" width="35.88671875" style="115" customWidth="1"/>
    <col min="15874" max="15880" width="13.6640625" style="115" customWidth="1"/>
    <col min="15881" max="15881" width="14" style="115" customWidth="1"/>
    <col min="15882" max="15882" width="11.6640625" style="115" customWidth="1"/>
    <col min="15883" max="15883" width="9.5546875" style="115" bestFit="1" customWidth="1"/>
    <col min="15884" max="15884" width="10.5546875" style="115" bestFit="1" customWidth="1"/>
    <col min="15885" max="15888" width="9.5546875" style="115" bestFit="1" customWidth="1"/>
    <col min="15889" max="15889" width="10.5546875" style="115" bestFit="1" customWidth="1"/>
    <col min="15890" max="15892" width="9.5546875" style="115" bestFit="1" customWidth="1"/>
    <col min="15893" max="15893" width="9.6640625" style="115" bestFit="1" customWidth="1"/>
    <col min="15894" max="16128" width="11.44140625" style="115"/>
    <col min="16129" max="16129" width="35.88671875" style="115" customWidth="1"/>
    <col min="16130" max="16136" width="13.6640625" style="115" customWidth="1"/>
    <col min="16137" max="16137" width="14" style="115" customWidth="1"/>
    <col min="16138" max="16138" width="11.6640625" style="115" customWidth="1"/>
    <col min="16139" max="16139" width="9.5546875" style="115" bestFit="1" customWidth="1"/>
    <col min="16140" max="16140" width="10.5546875" style="115" bestFit="1" customWidth="1"/>
    <col min="16141" max="16144" width="9.5546875" style="115" bestFit="1" customWidth="1"/>
    <col min="16145" max="16145" width="10.5546875" style="115" bestFit="1" customWidth="1"/>
    <col min="16146" max="16148" width="9.5546875" style="115" bestFit="1" customWidth="1"/>
    <col min="16149" max="16149" width="9.6640625" style="115" bestFit="1" customWidth="1"/>
    <col min="16150" max="16384" width="11.44140625" style="115"/>
  </cols>
  <sheetData>
    <row r="1" spans="1:12" s="77" customFormat="1" ht="12.75" customHeight="1">
      <c r="A1" s="1383" t="s">
        <v>1210</v>
      </c>
      <c r="B1" s="76"/>
      <c r="C1" s="76"/>
      <c r="D1" s="76"/>
      <c r="E1" s="76"/>
      <c r="F1" s="76"/>
      <c r="G1" s="76"/>
      <c r="H1" s="76"/>
      <c r="I1" s="76"/>
    </row>
    <row r="2" spans="1:12" s="79" customFormat="1" ht="24" customHeight="1">
      <c r="A2" s="78" t="s">
        <v>97</v>
      </c>
      <c r="B2" s="78"/>
      <c r="C2" s="78"/>
      <c r="D2" s="78"/>
      <c r="E2" s="78"/>
      <c r="F2" s="78"/>
      <c r="G2" s="78"/>
      <c r="H2" s="78"/>
      <c r="I2" s="78"/>
    </row>
    <row r="3" spans="1:12" s="81" customFormat="1" ht="26.25" customHeight="1">
      <c r="A3" s="80">
        <v>45199</v>
      </c>
      <c r="B3" s="80"/>
      <c r="C3" s="80"/>
      <c r="D3" s="80"/>
      <c r="E3" s="80"/>
      <c r="F3" s="80"/>
      <c r="G3" s="80"/>
      <c r="H3" s="80"/>
      <c r="I3" s="80"/>
    </row>
    <row r="4" spans="1:12" s="81" customFormat="1" ht="26.25" hidden="1" customHeight="1">
      <c r="A4" s="82"/>
      <c r="B4" s="83">
        <v>3</v>
      </c>
      <c r="C4" s="83">
        <v>4</v>
      </c>
      <c r="D4" s="83">
        <v>6</v>
      </c>
      <c r="E4" s="83">
        <v>8</v>
      </c>
      <c r="F4" s="83">
        <v>7</v>
      </c>
      <c r="G4" s="84">
        <v>2</v>
      </c>
      <c r="H4" s="83">
        <v>5</v>
      </c>
      <c r="I4" s="83"/>
    </row>
    <row r="5" spans="1:12" s="87" customFormat="1" ht="13.5" hidden="1" customHeight="1">
      <c r="A5" s="85"/>
      <c r="B5" s="86" t="s">
        <v>98</v>
      </c>
      <c r="C5" s="86" t="s">
        <v>99</v>
      </c>
      <c r="D5" s="86" t="s">
        <v>100</v>
      </c>
      <c r="E5" s="86" t="s">
        <v>101</v>
      </c>
      <c r="F5" s="86" t="s">
        <v>102</v>
      </c>
      <c r="G5" s="86" t="s">
        <v>103</v>
      </c>
      <c r="H5" s="86" t="s">
        <v>104</v>
      </c>
      <c r="I5" s="85"/>
    </row>
    <row r="6" spans="1:12" s="87" customFormat="1" ht="13.5" customHeight="1" thickBot="1">
      <c r="A6" s="88"/>
      <c r="B6" s="86"/>
      <c r="C6" s="86"/>
      <c r="D6" s="86"/>
      <c r="E6" s="86"/>
      <c r="F6" s="86"/>
      <c r="G6" s="86"/>
      <c r="H6" s="86"/>
      <c r="I6" s="85"/>
    </row>
    <row r="7" spans="1:12" s="92" customFormat="1" ht="26.25" customHeight="1">
      <c r="A7" s="89" t="s">
        <v>1</v>
      </c>
      <c r="B7" s="90" t="s">
        <v>105</v>
      </c>
      <c r="C7" s="90" t="s">
        <v>106</v>
      </c>
      <c r="D7" s="90" t="s">
        <v>107</v>
      </c>
      <c r="E7" s="90" t="s">
        <v>108</v>
      </c>
      <c r="F7" s="90" t="s">
        <v>109</v>
      </c>
      <c r="G7" s="90" t="s">
        <v>110</v>
      </c>
      <c r="H7" s="90" t="s">
        <v>111</v>
      </c>
      <c r="I7" s="91" t="s">
        <v>112</v>
      </c>
    </row>
    <row r="8" spans="1:12" s="92" customFormat="1" ht="43.5" customHeight="1">
      <c r="A8" s="93"/>
      <c r="B8" s="94"/>
      <c r="C8" s="94"/>
      <c r="D8" s="94"/>
      <c r="E8" s="94"/>
      <c r="F8" s="94"/>
      <c r="G8" s="94" t="s">
        <v>113</v>
      </c>
      <c r="H8" s="94"/>
      <c r="I8" s="95"/>
    </row>
    <row r="9" spans="1:12" s="99" customFormat="1" ht="13.5" customHeight="1">
      <c r="A9" s="96"/>
      <c r="B9" s="97"/>
      <c r="C9" s="97"/>
      <c r="D9" s="97"/>
      <c r="E9" s="97"/>
      <c r="F9" s="97"/>
      <c r="G9" s="97"/>
      <c r="H9" s="97"/>
      <c r="I9" s="98"/>
    </row>
    <row r="10" spans="1:12" s="104" customFormat="1" ht="20.100000000000001" customHeight="1">
      <c r="A10" s="100" t="s">
        <v>29</v>
      </c>
      <c r="B10" s="101">
        <v>243</v>
      </c>
      <c r="C10" s="101">
        <v>2152</v>
      </c>
      <c r="D10" s="101">
        <v>25521</v>
      </c>
      <c r="E10" s="101">
        <v>44813</v>
      </c>
      <c r="F10" s="101">
        <v>6828</v>
      </c>
      <c r="G10" s="101">
        <v>817518</v>
      </c>
      <c r="H10" s="101">
        <v>52303</v>
      </c>
      <c r="I10" s="101">
        <v>930421</v>
      </c>
      <c r="J10" s="102"/>
      <c r="K10" s="103"/>
      <c r="L10" s="103"/>
    </row>
    <row r="11" spans="1:12" s="104" customFormat="1" ht="20.100000000000001" customHeight="1">
      <c r="A11" s="100" t="s">
        <v>30</v>
      </c>
      <c r="B11" s="101">
        <v>10</v>
      </c>
      <c r="C11" s="101">
        <v>75</v>
      </c>
      <c r="D11" s="101">
        <v>194</v>
      </c>
      <c r="E11" s="101">
        <v>29</v>
      </c>
      <c r="F11" s="101">
        <v>31</v>
      </c>
      <c r="G11" s="101">
        <v>43764</v>
      </c>
      <c r="H11" s="101">
        <v>1147</v>
      </c>
      <c r="I11" s="101">
        <v>45240</v>
      </c>
      <c r="J11" s="102"/>
      <c r="K11" s="103"/>
      <c r="L11" s="103"/>
    </row>
    <row r="12" spans="1:12" s="104" customFormat="1" ht="20.100000000000001" customHeight="1">
      <c r="A12" s="100" t="s">
        <v>31</v>
      </c>
      <c r="B12" s="101">
        <v>661</v>
      </c>
      <c r="C12" s="101">
        <v>2728</v>
      </c>
      <c r="D12" s="101">
        <v>32875</v>
      </c>
      <c r="E12" s="101">
        <v>84653</v>
      </c>
      <c r="F12" s="101">
        <v>57371</v>
      </c>
      <c r="G12" s="101">
        <v>1232082</v>
      </c>
      <c r="H12" s="101">
        <v>77117</v>
      </c>
      <c r="I12" s="101">
        <v>1434355</v>
      </c>
      <c r="J12" s="102"/>
      <c r="K12" s="103"/>
      <c r="L12" s="103"/>
    </row>
    <row r="13" spans="1:12" s="104" customFormat="1" ht="20.100000000000001" customHeight="1">
      <c r="A13" s="100" t="s">
        <v>32</v>
      </c>
      <c r="B13" s="101">
        <v>40</v>
      </c>
      <c r="C13" s="101">
        <v>514</v>
      </c>
      <c r="D13" s="101">
        <v>1037</v>
      </c>
      <c r="E13" s="101">
        <v>11524</v>
      </c>
      <c r="F13" s="101">
        <v>4076</v>
      </c>
      <c r="G13" s="101">
        <v>380184</v>
      </c>
      <c r="H13" s="101">
        <v>12961</v>
      </c>
      <c r="I13" s="101">
        <v>409066</v>
      </c>
      <c r="J13" s="102"/>
      <c r="K13" s="103"/>
      <c r="L13" s="103"/>
    </row>
    <row r="14" spans="1:12" s="104" customFormat="1" ht="20.100000000000001" customHeight="1">
      <c r="A14" s="100" t="s">
        <v>33</v>
      </c>
      <c r="B14" s="101">
        <v>126</v>
      </c>
      <c r="C14" s="101">
        <v>755</v>
      </c>
      <c r="D14" s="101">
        <v>1579</v>
      </c>
      <c r="E14" s="101">
        <v>311</v>
      </c>
      <c r="F14" s="101">
        <v>527</v>
      </c>
      <c r="G14" s="101">
        <v>85015</v>
      </c>
      <c r="H14" s="101">
        <v>17080</v>
      </c>
      <c r="I14" s="101">
        <v>100987</v>
      </c>
      <c r="J14" s="102"/>
      <c r="K14" s="103"/>
      <c r="L14" s="103"/>
    </row>
    <row r="15" spans="1:12" s="104" customFormat="1" ht="20.100000000000001" customHeight="1">
      <c r="A15" s="100" t="s">
        <v>114</v>
      </c>
      <c r="B15" s="101">
        <v>270</v>
      </c>
      <c r="C15" s="101">
        <v>1055</v>
      </c>
      <c r="D15" s="101">
        <v>15178</v>
      </c>
      <c r="E15" s="101">
        <v>21211</v>
      </c>
      <c r="F15" s="101">
        <v>2660</v>
      </c>
      <c r="G15" s="101">
        <v>468714</v>
      </c>
      <c r="H15" s="101">
        <v>37771</v>
      </c>
      <c r="I15" s="101">
        <v>531626</v>
      </c>
      <c r="J15" s="102"/>
      <c r="K15" s="103"/>
      <c r="L15" s="103"/>
    </row>
    <row r="16" spans="1:12" s="104" customFormat="1" ht="20.100000000000001" customHeight="1">
      <c r="A16" s="100" t="s">
        <v>35</v>
      </c>
      <c r="B16" s="101">
        <v>36</v>
      </c>
      <c r="C16" s="101">
        <v>90</v>
      </c>
      <c r="D16" s="101">
        <v>18</v>
      </c>
      <c r="E16" s="101">
        <v>7</v>
      </c>
      <c r="F16" s="101">
        <v>10</v>
      </c>
      <c r="G16" s="101" t="s">
        <v>115</v>
      </c>
      <c r="H16" s="101" t="s">
        <v>115</v>
      </c>
      <c r="I16" s="101">
        <v>161</v>
      </c>
      <c r="J16" s="102"/>
      <c r="K16" s="103"/>
      <c r="L16" s="103"/>
    </row>
    <row r="17" spans="1:12" s="104" customFormat="1" ht="20.100000000000001" customHeight="1">
      <c r="A17" s="100" t="s">
        <v>36</v>
      </c>
      <c r="B17" s="101">
        <v>212</v>
      </c>
      <c r="C17" s="101">
        <v>942</v>
      </c>
      <c r="D17" s="101">
        <v>5660</v>
      </c>
      <c r="E17" s="101">
        <v>17153</v>
      </c>
      <c r="F17" s="101">
        <v>4226</v>
      </c>
      <c r="G17" s="101">
        <v>1130927</v>
      </c>
      <c r="H17" s="101">
        <v>47035</v>
      </c>
      <c r="I17" s="101">
        <v>1180835</v>
      </c>
      <c r="J17" s="102"/>
      <c r="K17" s="103"/>
      <c r="L17" s="103"/>
    </row>
    <row r="18" spans="1:12" s="104" customFormat="1" ht="20.100000000000001" customHeight="1">
      <c r="A18" s="100" t="s">
        <v>37</v>
      </c>
      <c r="B18" s="101">
        <v>0</v>
      </c>
      <c r="C18" s="101" t="s">
        <v>115</v>
      </c>
      <c r="D18" s="101">
        <v>3738</v>
      </c>
      <c r="E18" s="101">
        <v>234737</v>
      </c>
      <c r="F18" s="101">
        <v>560017</v>
      </c>
      <c r="G18" s="101">
        <v>102950</v>
      </c>
      <c r="H18" s="101">
        <v>5304</v>
      </c>
      <c r="I18" s="101">
        <v>903053</v>
      </c>
      <c r="J18" s="102"/>
      <c r="K18" s="103"/>
      <c r="L18" s="103"/>
    </row>
    <row r="19" spans="1:12" s="104" customFormat="1" ht="20.100000000000001" customHeight="1">
      <c r="A19" s="100" t="s">
        <v>38</v>
      </c>
      <c r="B19" s="101">
        <v>33</v>
      </c>
      <c r="C19" s="101">
        <v>94</v>
      </c>
      <c r="D19" s="101">
        <v>80</v>
      </c>
      <c r="E19" s="101">
        <v>6</v>
      </c>
      <c r="F19" s="101" t="s">
        <v>115</v>
      </c>
      <c r="G19" s="101">
        <v>38863</v>
      </c>
      <c r="H19" s="101">
        <v>5414</v>
      </c>
      <c r="I19" s="101">
        <v>44390</v>
      </c>
      <c r="J19" s="102"/>
      <c r="K19" s="103"/>
      <c r="L19" s="103"/>
    </row>
    <row r="20" spans="1:12" s="104" customFormat="1" ht="20.100000000000001" customHeight="1">
      <c r="A20" s="100" t="s">
        <v>96</v>
      </c>
      <c r="B20" s="101">
        <v>0</v>
      </c>
      <c r="C20" s="101" t="s">
        <v>115</v>
      </c>
      <c r="D20" s="101" t="s">
        <v>115</v>
      </c>
      <c r="E20" s="101">
        <v>55</v>
      </c>
      <c r="F20" s="101">
        <v>57</v>
      </c>
      <c r="G20" s="101">
        <v>1010707</v>
      </c>
      <c r="H20" s="101">
        <v>5</v>
      </c>
      <c r="I20" s="101">
        <v>1010820</v>
      </c>
      <c r="J20" s="102"/>
      <c r="K20" s="103"/>
      <c r="L20" s="103"/>
    </row>
    <row r="21" spans="1:12" s="104" customFormat="1" ht="20.100000000000001" customHeight="1">
      <c r="A21" s="100" t="s">
        <v>116</v>
      </c>
      <c r="B21" s="101">
        <v>119</v>
      </c>
      <c r="C21" s="101">
        <v>261</v>
      </c>
      <c r="D21" s="101">
        <v>106</v>
      </c>
      <c r="E21" s="101" t="s">
        <v>115</v>
      </c>
      <c r="F21" s="101" t="s">
        <v>115</v>
      </c>
      <c r="G21" s="101">
        <v>45</v>
      </c>
      <c r="H21" s="101" t="s">
        <v>115</v>
      </c>
      <c r="I21" s="101">
        <v>531</v>
      </c>
      <c r="J21" s="102"/>
      <c r="K21" s="103"/>
      <c r="L21" s="103"/>
    </row>
    <row r="22" spans="1:12" s="104" customFormat="1" ht="20.100000000000001" customHeight="1">
      <c r="A22" s="100" t="s">
        <v>41</v>
      </c>
      <c r="B22" s="101">
        <v>0</v>
      </c>
      <c r="C22" s="101" t="s">
        <v>115</v>
      </c>
      <c r="D22" s="101" t="s">
        <v>115</v>
      </c>
      <c r="E22" s="101" t="s">
        <v>115</v>
      </c>
      <c r="F22" s="101" t="s">
        <v>115</v>
      </c>
      <c r="G22" s="101">
        <v>403698</v>
      </c>
      <c r="H22" s="101" t="s">
        <v>115</v>
      </c>
      <c r="I22" s="101">
        <v>403698</v>
      </c>
      <c r="J22" s="102"/>
      <c r="K22" s="103"/>
      <c r="L22" s="103"/>
    </row>
    <row r="23" spans="1:12" s="104" customFormat="1" ht="20.100000000000001" customHeight="1">
      <c r="A23" s="100" t="s">
        <v>42</v>
      </c>
      <c r="B23" s="101">
        <v>1</v>
      </c>
      <c r="C23" s="101">
        <v>29</v>
      </c>
      <c r="D23" s="101">
        <v>3</v>
      </c>
      <c r="E23" s="101">
        <v>7</v>
      </c>
      <c r="F23" s="101" t="s">
        <v>115</v>
      </c>
      <c r="G23" s="101">
        <v>90177</v>
      </c>
      <c r="H23" s="101" t="s">
        <v>115</v>
      </c>
      <c r="I23" s="101">
        <v>90217</v>
      </c>
      <c r="J23" s="102"/>
      <c r="K23" s="103"/>
      <c r="L23" s="103"/>
    </row>
    <row r="24" spans="1:12" s="104" customFormat="1" ht="20.100000000000001" customHeight="1">
      <c r="A24" s="105" t="s">
        <v>43</v>
      </c>
      <c r="B24" s="101">
        <v>37</v>
      </c>
      <c r="C24" s="101">
        <v>16</v>
      </c>
      <c r="D24" s="101" t="s">
        <v>115</v>
      </c>
      <c r="E24" s="101" t="s">
        <v>115</v>
      </c>
      <c r="F24" s="101" t="s">
        <v>115</v>
      </c>
      <c r="G24" s="101" t="s">
        <v>115</v>
      </c>
      <c r="H24" s="101" t="s">
        <v>115</v>
      </c>
      <c r="I24" s="101">
        <v>53</v>
      </c>
      <c r="J24" s="102"/>
      <c r="K24" s="103"/>
      <c r="L24" s="103"/>
    </row>
    <row r="25" spans="1:12" s="104" customFormat="1" ht="20.100000000000001" customHeight="1">
      <c r="A25" s="105" t="s">
        <v>44</v>
      </c>
      <c r="B25" s="101">
        <v>6</v>
      </c>
      <c r="C25" s="101">
        <v>1</v>
      </c>
      <c r="D25" s="101" t="s">
        <v>115</v>
      </c>
      <c r="E25" s="101" t="s">
        <v>115</v>
      </c>
      <c r="F25" s="101" t="s">
        <v>115</v>
      </c>
      <c r="G25" s="101" t="s">
        <v>115</v>
      </c>
      <c r="H25" s="101" t="s">
        <v>115</v>
      </c>
      <c r="I25" s="101">
        <v>7</v>
      </c>
      <c r="J25" s="102"/>
      <c r="K25" s="103"/>
      <c r="L25" s="103"/>
    </row>
    <row r="26" spans="1:12" s="104" customFormat="1" ht="20.100000000000001" customHeight="1">
      <c r="A26" s="105" t="s">
        <v>117</v>
      </c>
      <c r="B26" s="101">
        <v>24</v>
      </c>
      <c r="C26" s="101">
        <v>17</v>
      </c>
      <c r="D26" s="101" t="s">
        <v>115</v>
      </c>
      <c r="E26" s="101" t="s">
        <v>115</v>
      </c>
      <c r="F26" s="101" t="s">
        <v>115</v>
      </c>
      <c r="G26" s="101" t="s">
        <v>115</v>
      </c>
      <c r="H26" s="101" t="s">
        <v>115</v>
      </c>
      <c r="I26" s="101">
        <v>41</v>
      </c>
      <c r="J26" s="102"/>
      <c r="K26" s="103"/>
      <c r="L26" s="103"/>
    </row>
    <row r="27" spans="1:12" s="108" customFormat="1" ht="20.25" customHeight="1" thickBot="1">
      <c r="A27" s="106" t="s">
        <v>118</v>
      </c>
      <c r="B27" s="107">
        <v>869</v>
      </c>
      <c r="C27" s="107">
        <v>3937</v>
      </c>
      <c r="D27" s="107">
        <v>49929</v>
      </c>
      <c r="E27" s="107">
        <v>372855</v>
      </c>
      <c r="F27" s="107">
        <v>632276</v>
      </c>
      <c r="G27" s="107">
        <v>3748782</v>
      </c>
      <c r="H27" s="107">
        <v>252366</v>
      </c>
      <c r="I27" s="107">
        <v>4748317</v>
      </c>
    </row>
    <row r="28" spans="1:12" s="108" customFormat="1" ht="6.75" customHeight="1">
      <c r="A28" s="109"/>
      <c r="B28" s="102"/>
      <c r="C28" s="102"/>
      <c r="D28" s="102"/>
      <c r="E28" s="102"/>
      <c r="F28" s="102"/>
      <c r="G28" s="102"/>
      <c r="H28" s="102"/>
      <c r="I28" s="102"/>
    </row>
    <row r="29" spans="1:12" s="112" customFormat="1" ht="19.5" customHeight="1">
      <c r="A29" s="110" t="s">
        <v>119</v>
      </c>
      <c r="B29" s="111"/>
      <c r="C29" s="111"/>
      <c r="D29" s="111"/>
      <c r="E29" s="111"/>
      <c r="F29" s="111"/>
      <c r="G29" s="111"/>
      <c r="H29" s="111"/>
      <c r="I29" s="111"/>
    </row>
    <row r="30" spans="1:12" s="87" customFormat="1" ht="15.75" customHeight="1">
      <c r="A30" s="110" t="s">
        <v>120</v>
      </c>
    </row>
    <row r="31" spans="1:12" s="87" customFormat="1" ht="16.5" customHeight="1">
      <c r="A31" s="110" t="s">
        <v>121</v>
      </c>
    </row>
    <row r="32" spans="1:12" s="87" customFormat="1" ht="16.5" customHeight="1">
      <c r="A32" s="113"/>
    </row>
    <row r="33" spans="2:9">
      <c r="B33" s="114"/>
      <c r="C33" s="114"/>
      <c r="D33" s="114"/>
      <c r="E33" s="114"/>
      <c r="F33" s="114"/>
      <c r="G33" s="114"/>
      <c r="H33" s="114"/>
      <c r="I33" s="114"/>
    </row>
    <row r="34" spans="2:9">
      <c r="B34" s="114"/>
      <c r="C34" s="114"/>
      <c r="D34" s="114"/>
      <c r="E34" s="114"/>
      <c r="F34" s="114"/>
      <c r="G34" s="114"/>
      <c r="H34" s="114"/>
      <c r="I34" s="114"/>
    </row>
    <row r="35" spans="2:9">
      <c r="B35" s="114"/>
      <c r="C35" s="114"/>
      <c r="D35" s="114"/>
      <c r="E35" s="114"/>
      <c r="F35" s="114"/>
      <c r="G35" s="114"/>
      <c r="H35" s="114"/>
      <c r="I35" s="114"/>
    </row>
    <row r="36" spans="2:9">
      <c r="B36" s="114"/>
      <c r="C36" s="114"/>
      <c r="D36" s="114"/>
      <c r="E36" s="114"/>
      <c r="F36" s="114"/>
      <c r="G36" s="114"/>
      <c r="H36" s="114"/>
      <c r="I36" s="114"/>
    </row>
    <row r="37" spans="2:9">
      <c r="B37" s="114"/>
      <c r="C37" s="114"/>
      <c r="D37" s="114"/>
      <c r="E37" s="114"/>
      <c r="F37" s="114"/>
      <c r="G37" s="114"/>
      <c r="H37" s="114"/>
      <c r="I37" s="114"/>
    </row>
    <row r="38" spans="2:9">
      <c r="B38" s="114"/>
      <c r="C38" s="114"/>
      <c r="D38" s="114"/>
      <c r="E38" s="114"/>
      <c r="F38" s="114"/>
      <c r="G38" s="114"/>
      <c r="H38" s="114"/>
      <c r="I38" s="114"/>
    </row>
    <row r="39" spans="2:9">
      <c r="B39" s="114"/>
      <c r="C39" s="114"/>
      <c r="D39" s="114"/>
      <c r="E39" s="114"/>
      <c r="F39" s="114"/>
      <c r="G39" s="114"/>
      <c r="H39" s="114"/>
      <c r="I39" s="114"/>
    </row>
    <row r="40" spans="2:9">
      <c r="B40" s="114"/>
      <c r="C40" s="114"/>
      <c r="D40" s="114"/>
      <c r="E40" s="114"/>
      <c r="F40" s="114"/>
      <c r="G40" s="114"/>
      <c r="H40" s="114"/>
      <c r="I40" s="114"/>
    </row>
    <row r="41" spans="2:9">
      <c r="B41" s="114"/>
      <c r="C41" s="114"/>
      <c r="D41" s="114"/>
      <c r="E41" s="114"/>
      <c r="F41" s="114"/>
      <c r="G41" s="114"/>
      <c r="H41" s="114"/>
      <c r="I41" s="114"/>
    </row>
    <row r="42" spans="2:9">
      <c r="B42" s="114"/>
      <c r="C42" s="114"/>
      <c r="D42" s="114"/>
      <c r="E42" s="114"/>
      <c r="F42" s="114"/>
      <c r="G42" s="114"/>
      <c r="H42" s="114"/>
      <c r="I42" s="114"/>
    </row>
    <row r="43" spans="2:9">
      <c r="B43" s="114"/>
      <c r="C43" s="114"/>
      <c r="D43" s="114"/>
      <c r="E43" s="114"/>
      <c r="F43" s="114"/>
      <c r="G43" s="114"/>
      <c r="H43" s="114"/>
      <c r="I43" s="114"/>
    </row>
    <row r="44" spans="2:9">
      <c r="B44" s="114"/>
      <c r="C44" s="114"/>
      <c r="D44" s="114"/>
      <c r="E44" s="114"/>
      <c r="F44" s="114"/>
      <c r="G44" s="114"/>
      <c r="H44" s="114"/>
      <c r="I44" s="114"/>
    </row>
    <row r="45" spans="2:9">
      <c r="B45" s="114"/>
      <c r="C45" s="114"/>
      <c r="D45" s="114"/>
      <c r="E45" s="114"/>
      <c r="F45" s="114"/>
      <c r="G45" s="114"/>
      <c r="H45" s="114"/>
      <c r="I45" s="114"/>
    </row>
    <row r="46" spans="2:9">
      <c r="B46" s="114"/>
      <c r="C46" s="114"/>
      <c r="D46" s="114"/>
      <c r="E46" s="114"/>
      <c r="F46" s="114"/>
      <c r="G46" s="114"/>
      <c r="H46" s="114"/>
      <c r="I46" s="114"/>
    </row>
    <row r="47" spans="2:9">
      <c r="B47" s="114"/>
      <c r="C47" s="114"/>
      <c r="D47" s="114"/>
      <c r="E47" s="114"/>
      <c r="F47" s="114"/>
      <c r="G47" s="114"/>
      <c r="H47" s="114"/>
      <c r="I47" s="114"/>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7A7D1B43-ED85-4302-9456-0C8416898982}"/>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7963-5592-4192-9B96-211A9BAB612D}">
  <dimension ref="A1:X50"/>
  <sheetViews>
    <sheetView showGridLines="0" workbookViewId="0"/>
  </sheetViews>
  <sheetFormatPr baseColWidth="10" defaultRowHeight="13.2"/>
  <cols>
    <col min="1" max="1" width="38.5546875" style="7" customWidth="1"/>
    <col min="2" max="8" width="15.5546875" style="7" customWidth="1"/>
    <col min="9" max="9" width="9.5546875" style="7" bestFit="1" customWidth="1"/>
    <col min="10" max="10" width="10.5546875" style="7" bestFit="1" customWidth="1"/>
    <col min="11" max="14" width="9.5546875" style="7" bestFit="1" customWidth="1"/>
    <col min="15" max="15" width="10.5546875" style="7" bestFit="1" customWidth="1"/>
    <col min="16" max="19" width="9.5546875" style="7" bestFit="1" customWidth="1"/>
    <col min="20" max="16384" width="11.5546875" style="7"/>
  </cols>
  <sheetData>
    <row r="1" spans="1:9" s="349" customFormat="1" ht="18" customHeight="1">
      <c r="A1" s="1378" t="s">
        <v>1210</v>
      </c>
      <c r="B1" s="273"/>
      <c r="C1" s="273"/>
      <c r="D1" s="273"/>
      <c r="E1" s="273"/>
      <c r="F1" s="273"/>
      <c r="G1" s="273"/>
      <c r="H1" s="273"/>
    </row>
    <row r="2" spans="1:9" s="351" customFormat="1" ht="24" customHeight="1">
      <c r="A2" s="350" t="s">
        <v>453</v>
      </c>
      <c r="B2" s="350"/>
      <c r="C2" s="350"/>
      <c r="D2" s="350"/>
      <c r="E2" s="350"/>
      <c r="F2" s="350"/>
      <c r="G2" s="350"/>
      <c r="H2" s="350"/>
    </row>
    <row r="3" spans="1:9" s="276" customFormat="1" ht="26.25" customHeight="1">
      <c r="A3" s="352">
        <v>45199</v>
      </c>
      <c r="B3" s="352"/>
      <c r="C3" s="352"/>
      <c r="D3" s="352"/>
      <c r="E3" s="352"/>
      <c r="F3" s="352"/>
      <c r="G3" s="352"/>
      <c r="H3" s="352"/>
    </row>
    <row r="4" spans="1:9" s="62" customFormat="1" ht="13.5" customHeight="1" thickBot="1">
      <c r="A4" s="353"/>
      <c r="B4" s="353"/>
      <c r="C4" s="353"/>
      <c r="D4" s="353"/>
      <c r="E4" s="353"/>
      <c r="F4" s="353"/>
      <c r="G4" s="353"/>
      <c r="H4" s="353"/>
    </row>
    <row r="5" spans="1:9" s="355" customFormat="1" ht="43.5" customHeight="1">
      <c r="A5" s="354" t="s">
        <v>1</v>
      </c>
      <c r="B5" s="354" t="s">
        <v>454</v>
      </c>
      <c r="C5" s="354" t="s">
        <v>455</v>
      </c>
      <c r="D5" s="354" t="s">
        <v>158</v>
      </c>
      <c r="E5" s="354" t="s">
        <v>456</v>
      </c>
      <c r="F5" s="354" t="s">
        <v>163</v>
      </c>
      <c r="G5" s="354" t="s">
        <v>457</v>
      </c>
      <c r="H5" s="354" t="s">
        <v>458</v>
      </c>
    </row>
    <row r="6" spans="1:9" s="355" customFormat="1" ht="9" customHeight="1">
      <c r="A6" s="356"/>
      <c r="B6" s="357"/>
      <c r="C6" s="357"/>
      <c r="D6" s="357"/>
      <c r="E6" s="357"/>
      <c r="F6" s="357"/>
      <c r="G6" s="357"/>
      <c r="H6" s="358"/>
    </row>
    <row r="7" spans="1:9" s="24" customFormat="1" ht="20.100000000000001" customHeight="1">
      <c r="A7" s="288" t="s">
        <v>29</v>
      </c>
      <c r="B7" s="359">
        <v>903119</v>
      </c>
      <c r="C7" s="359">
        <v>85</v>
      </c>
      <c r="D7" s="359">
        <v>705</v>
      </c>
      <c r="E7" s="359">
        <v>10552</v>
      </c>
      <c r="F7" s="359">
        <v>20694</v>
      </c>
      <c r="G7" s="359">
        <v>3760</v>
      </c>
      <c r="H7" s="360">
        <v>938915</v>
      </c>
    </row>
    <row r="8" spans="1:9" s="24" customFormat="1" ht="20.100000000000001" customHeight="1">
      <c r="A8" s="288" t="s">
        <v>30</v>
      </c>
      <c r="B8" s="359">
        <v>1126</v>
      </c>
      <c r="C8" s="359">
        <v>0</v>
      </c>
      <c r="D8" s="359">
        <v>0</v>
      </c>
      <c r="E8" s="359">
        <v>0</v>
      </c>
      <c r="F8" s="359">
        <v>0</v>
      </c>
      <c r="G8" s="359">
        <v>0</v>
      </c>
      <c r="H8" s="360">
        <v>1126</v>
      </c>
    </row>
    <row r="9" spans="1:9" s="24" customFormat="1" ht="20.100000000000001" customHeight="1">
      <c r="A9" s="288" t="s">
        <v>31</v>
      </c>
      <c r="B9" s="359">
        <v>1291148</v>
      </c>
      <c r="C9" s="359">
        <v>1132</v>
      </c>
      <c r="D9" s="359">
        <v>3670</v>
      </c>
      <c r="E9" s="359">
        <v>10797</v>
      </c>
      <c r="F9" s="359">
        <v>12440</v>
      </c>
      <c r="G9" s="359">
        <v>4351</v>
      </c>
      <c r="H9" s="360">
        <v>1323538</v>
      </c>
    </row>
    <row r="10" spans="1:9" s="24" customFormat="1" ht="20.100000000000001" customHeight="1">
      <c r="A10" s="288" t="s">
        <v>32</v>
      </c>
      <c r="B10" s="359">
        <v>315677</v>
      </c>
      <c r="C10" s="359">
        <v>4</v>
      </c>
      <c r="D10" s="359">
        <v>111</v>
      </c>
      <c r="E10" s="359">
        <v>180</v>
      </c>
      <c r="F10" s="359">
        <v>74</v>
      </c>
      <c r="G10" s="359">
        <v>36</v>
      </c>
      <c r="H10" s="360">
        <v>316082</v>
      </c>
    </row>
    <row r="11" spans="1:9" s="24" customFormat="1" ht="20.100000000000001" customHeight="1">
      <c r="A11" s="288" t="s">
        <v>33</v>
      </c>
      <c r="B11" s="359">
        <v>55574</v>
      </c>
      <c r="C11" s="359">
        <v>23</v>
      </c>
      <c r="D11" s="359">
        <v>114</v>
      </c>
      <c r="E11" s="359">
        <v>289</v>
      </c>
      <c r="F11" s="359">
        <v>14844</v>
      </c>
      <c r="G11" s="359">
        <v>125</v>
      </c>
      <c r="H11" s="360">
        <v>70969</v>
      </c>
    </row>
    <row r="12" spans="1:9" s="24" customFormat="1" ht="20.100000000000001" customHeight="1">
      <c r="A12" s="288" t="s">
        <v>114</v>
      </c>
      <c r="B12" s="359">
        <v>336212</v>
      </c>
      <c r="C12" s="359">
        <v>190</v>
      </c>
      <c r="D12" s="359">
        <v>469</v>
      </c>
      <c r="E12" s="359">
        <v>1246</v>
      </c>
      <c r="F12" s="359">
        <v>178</v>
      </c>
      <c r="G12" s="359">
        <v>225</v>
      </c>
      <c r="H12" s="360">
        <v>338520</v>
      </c>
    </row>
    <row r="13" spans="1:9" s="24" customFormat="1" ht="20.100000000000001" customHeight="1">
      <c r="A13" s="288" t="s">
        <v>35</v>
      </c>
      <c r="B13" s="359">
        <v>0</v>
      </c>
      <c r="C13" s="359">
        <v>585</v>
      </c>
      <c r="D13" s="359">
        <v>1734</v>
      </c>
      <c r="E13" s="359">
        <v>269</v>
      </c>
      <c r="F13" s="359">
        <v>108</v>
      </c>
      <c r="G13" s="359">
        <v>65</v>
      </c>
      <c r="H13" s="360">
        <v>2761</v>
      </c>
    </row>
    <row r="14" spans="1:9" s="24" customFormat="1" ht="20.100000000000001" customHeight="1">
      <c r="A14" s="288" t="s">
        <v>36</v>
      </c>
      <c r="B14" s="359">
        <v>1224549</v>
      </c>
      <c r="C14" s="359">
        <v>0</v>
      </c>
      <c r="D14" s="359">
        <v>0</v>
      </c>
      <c r="E14" s="359">
        <v>0</v>
      </c>
      <c r="F14" s="359">
        <v>0</v>
      </c>
      <c r="G14" s="359">
        <v>0</v>
      </c>
      <c r="H14" s="360">
        <v>1224549</v>
      </c>
      <c r="I14" s="361"/>
    </row>
    <row r="15" spans="1:9" s="24" customFormat="1" ht="20.100000000000001" customHeight="1">
      <c r="A15" s="288" t="s">
        <v>37</v>
      </c>
      <c r="B15" s="359">
        <v>0</v>
      </c>
      <c r="C15" s="359">
        <v>0</v>
      </c>
      <c r="D15" s="359">
        <v>0</v>
      </c>
      <c r="E15" s="359">
        <v>0</v>
      </c>
      <c r="F15" s="359">
        <v>0</v>
      </c>
      <c r="G15" s="359">
        <v>0</v>
      </c>
      <c r="H15" s="360">
        <v>0</v>
      </c>
    </row>
    <row r="16" spans="1:9" s="24" customFormat="1" ht="20.100000000000001" customHeight="1">
      <c r="A16" s="288" t="s">
        <v>38</v>
      </c>
      <c r="B16" s="359">
        <v>3490</v>
      </c>
      <c r="C16" s="359">
        <v>0</v>
      </c>
      <c r="D16" s="359">
        <v>0</v>
      </c>
      <c r="E16" s="359">
        <v>0</v>
      </c>
      <c r="F16" s="359">
        <v>0</v>
      </c>
      <c r="G16" s="359">
        <v>0</v>
      </c>
      <c r="H16" s="360">
        <v>3490</v>
      </c>
    </row>
    <row r="17" spans="1:24" s="24" customFormat="1" ht="20.100000000000001" customHeight="1">
      <c r="A17" s="362" t="s">
        <v>96</v>
      </c>
      <c r="B17" s="359">
        <v>1407894</v>
      </c>
      <c r="C17" s="359">
        <v>0</v>
      </c>
      <c r="D17" s="359">
        <v>1</v>
      </c>
      <c r="E17" s="359">
        <v>0</v>
      </c>
      <c r="F17" s="359">
        <v>0</v>
      </c>
      <c r="G17" s="359">
        <v>0</v>
      </c>
      <c r="H17" s="360">
        <v>1407895</v>
      </c>
    </row>
    <row r="18" spans="1:24" s="24" customFormat="1" ht="20.100000000000001" customHeight="1">
      <c r="A18" s="362" t="s">
        <v>116</v>
      </c>
      <c r="B18" s="359">
        <v>0</v>
      </c>
      <c r="C18" s="359">
        <v>0</v>
      </c>
      <c r="D18" s="359">
        <v>0</v>
      </c>
      <c r="E18" s="359">
        <v>0</v>
      </c>
      <c r="F18" s="359">
        <v>0</v>
      </c>
      <c r="G18" s="359">
        <v>0</v>
      </c>
      <c r="H18" s="360">
        <v>0</v>
      </c>
    </row>
    <row r="19" spans="1:24" s="24" customFormat="1" ht="20.100000000000001" customHeight="1">
      <c r="A19" s="362" t="s">
        <v>41</v>
      </c>
      <c r="B19" s="359">
        <v>910903</v>
      </c>
      <c r="C19" s="359">
        <v>0</v>
      </c>
      <c r="D19" s="359">
        <v>0</v>
      </c>
      <c r="E19" s="359">
        <v>0</v>
      </c>
      <c r="F19" s="359">
        <v>0</v>
      </c>
      <c r="G19" s="359">
        <v>0</v>
      </c>
      <c r="H19" s="360">
        <v>910903</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70" customFormat="1" ht="27" customHeight="1" thickBot="1">
      <c r="A24" s="363" t="s">
        <v>459</v>
      </c>
      <c r="B24" s="364">
        <v>6449692</v>
      </c>
      <c r="C24" s="364">
        <v>2019</v>
      </c>
      <c r="D24" s="364">
        <v>6804</v>
      </c>
      <c r="E24" s="364">
        <v>23333</v>
      </c>
      <c r="F24" s="364">
        <v>48338</v>
      </c>
      <c r="G24" s="364">
        <v>8562</v>
      </c>
      <c r="H24" s="364">
        <v>6538748</v>
      </c>
    </row>
    <row r="25" spans="1:24" s="365" customFormat="1" ht="18" customHeight="1">
      <c r="A25" s="30" t="s">
        <v>460</v>
      </c>
      <c r="B25" s="70"/>
      <c r="C25" s="70"/>
      <c r="D25" s="70"/>
      <c r="E25" s="70"/>
      <c r="F25" s="70"/>
      <c r="G25" s="70"/>
      <c r="H25" s="70"/>
    </row>
    <row r="26" spans="1:24" s="365" customFormat="1" ht="15.75" customHeight="1">
      <c r="A26" s="30" t="s">
        <v>461</v>
      </c>
      <c r="B26" s="70"/>
      <c r="C26" s="70"/>
      <c r="D26" s="70"/>
      <c r="E26" s="70"/>
      <c r="F26" s="70"/>
      <c r="G26" s="70"/>
      <c r="H26" s="70"/>
    </row>
    <row r="27" spans="1:24" s="62" customFormat="1" ht="13.5" customHeight="1">
      <c r="A27" s="30" t="s">
        <v>170</v>
      </c>
      <c r="B27" s="24"/>
      <c r="C27" s="24"/>
      <c r="D27" s="24"/>
      <c r="E27" s="24"/>
      <c r="F27" s="24"/>
      <c r="G27" s="24"/>
      <c r="H27" s="24"/>
    </row>
    <row r="28" spans="1:24" s="62" customFormat="1" ht="18.75" customHeight="1">
      <c r="A28" s="162"/>
      <c r="B28" s="312"/>
      <c r="C28" s="312"/>
      <c r="D28" s="312"/>
      <c r="E28" s="312"/>
      <c r="F28" s="312"/>
      <c r="G28" s="312"/>
      <c r="H28" s="312"/>
      <c r="I28" s="312"/>
      <c r="J28" s="312"/>
      <c r="K28" s="312"/>
      <c r="L28" s="312"/>
      <c r="M28" s="18"/>
      <c r="N28" s="18"/>
      <c r="O28" s="18"/>
      <c r="P28" s="18"/>
      <c r="Q28" s="18"/>
      <c r="R28" s="18"/>
      <c r="S28" s="18"/>
      <c r="T28" s="18"/>
      <c r="U28" s="18"/>
      <c r="V28" s="18"/>
      <c r="W28" s="18"/>
      <c r="X28" s="18"/>
    </row>
    <row r="29" spans="1:24" s="62" customFormat="1" ht="16.5" customHeight="1">
      <c r="A29" s="30"/>
      <c r="B29" s="24"/>
      <c r="C29" s="24"/>
      <c r="D29" s="24"/>
      <c r="E29" s="24"/>
      <c r="F29" s="24"/>
      <c r="G29" s="35"/>
      <c r="H29" s="35"/>
      <c r="I29" s="35"/>
      <c r="J29" s="35"/>
      <c r="K29" s="35"/>
      <c r="L29" s="35"/>
      <c r="M29" s="35"/>
      <c r="N29" s="35"/>
      <c r="O29" s="35"/>
      <c r="P29" s="35"/>
      <c r="Q29" s="35"/>
      <c r="R29" s="35"/>
      <c r="S29" s="35"/>
      <c r="T29" s="35"/>
      <c r="U29" s="35"/>
      <c r="V29" s="35"/>
      <c r="W29" s="35"/>
      <c r="X29" s="35"/>
    </row>
    <row r="30" spans="1:24" s="62" customFormat="1"/>
    <row r="31" spans="1:24" s="62" customFormat="1"/>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sheetData>
  <mergeCells count="2">
    <mergeCell ref="A2:H2"/>
    <mergeCell ref="A3:H3"/>
  </mergeCells>
  <hyperlinks>
    <hyperlink ref="A26" r:id="rId1" display="Resolución SBS N° 11356-2008" xr:uid="{A8EFABBB-8D52-436D-8020-35940B541201}"/>
    <hyperlink ref="A1" location="Índice!A1" display="Volver al Índice" xr:uid="{0902484D-D4AD-4243-8AC1-A01C064431B8}"/>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05FC7-964B-4350-B85F-ED141C5FDCB4}">
  <dimension ref="A1:X27"/>
  <sheetViews>
    <sheetView showGridLines="0" zoomScaleNormal="100" workbookViewId="0"/>
  </sheetViews>
  <sheetFormatPr baseColWidth="10" defaultColWidth="11.44140625" defaultRowHeight="10.199999999999999"/>
  <cols>
    <col min="1" max="1" width="47" style="18" customWidth="1"/>
    <col min="2" max="2" width="20.5546875" style="18" customWidth="1"/>
    <col min="3" max="3" width="23.44140625" style="18" customWidth="1"/>
    <col min="4" max="4" width="24.44140625" style="18" customWidth="1"/>
    <col min="5" max="16384" width="11.44140625" style="18"/>
  </cols>
  <sheetData>
    <row r="1" spans="1:4" ht="20.25" customHeight="1">
      <c r="A1" s="1378" t="s">
        <v>1210</v>
      </c>
    </row>
    <row r="2" spans="1:4" ht="28.5" customHeight="1">
      <c r="A2" s="350" t="s">
        <v>462</v>
      </c>
      <c r="B2" s="350"/>
      <c r="C2" s="350"/>
      <c r="D2" s="350"/>
    </row>
    <row r="3" spans="1:4" ht="17.399999999999999">
      <c r="A3" s="366">
        <v>45199</v>
      </c>
      <c r="B3" s="366"/>
      <c r="C3" s="366"/>
      <c r="D3" s="366"/>
    </row>
    <row r="4" spans="1:4" ht="15.6">
      <c r="A4" s="367"/>
      <c r="B4" s="368"/>
      <c r="C4" s="368"/>
      <c r="D4" s="7"/>
    </row>
    <row r="5" spans="1:4" ht="16.2" thickBot="1">
      <c r="A5" s="369"/>
      <c r="B5" s="367"/>
      <c r="C5" s="367"/>
      <c r="D5" s="367"/>
    </row>
    <row r="6" spans="1:4" ht="62.25" customHeight="1">
      <c r="A6" s="370" t="s">
        <v>1</v>
      </c>
      <c r="B6" s="371" t="s">
        <v>463</v>
      </c>
      <c r="C6" s="371" t="s">
        <v>464</v>
      </c>
      <c r="D6" s="371" t="s">
        <v>465</v>
      </c>
    </row>
    <row r="7" spans="1:4" ht="18" customHeight="1">
      <c r="A7" s="288" t="s">
        <v>29</v>
      </c>
      <c r="B7" s="372">
        <v>707</v>
      </c>
      <c r="C7" s="372">
        <v>272337.033</v>
      </c>
      <c r="D7" s="372">
        <v>7771.0529999999999</v>
      </c>
    </row>
    <row r="8" spans="1:4" ht="18" customHeight="1">
      <c r="A8" s="288" t="s">
        <v>30</v>
      </c>
      <c r="B8" s="372">
        <v>5</v>
      </c>
      <c r="C8" s="372">
        <v>923.38599999999997</v>
      </c>
      <c r="D8" s="372" t="s">
        <v>132</v>
      </c>
    </row>
    <row r="9" spans="1:4" ht="18" customHeight="1">
      <c r="A9" s="288" t="s">
        <v>31</v>
      </c>
      <c r="B9" s="372">
        <v>1031</v>
      </c>
      <c r="C9" s="372">
        <v>417414.98</v>
      </c>
      <c r="D9" s="372">
        <v>5095.8810000000003</v>
      </c>
    </row>
    <row r="10" spans="1:4" ht="18" customHeight="1">
      <c r="A10" s="288" t="s">
        <v>32</v>
      </c>
      <c r="B10" s="372">
        <v>96</v>
      </c>
      <c r="C10" s="372">
        <v>17580.912</v>
      </c>
      <c r="D10" s="372" t="s">
        <v>132</v>
      </c>
    </row>
    <row r="11" spans="1:4" ht="18" customHeight="1">
      <c r="A11" s="288" t="s">
        <v>33</v>
      </c>
      <c r="B11" s="372">
        <v>164</v>
      </c>
      <c r="C11" s="372">
        <v>47437.271000000001</v>
      </c>
      <c r="D11" s="372">
        <v>38.656999999999996</v>
      </c>
    </row>
    <row r="12" spans="1:4" ht="18" customHeight="1">
      <c r="A12" s="288" t="s">
        <v>114</v>
      </c>
      <c r="B12" s="372">
        <v>361</v>
      </c>
      <c r="C12" s="372">
        <v>138316.76</v>
      </c>
      <c r="D12" s="372">
        <v>819.26300000000003</v>
      </c>
    </row>
    <row r="13" spans="1:4" ht="18" customHeight="1">
      <c r="A13" s="288" t="s">
        <v>35</v>
      </c>
      <c r="B13" s="372" t="s">
        <v>132</v>
      </c>
      <c r="C13" s="372" t="s">
        <v>132</v>
      </c>
      <c r="D13" s="372" t="s">
        <v>132</v>
      </c>
    </row>
    <row r="14" spans="1:4" ht="18" customHeight="1">
      <c r="A14" s="288" t="s">
        <v>36</v>
      </c>
      <c r="B14" s="372">
        <v>461</v>
      </c>
      <c r="C14" s="372">
        <v>145929.35500000001</v>
      </c>
      <c r="D14" s="372">
        <v>1276.0999999999999</v>
      </c>
    </row>
    <row r="15" spans="1:4" ht="18" customHeight="1">
      <c r="A15" s="288" t="s">
        <v>37</v>
      </c>
      <c r="B15" s="372">
        <v>113</v>
      </c>
      <c r="C15" s="372">
        <v>15075.638000000001</v>
      </c>
      <c r="D15" s="372" t="s">
        <v>132</v>
      </c>
    </row>
    <row r="16" spans="1:4" ht="18" customHeight="1">
      <c r="A16" s="288" t="s">
        <v>38</v>
      </c>
      <c r="B16" s="372">
        <v>4</v>
      </c>
      <c r="C16" s="372">
        <v>1208</v>
      </c>
      <c r="D16" s="372" t="s">
        <v>132</v>
      </c>
    </row>
    <row r="17" spans="1:24" ht="18" customHeight="1">
      <c r="A17" s="288" t="s">
        <v>96</v>
      </c>
      <c r="B17" s="372" t="s">
        <v>132</v>
      </c>
      <c r="C17" s="372" t="s">
        <v>132</v>
      </c>
      <c r="D17" s="372" t="s">
        <v>132</v>
      </c>
    </row>
    <row r="18" spans="1:24" ht="18" customHeight="1">
      <c r="A18" s="288" t="s">
        <v>116</v>
      </c>
      <c r="B18" s="372" t="s">
        <v>132</v>
      </c>
      <c r="C18" s="372" t="s">
        <v>132</v>
      </c>
      <c r="D18" s="372" t="s">
        <v>132</v>
      </c>
    </row>
    <row r="19" spans="1:24" ht="18" customHeight="1">
      <c r="A19" s="288" t="s">
        <v>41</v>
      </c>
      <c r="B19" s="372" t="s">
        <v>132</v>
      </c>
      <c r="C19" s="372" t="s">
        <v>132</v>
      </c>
      <c r="D19" s="372" t="s">
        <v>132</v>
      </c>
    </row>
    <row r="20" spans="1:24" ht="18" customHeight="1">
      <c r="A20" s="27" t="s">
        <v>42</v>
      </c>
      <c r="B20" s="372" t="s">
        <v>132</v>
      </c>
      <c r="C20" s="372" t="s">
        <v>132</v>
      </c>
      <c r="D20" s="372" t="s">
        <v>132</v>
      </c>
    </row>
    <row r="21" spans="1:24" ht="18" customHeight="1">
      <c r="A21" s="288" t="s">
        <v>43</v>
      </c>
      <c r="B21" s="372" t="s">
        <v>132</v>
      </c>
      <c r="C21" s="372" t="s">
        <v>132</v>
      </c>
      <c r="D21" s="372" t="s">
        <v>132</v>
      </c>
    </row>
    <row r="22" spans="1:24" ht="18" customHeight="1">
      <c r="A22" s="288" t="s">
        <v>44</v>
      </c>
      <c r="B22" s="372" t="s">
        <v>132</v>
      </c>
      <c r="C22" s="372" t="s">
        <v>132</v>
      </c>
      <c r="D22" s="372" t="s">
        <v>132</v>
      </c>
    </row>
    <row r="23" spans="1:24" ht="18" customHeight="1">
      <c r="A23" s="288" t="s">
        <v>45</v>
      </c>
      <c r="B23" s="372" t="s">
        <v>132</v>
      </c>
      <c r="C23" s="372" t="s">
        <v>132</v>
      </c>
      <c r="D23" s="372" t="s">
        <v>132</v>
      </c>
    </row>
    <row r="24" spans="1:24" ht="20.25" customHeight="1" thickBot="1">
      <c r="A24" s="373" t="s">
        <v>46</v>
      </c>
      <c r="B24" s="374">
        <v>2942</v>
      </c>
      <c r="C24" s="374">
        <v>1056223.335</v>
      </c>
      <c r="D24" s="374">
        <v>15000.954000000002</v>
      </c>
    </row>
    <row r="25" spans="1:24" ht="17.25" customHeight="1">
      <c r="A25" s="24" t="s">
        <v>466</v>
      </c>
      <c r="B25" s="375"/>
      <c r="C25" s="375"/>
      <c r="D25" s="375"/>
    </row>
    <row r="26" spans="1:24">
      <c r="A26" s="162"/>
      <c r="B26" s="33"/>
      <c r="C26" s="33"/>
      <c r="D26" s="33"/>
      <c r="E26" s="33"/>
      <c r="F26" s="33"/>
      <c r="G26" s="33"/>
      <c r="H26" s="33"/>
      <c r="I26" s="33"/>
      <c r="J26" s="33"/>
      <c r="K26" s="33"/>
      <c r="L26" s="33"/>
    </row>
    <row r="27" spans="1:24">
      <c r="B27" s="24"/>
      <c r="C27" s="24"/>
      <c r="D27" s="24"/>
      <c r="E27" s="24"/>
      <c r="F27" s="35"/>
      <c r="G27" s="35"/>
      <c r="H27" s="35"/>
      <c r="I27" s="35"/>
      <c r="J27" s="35"/>
      <c r="K27" s="35"/>
      <c r="L27" s="35"/>
      <c r="M27" s="35"/>
      <c r="N27" s="35"/>
      <c r="O27" s="35"/>
      <c r="P27" s="35"/>
      <c r="Q27" s="35"/>
      <c r="R27" s="35"/>
      <c r="S27" s="35"/>
      <c r="T27" s="35"/>
      <c r="U27" s="35"/>
      <c r="V27" s="35"/>
      <c r="W27" s="35"/>
      <c r="X27" s="35"/>
    </row>
  </sheetData>
  <mergeCells count="3">
    <mergeCell ref="A2:D2"/>
    <mergeCell ref="A3:D3"/>
    <mergeCell ref="B4:C4"/>
  </mergeCells>
  <hyperlinks>
    <hyperlink ref="A1" location="Índice!A1" display="Volver al Índice" xr:uid="{11D9B330-DCFE-42C0-BB93-03EF7D4E5DBE}"/>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110C-DEEB-4707-A2FB-46E932EB75E1}">
  <dimension ref="A1:X202"/>
  <sheetViews>
    <sheetView showGridLines="0" zoomScaleNormal="100" workbookViewId="0"/>
  </sheetViews>
  <sheetFormatPr baseColWidth="10" defaultColWidth="11.44140625" defaultRowHeight="10.199999999999999"/>
  <cols>
    <col min="1" max="1" width="22.5546875" style="18" customWidth="1"/>
    <col min="2" max="2" width="12" style="18" customWidth="1"/>
    <col min="3" max="4" width="12.5546875" style="18" customWidth="1"/>
    <col min="5" max="5" width="1.44140625" style="18" customWidth="1"/>
    <col min="6" max="6" width="11.5546875" style="18" customWidth="1"/>
    <col min="7" max="8" width="12.5546875" style="18" customWidth="1"/>
    <col min="9" max="9" width="1.44140625" style="18" customWidth="1"/>
    <col min="10" max="10" width="11.44140625" style="18" customWidth="1"/>
    <col min="11" max="12" width="12.5546875" style="18" customWidth="1"/>
    <col min="13" max="13" width="1" style="18" customWidth="1"/>
    <col min="14" max="14" width="11.5546875" style="18" customWidth="1"/>
    <col min="15" max="16" width="12.5546875" style="18" customWidth="1"/>
    <col min="17" max="17" width="1.5546875" style="18" customWidth="1"/>
    <col min="18" max="18" width="11.44140625" style="18" customWidth="1"/>
    <col min="19" max="20" width="12.5546875" style="18" customWidth="1"/>
    <col min="21" max="16384" width="11.44140625" style="18"/>
  </cols>
  <sheetData>
    <row r="1" spans="1:20" ht="20.25" customHeight="1">
      <c r="A1" s="1378" t="s">
        <v>1210</v>
      </c>
    </row>
    <row r="2" spans="1:20" ht="28.5" customHeight="1">
      <c r="A2" s="350" t="s">
        <v>478</v>
      </c>
      <c r="B2" s="350"/>
      <c r="C2" s="350"/>
      <c r="D2" s="350"/>
      <c r="E2" s="350"/>
      <c r="F2" s="350"/>
      <c r="G2" s="350"/>
      <c r="H2" s="350"/>
      <c r="I2" s="350"/>
      <c r="J2" s="350"/>
      <c r="K2" s="350"/>
      <c r="L2" s="350"/>
      <c r="M2" s="350"/>
      <c r="N2" s="350"/>
      <c r="O2" s="350"/>
      <c r="P2" s="350"/>
      <c r="Q2" s="350"/>
      <c r="R2" s="350"/>
      <c r="S2" s="350"/>
      <c r="T2" s="350"/>
    </row>
    <row r="3" spans="1:20" ht="27.75" customHeight="1">
      <c r="A3" s="366">
        <v>45199</v>
      </c>
      <c r="B3" s="366"/>
      <c r="C3" s="366"/>
      <c r="D3" s="366"/>
      <c r="E3" s="366"/>
      <c r="F3" s="366"/>
      <c r="G3" s="366"/>
      <c r="H3" s="366"/>
      <c r="I3" s="366"/>
      <c r="J3" s="366"/>
      <c r="K3" s="366"/>
      <c r="L3" s="366"/>
      <c r="M3" s="366"/>
      <c r="N3" s="366"/>
      <c r="O3" s="366"/>
      <c r="P3" s="366"/>
      <c r="Q3" s="366"/>
      <c r="R3" s="366"/>
      <c r="S3" s="366"/>
      <c r="T3" s="366"/>
    </row>
    <row r="4" spans="1:20" ht="6" customHeight="1">
      <c r="A4" s="420"/>
      <c r="B4" s="420"/>
      <c r="C4" s="420"/>
      <c r="D4" s="420"/>
      <c r="E4" s="420"/>
      <c r="F4" s="420"/>
      <c r="G4" s="420"/>
      <c r="H4" s="420"/>
      <c r="I4" s="420"/>
      <c r="J4" s="420"/>
      <c r="K4" s="420"/>
      <c r="L4" s="420"/>
      <c r="M4" s="420"/>
      <c r="N4" s="420"/>
      <c r="O4" s="420"/>
      <c r="P4" s="420"/>
      <c r="Q4" s="420"/>
      <c r="R4" s="420"/>
      <c r="S4" s="420"/>
      <c r="T4" s="420"/>
    </row>
    <row r="5" spans="1:20" ht="15.75" customHeight="1" thickBot="1">
      <c r="A5" s="421"/>
      <c r="B5" s="367"/>
      <c r="C5" s="367"/>
      <c r="D5" s="367"/>
      <c r="E5" s="367"/>
      <c r="F5" s="7"/>
    </row>
    <row r="6" spans="1:20" ht="36.75" customHeight="1">
      <c r="A6" s="422"/>
      <c r="B6" s="423" t="s">
        <v>479</v>
      </c>
      <c r="C6" s="423"/>
      <c r="D6" s="423"/>
      <c r="E6" s="424"/>
      <c r="F6" s="423" t="s">
        <v>480</v>
      </c>
      <c r="G6" s="423"/>
      <c r="H6" s="423"/>
      <c r="I6" s="424"/>
      <c r="J6" s="423" t="s">
        <v>481</v>
      </c>
      <c r="K6" s="423"/>
      <c r="L6" s="423"/>
      <c r="M6" s="424"/>
      <c r="N6" s="423" t="s">
        <v>482</v>
      </c>
      <c r="O6" s="423"/>
      <c r="P6" s="423"/>
      <c r="Q6" s="424"/>
      <c r="R6" s="423" t="s">
        <v>483</v>
      </c>
      <c r="S6" s="423"/>
      <c r="T6" s="423"/>
    </row>
    <row r="7" spans="1:20" ht="67.5" customHeight="1">
      <c r="A7" s="425" t="s">
        <v>1</v>
      </c>
      <c r="B7" s="386" t="s">
        <v>484</v>
      </c>
      <c r="C7" s="386" t="s">
        <v>485</v>
      </c>
      <c r="D7" s="386" t="s">
        <v>486</v>
      </c>
      <c r="E7" s="386"/>
      <c r="F7" s="386" t="s">
        <v>484</v>
      </c>
      <c r="G7" s="386" t="s">
        <v>485</v>
      </c>
      <c r="H7" s="386" t="s">
        <v>486</v>
      </c>
      <c r="I7" s="386"/>
      <c r="J7" s="386" t="s">
        <v>484</v>
      </c>
      <c r="K7" s="386" t="s">
        <v>485</v>
      </c>
      <c r="L7" s="386" t="s">
        <v>486</v>
      </c>
      <c r="M7" s="386"/>
      <c r="N7" s="386" t="s">
        <v>484</v>
      </c>
      <c r="O7" s="386" t="s">
        <v>485</v>
      </c>
      <c r="P7" s="386" t="s">
        <v>486</v>
      </c>
      <c r="Q7" s="386"/>
      <c r="R7" s="386" t="s">
        <v>484</v>
      </c>
      <c r="S7" s="386" t="s">
        <v>485</v>
      </c>
      <c r="T7" s="386" t="s">
        <v>486</v>
      </c>
    </row>
    <row r="8" spans="1:20" ht="20.100000000000001" customHeight="1">
      <c r="A8" s="288" t="s">
        <v>29</v>
      </c>
      <c r="B8" s="426">
        <v>249</v>
      </c>
      <c r="C8" s="426">
        <v>69470.218999999997</v>
      </c>
      <c r="D8" s="426">
        <v>76835.301999999996</v>
      </c>
      <c r="E8" s="426">
        <v>0</v>
      </c>
      <c r="F8" s="426">
        <v>80</v>
      </c>
      <c r="G8" s="426">
        <v>24316.596000000001</v>
      </c>
      <c r="H8" s="426">
        <v>29840.175999999999</v>
      </c>
      <c r="I8" s="18">
        <v>30560071</v>
      </c>
      <c r="J8" s="426">
        <v>2644</v>
      </c>
      <c r="K8" s="426">
        <v>724227.51899999997</v>
      </c>
      <c r="L8" s="426">
        <v>361672.15899999999</v>
      </c>
      <c r="M8" s="18">
        <v>0</v>
      </c>
      <c r="N8" s="426">
        <v>870</v>
      </c>
      <c r="O8" s="426">
        <v>110344.181</v>
      </c>
      <c r="P8" s="426">
        <v>18814.521000000001</v>
      </c>
      <c r="R8" s="426">
        <v>8753</v>
      </c>
      <c r="S8" s="426">
        <v>1198911.726</v>
      </c>
      <c r="T8" s="426">
        <v>242144.976</v>
      </c>
    </row>
    <row r="9" spans="1:20" ht="20.100000000000001" customHeight="1">
      <c r="A9" s="288" t="s">
        <v>30</v>
      </c>
      <c r="B9" s="426">
        <v>6</v>
      </c>
      <c r="C9" s="426">
        <v>0</v>
      </c>
      <c r="D9" s="426">
        <v>2372.067</v>
      </c>
      <c r="E9" s="426">
        <v>0</v>
      </c>
      <c r="F9" s="426">
        <v>0</v>
      </c>
      <c r="G9" s="426">
        <v>0</v>
      </c>
      <c r="H9" s="426">
        <v>0</v>
      </c>
      <c r="I9" s="18">
        <v>0</v>
      </c>
      <c r="J9" s="426">
        <v>16</v>
      </c>
      <c r="K9" s="426">
        <v>851.226</v>
      </c>
      <c r="L9" s="426">
        <v>3876.0819999999999</v>
      </c>
      <c r="M9" s="18">
        <v>0</v>
      </c>
      <c r="N9" s="426">
        <v>5</v>
      </c>
      <c r="O9" s="426">
        <v>72.447999999999993</v>
      </c>
      <c r="P9" s="426">
        <v>0</v>
      </c>
      <c r="R9" s="426">
        <v>20</v>
      </c>
      <c r="S9" s="426">
        <v>4528.5039999999999</v>
      </c>
      <c r="T9" s="426">
        <v>878.67700000000002</v>
      </c>
    </row>
    <row r="10" spans="1:20" ht="20.100000000000001" customHeight="1">
      <c r="A10" s="288" t="s">
        <v>31</v>
      </c>
      <c r="B10" s="426">
        <v>1868</v>
      </c>
      <c r="C10" s="426">
        <v>302685.39500000002</v>
      </c>
      <c r="D10" s="426">
        <v>111603.94</v>
      </c>
      <c r="E10" s="426">
        <v>0</v>
      </c>
      <c r="F10" s="426">
        <v>1033</v>
      </c>
      <c r="G10" s="426">
        <v>28036.492999999999</v>
      </c>
      <c r="H10" s="426">
        <v>597545.93400000001</v>
      </c>
      <c r="I10" s="18">
        <v>0</v>
      </c>
      <c r="J10" s="426">
        <v>34283</v>
      </c>
      <c r="K10" s="426">
        <v>2919211.1770000001</v>
      </c>
      <c r="L10" s="426">
        <v>1232664.3230000001</v>
      </c>
      <c r="M10" s="18">
        <v>0</v>
      </c>
      <c r="N10" s="426">
        <v>5092</v>
      </c>
      <c r="O10" s="426">
        <v>160305.54199999999</v>
      </c>
      <c r="P10" s="426">
        <v>59622.000999999997</v>
      </c>
      <c r="R10" s="426">
        <v>73907</v>
      </c>
      <c r="S10" s="426">
        <v>1414862.845</v>
      </c>
      <c r="T10" s="426">
        <v>822589.31400000001</v>
      </c>
    </row>
    <row r="11" spans="1:20" ht="20.100000000000001" customHeight="1">
      <c r="A11" s="288" t="s">
        <v>32</v>
      </c>
      <c r="B11" s="426">
        <v>25</v>
      </c>
      <c r="C11" s="426">
        <v>8504.8369999999995</v>
      </c>
      <c r="D11" s="426">
        <v>8441.6</v>
      </c>
      <c r="E11" s="426">
        <v>0</v>
      </c>
      <c r="F11" s="426">
        <v>16</v>
      </c>
      <c r="G11" s="426">
        <v>366.2</v>
      </c>
      <c r="H11" s="426">
        <v>2680.3029999999999</v>
      </c>
      <c r="I11" s="18">
        <v>0</v>
      </c>
      <c r="J11" s="426">
        <v>185</v>
      </c>
      <c r="K11" s="426">
        <v>21005.543000000001</v>
      </c>
      <c r="L11" s="426">
        <v>32572.044000000002</v>
      </c>
      <c r="M11" s="18">
        <v>0</v>
      </c>
      <c r="N11" s="426">
        <v>29</v>
      </c>
      <c r="O11" s="426">
        <v>10643.611999999999</v>
      </c>
      <c r="P11" s="426">
        <v>1449.98</v>
      </c>
      <c r="R11" s="426">
        <v>475</v>
      </c>
      <c r="S11" s="426">
        <v>111819.091</v>
      </c>
      <c r="T11" s="426">
        <v>35045.656999999999</v>
      </c>
    </row>
    <row r="12" spans="1:20" ht="20.100000000000001" customHeight="1">
      <c r="A12" s="288" t="s">
        <v>33</v>
      </c>
      <c r="B12" s="426">
        <v>105</v>
      </c>
      <c r="C12" s="426">
        <v>13256.334999999999</v>
      </c>
      <c r="D12" s="426">
        <v>19770.97</v>
      </c>
      <c r="E12" s="426">
        <v>0</v>
      </c>
      <c r="F12" s="426">
        <v>13</v>
      </c>
      <c r="G12" s="426">
        <v>663.31700000000001</v>
      </c>
      <c r="H12" s="426">
        <v>8980.3850000000002</v>
      </c>
      <c r="I12" s="18">
        <v>0</v>
      </c>
      <c r="J12" s="426">
        <v>462</v>
      </c>
      <c r="K12" s="426">
        <v>98050.525999999998</v>
      </c>
      <c r="L12" s="426">
        <v>44505.794000000002</v>
      </c>
      <c r="M12" s="18">
        <v>0</v>
      </c>
      <c r="N12" s="426">
        <v>52</v>
      </c>
      <c r="O12" s="426">
        <v>13644.59</v>
      </c>
      <c r="P12" s="426">
        <v>2548.373</v>
      </c>
      <c r="R12" s="426">
        <v>783</v>
      </c>
      <c r="S12" s="426">
        <v>150682.54</v>
      </c>
      <c r="T12" s="426">
        <v>48579.521999999997</v>
      </c>
    </row>
    <row r="13" spans="1:20" ht="20.100000000000001" customHeight="1">
      <c r="A13" s="288" t="s">
        <v>114</v>
      </c>
      <c r="B13" s="426">
        <v>101</v>
      </c>
      <c r="C13" s="426">
        <v>35379.296999999999</v>
      </c>
      <c r="D13" s="426">
        <v>58631.832000000002</v>
      </c>
      <c r="E13" s="426">
        <v>0</v>
      </c>
      <c r="F13" s="426">
        <v>27</v>
      </c>
      <c r="G13" s="426">
        <v>18885.756000000001</v>
      </c>
      <c r="H13" s="426">
        <v>8145.8469999999998</v>
      </c>
      <c r="I13" s="18">
        <v>0</v>
      </c>
      <c r="J13" s="426">
        <v>631</v>
      </c>
      <c r="K13" s="426">
        <v>373266.49400000001</v>
      </c>
      <c r="L13" s="426">
        <v>177956.6</v>
      </c>
      <c r="M13" s="18">
        <v>0</v>
      </c>
      <c r="N13" s="426">
        <v>53</v>
      </c>
      <c r="O13" s="426">
        <v>12167.583000000001</v>
      </c>
      <c r="P13" s="426">
        <v>1859.105</v>
      </c>
      <c r="R13" s="426">
        <v>1772</v>
      </c>
      <c r="S13" s="426">
        <v>391280.88099999999</v>
      </c>
      <c r="T13" s="426">
        <v>141918.01699999999</v>
      </c>
    </row>
    <row r="14" spans="1:20" ht="20.100000000000001" customHeight="1">
      <c r="A14" s="288" t="s">
        <v>35</v>
      </c>
      <c r="B14" s="426">
        <v>0</v>
      </c>
      <c r="C14" s="426">
        <v>0</v>
      </c>
      <c r="D14" s="426">
        <v>0</v>
      </c>
      <c r="E14" s="426">
        <v>0</v>
      </c>
      <c r="F14" s="426">
        <v>191</v>
      </c>
      <c r="G14" s="426">
        <v>18049.164000000001</v>
      </c>
      <c r="H14" s="426">
        <v>20804.458999999999</v>
      </c>
      <c r="I14" s="18">
        <v>0</v>
      </c>
      <c r="J14" s="426">
        <v>3008</v>
      </c>
      <c r="K14" s="426">
        <v>105178.765</v>
      </c>
      <c r="L14" s="426">
        <v>28651.203000000001</v>
      </c>
      <c r="M14" s="18">
        <v>0</v>
      </c>
      <c r="N14" s="426">
        <v>14</v>
      </c>
      <c r="O14" s="426">
        <v>2694.7620000000002</v>
      </c>
      <c r="P14" s="426">
        <v>0</v>
      </c>
      <c r="R14" s="426">
        <v>773</v>
      </c>
      <c r="S14" s="426">
        <v>235400.908</v>
      </c>
      <c r="T14" s="426">
        <v>2191.239</v>
      </c>
    </row>
    <row r="15" spans="1:20" ht="20.100000000000001" customHeight="1">
      <c r="A15" s="288" t="s">
        <v>36</v>
      </c>
      <c r="B15" s="426">
        <v>88</v>
      </c>
      <c r="C15" s="426">
        <v>73977.342999999993</v>
      </c>
      <c r="D15" s="426">
        <v>37407.805999999997</v>
      </c>
      <c r="E15" s="426">
        <v>0</v>
      </c>
      <c r="F15" s="426">
        <v>38</v>
      </c>
      <c r="G15" s="426">
        <v>4484.8019999999997</v>
      </c>
      <c r="H15" s="426">
        <v>28088.62</v>
      </c>
      <c r="I15" s="18">
        <v>0</v>
      </c>
      <c r="J15" s="426">
        <v>710</v>
      </c>
      <c r="K15" s="426">
        <v>284466.64399999997</v>
      </c>
      <c r="L15" s="426">
        <v>102629.928</v>
      </c>
      <c r="M15" s="18">
        <v>0</v>
      </c>
      <c r="N15" s="426">
        <v>24</v>
      </c>
      <c r="O15" s="426">
        <v>12900.403</v>
      </c>
      <c r="P15" s="426">
        <v>4173.4409999999998</v>
      </c>
      <c r="R15" s="426">
        <v>879</v>
      </c>
      <c r="S15" s="426">
        <v>260887.06400000001</v>
      </c>
      <c r="T15" s="426">
        <v>74448.264999999999</v>
      </c>
    </row>
    <row r="16" spans="1:20" ht="20.100000000000001" customHeight="1">
      <c r="A16" s="288" t="s">
        <v>37</v>
      </c>
      <c r="B16" s="426">
        <v>3189</v>
      </c>
      <c r="C16" s="426">
        <v>33041.936999999998</v>
      </c>
      <c r="D16" s="426">
        <v>0</v>
      </c>
      <c r="E16" s="426">
        <v>0</v>
      </c>
      <c r="F16" s="426">
        <v>27</v>
      </c>
      <c r="G16" s="426">
        <v>553.80700000000002</v>
      </c>
      <c r="H16" s="426">
        <v>0</v>
      </c>
      <c r="I16" s="18">
        <v>0</v>
      </c>
      <c r="J16" s="426">
        <v>8436</v>
      </c>
      <c r="K16" s="426">
        <v>85134.767000000007</v>
      </c>
      <c r="L16" s="426">
        <v>0</v>
      </c>
      <c r="M16" s="18">
        <v>0</v>
      </c>
      <c r="N16" s="426">
        <v>6008</v>
      </c>
      <c r="O16" s="426">
        <v>43263.955999999998</v>
      </c>
      <c r="P16" s="426">
        <v>0</v>
      </c>
      <c r="R16" s="426">
        <v>53480</v>
      </c>
      <c r="S16" s="426">
        <v>550372.44200000004</v>
      </c>
      <c r="T16" s="426">
        <v>18.2</v>
      </c>
    </row>
    <row r="17" spans="1:24" ht="20.100000000000001" customHeight="1">
      <c r="A17" s="288" t="s">
        <v>38</v>
      </c>
      <c r="B17" s="426">
        <v>1</v>
      </c>
      <c r="C17" s="426">
        <v>0</v>
      </c>
      <c r="D17" s="426">
        <v>2500</v>
      </c>
      <c r="E17" s="426">
        <v>0</v>
      </c>
      <c r="F17" s="426">
        <v>0</v>
      </c>
      <c r="G17" s="426">
        <v>0</v>
      </c>
      <c r="H17" s="426">
        <v>0</v>
      </c>
      <c r="I17" s="18">
        <v>0</v>
      </c>
      <c r="J17" s="426">
        <v>127</v>
      </c>
      <c r="K17" s="426">
        <v>5372.7259999999997</v>
      </c>
      <c r="L17" s="426">
        <v>20601</v>
      </c>
      <c r="M17" s="18">
        <v>0</v>
      </c>
      <c r="N17" s="426">
        <v>0</v>
      </c>
      <c r="O17" s="426">
        <v>0</v>
      </c>
      <c r="P17" s="426">
        <v>0</v>
      </c>
      <c r="R17" s="426">
        <v>65</v>
      </c>
      <c r="S17" s="426">
        <v>51868.01</v>
      </c>
      <c r="T17" s="426">
        <v>3346.8510000000001</v>
      </c>
    </row>
    <row r="18" spans="1:24" ht="20.100000000000001" customHeight="1">
      <c r="A18" s="288" t="s">
        <v>96</v>
      </c>
      <c r="B18" s="426">
        <v>0</v>
      </c>
      <c r="C18" s="426">
        <v>0</v>
      </c>
      <c r="D18" s="426">
        <v>0</v>
      </c>
      <c r="E18" s="426">
        <v>0</v>
      </c>
      <c r="F18" s="426">
        <v>0</v>
      </c>
      <c r="G18" s="426">
        <v>0</v>
      </c>
      <c r="H18" s="426">
        <v>0</v>
      </c>
      <c r="I18" s="18">
        <v>0</v>
      </c>
      <c r="J18" s="426">
        <v>0</v>
      </c>
      <c r="K18" s="426">
        <v>0</v>
      </c>
      <c r="L18" s="426">
        <v>0</v>
      </c>
      <c r="M18" s="18">
        <v>0</v>
      </c>
      <c r="N18" s="426">
        <v>0</v>
      </c>
      <c r="O18" s="426">
        <v>0</v>
      </c>
      <c r="P18" s="426">
        <v>0</v>
      </c>
      <c r="R18" s="426">
        <v>0</v>
      </c>
      <c r="S18" s="426">
        <v>0</v>
      </c>
      <c r="T18" s="426">
        <v>0</v>
      </c>
    </row>
    <row r="19" spans="1:24" ht="20.100000000000001" customHeight="1">
      <c r="A19" s="288" t="s">
        <v>116</v>
      </c>
      <c r="B19" s="426">
        <v>1416</v>
      </c>
      <c r="C19" s="426">
        <v>11550.375</v>
      </c>
      <c r="D19" s="426">
        <v>112934.633</v>
      </c>
      <c r="E19" s="426">
        <v>0</v>
      </c>
      <c r="F19" s="426">
        <v>413</v>
      </c>
      <c r="G19" s="426">
        <v>136.62299999999999</v>
      </c>
      <c r="H19" s="426">
        <v>272815.53399999999</v>
      </c>
      <c r="I19" s="18">
        <v>0</v>
      </c>
      <c r="J19" s="426">
        <v>2605</v>
      </c>
      <c r="K19" s="426">
        <v>47731.014999999999</v>
      </c>
      <c r="L19" s="426">
        <v>106732.783</v>
      </c>
      <c r="M19" s="18">
        <v>0</v>
      </c>
      <c r="N19" s="426">
        <v>69</v>
      </c>
      <c r="O19" s="426">
        <v>7818.0429999999997</v>
      </c>
      <c r="P19" s="426">
        <v>3210.7820000000002</v>
      </c>
      <c r="R19" s="426">
        <v>9747</v>
      </c>
      <c r="S19" s="426">
        <v>96751.766000000003</v>
      </c>
      <c r="T19" s="426">
        <v>374629.19099999999</v>
      </c>
    </row>
    <row r="20" spans="1:24" ht="20.100000000000001" customHeight="1">
      <c r="A20" s="288" t="s">
        <v>41</v>
      </c>
      <c r="B20" s="426">
        <v>0</v>
      </c>
      <c r="C20" s="426">
        <v>0</v>
      </c>
      <c r="D20" s="426">
        <v>0</v>
      </c>
      <c r="E20" s="426">
        <v>0</v>
      </c>
      <c r="F20" s="426">
        <v>0</v>
      </c>
      <c r="G20" s="426">
        <v>0</v>
      </c>
      <c r="H20" s="426">
        <v>0</v>
      </c>
      <c r="I20" s="18">
        <v>0</v>
      </c>
      <c r="J20" s="426">
        <v>0</v>
      </c>
      <c r="K20" s="426">
        <v>0</v>
      </c>
      <c r="L20" s="426">
        <v>0</v>
      </c>
      <c r="M20" s="18">
        <v>0</v>
      </c>
      <c r="N20" s="426">
        <v>0</v>
      </c>
      <c r="O20" s="426">
        <v>0</v>
      </c>
      <c r="P20" s="426">
        <v>0</v>
      </c>
      <c r="R20" s="426">
        <v>0</v>
      </c>
      <c r="S20" s="426">
        <v>0</v>
      </c>
      <c r="T20" s="426">
        <v>0</v>
      </c>
    </row>
    <row r="21" spans="1:24" ht="20.100000000000001" customHeight="1">
      <c r="A21" s="27" t="s">
        <v>42</v>
      </c>
      <c r="B21" s="426">
        <v>0</v>
      </c>
      <c r="C21" s="426">
        <v>0</v>
      </c>
      <c r="D21" s="426">
        <v>0</v>
      </c>
      <c r="E21" s="426">
        <v>0</v>
      </c>
      <c r="F21" s="426">
        <v>2</v>
      </c>
      <c r="G21" s="426">
        <v>6.2450000000000001</v>
      </c>
      <c r="H21" s="426">
        <v>7.8369999999999997</v>
      </c>
      <c r="I21" s="18">
        <v>0</v>
      </c>
      <c r="J21" s="426">
        <v>20</v>
      </c>
      <c r="K21" s="426">
        <v>298.34100000000001</v>
      </c>
      <c r="L21" s="426">
        <v>41.191000000000003</v>
      </c>
      <c r="M21" s="18">
        <v>0</v>
      </c>
      <c r="N21" s="426">
        <v>1</v>
      </c>
      <c r="O21" s="426">
        <v>0</v>
      </c>
      <c r="P21" s="426">
        <v>25.969000000000001</v>
      </c>
      <c r="R21" s="426">
        <v>8</v>
      </c>
      <c r="S21" s="426">
        <v>291.82499999999999</v>
      </c>
      <c r="T21" s="426">
        <v>0</v>
      </c>
    </row>
    <row r="22" spans="1:24" ht="20.100000000000001" customHeight="1">
      <c r="A22" s="288" t="s">
        <v>43</v>
      </c>
      <c r="B22" s="426">
        <v>11</v>
      </c>
      <c r="C22" s="426">
        <v>8700</v>
      </c>
      <c r="D22" s="426">
        <v>5424.4160000000002</v>
      </c>
      <c r="E22" s="426">
        <v>0</v>
      </c>
      <c r="F22" s="426">
        <v>5</v>
      </c>
      <c r="G22" s="426">
        <v>0</v>
      </c>
      <c r="H22" s="426">
        <v>1616.9079999999999</v>
      </c>
      <c r="I22" s="18">
        <v>0</v>
      </c>
      <c r="J22" s="426">
        <v>20</v>
      </c>
      <c r="K22" s="426">
        <v>0</v>
      </c>
      <c r="L22" s="426">
        <v>13042.674999999999</v>
      </c>
      <c r="M22" s="18">
        <v>0</v>
      </c>
      <c r="N22" s="426">
        <v>0</v>
      </c>
      <c r="O22" s="426">
        <v>0</v>
      </c>
      <c r="P22" s="426">
        <v>0</v>
      </c>
      <c r="R22" s="426">
        <v>5</v>
      </c>
      <c r="S22" s="426">
        <v>21100</v>
      </c>
      <c r="T22" s="426">
        <v>2000</v>
      </c>
    </row>
    <row r="23" spans="1:24" ht="20.100000000000001" customHeight="1">
      <c r="A23" s="288" t="s">
        <v>44</v>
      </c>
      <c r="B23" s="426">
        <v>0</v>
      </c>
      <c r="C23" s="426">
        <v>0</v>
      </c>
      <c r="D23" s="426">
        <v>0</v>
      </c>
      <c r="E23" s="426">
        <v>0</v>
      </c>
      <c r="F23" s="426">
        <v>0</v>
      </c>
      <c r="G23" s="426">
        <v>0</v>
      </c>
      <c r="H23" s="426">
        <v>0</v>
      </c>
      <c r="I23" s="18">
        <v>0</v>
      </c>
      <c r="J23" s="426">
        <v>0</v>
      </c>
      <c r="K23" s="426">
        <v>0</v>
      </c>
      <c r="L23" s="426">
        <v>0</v>
      </c>
      <c r="M23" s="18">
        <v>0</v>
      </c>
      <c r="N23" s="426">
        <v>0</v>
      </c>
      <c r="O23" s="426">
        <v>0</v>
      </c>
      <c r="P23" s="426">
        <v>0</v>
      </c>
      <c r="R23" s="426">
        <v>0</v>
      </c>
      <c r="S23" s="426">
        <v>0</v>
      </c>
      <c r="T23" s="426">
        <v>0</v>
      </c>
    </row>
    <row r="24" spans="1:24" ht="20.100000000000001" customHeight="1">
      <c r="A24" s="288" t="s">
        <v>45</v>
      </c>
      <c r="B24" s="426">
        <v>2</v>
      </c>
      <c r="C24" s="426">
        <v>0</v>
      </c>
      <c r="D24" s="426">
        <v>2500</v>
      </c>
      <c r="E24" s="426">
        <v>0</v>
      </c>
      <c r="F24" s="426">
        <v>2</v>
      </c>
      <c r="G24" s="426">
        <v>0</v>
      </c>
      <c r="H24" s="426">
        <v>5000</v>
      </c>
      <c r="I24" s="18">
        <v>0</v>
      </c>
      <c r="J24" s="426">
        <v>1</v>
      </c>
      <c r="K24" s="426">
        <v>0</v>
      </c>
      <c r="L24" s="426">
        <v>1500</v>
      </c>
      <c r="M24" s="18">
        <v>0</v>
      </c>
      <c r="N24" s="426">
        <v>0</v>
      </c>
      <c r="O24" s="426">
        <v>0</v>
      </c>
      <c r="P24" s="426">
        <v>0</v>
      </c>
      <c r="R24" s="426">
        <v>3</v>
      </c>
      <c r="S24" s="426">
        <v>10000</v>
      </c>
      <c r="T24" s="426">
        <v>5500</v>
      </c>
    </row>
    <row r="25" spans="1:24" ht="20.25" customHeight="1" thickBot="1">
      <c r="A25" s="373" t="s">
        <v>46</v>
      </c>
      <c r="B25" s="427">
        <v>7061</v>
      </c>
      <c r="C25" s="427">
        <v>556565.73800000001</v>
      </c>
      <c r="D25" s="427">
        <v>438422.56600000005</v>
      </c>
      <c r="E25" s="427">
        <v>0</v>
      </c>
      <c r="F25" s="427">
        <v>1847</v>
      </c>
      <c r="G25" s="427">
        <v>95499.002999999997</v>
      </c>
      <c r="H25" s="427">
        <v>975526.00300000003</v>
      </c>
      <c r="I25" s="427">
        <v>30560071</v>
      </c>
      <c r="J25" s="427">
        <v>53148</v>
      </c>
      <c r="K25" s="427">
        <v>4664794.7429999998</v>
      </c>
      <c r="L25" s="427">
        <v>2126445.7820000001</v>
      </c>
      <c r="M25" s="427">
        <v>0</v>
      </c>
      <c r="N25" s="427">
        <v>12217</v>
      </c>
      <c r="O25" s="427">
        <v>373855.12</v>
      </c>
      <c r="P25" s="427">
        <v>91704.172000000006</v>
      </c>
      <c r="Q25" s="427"/>
      <c r="R25" s="427">
        <v>150670</v>
      </c>
      <c r="S25" s="427">
        <v>4498757.602</v>
      </c>
      <c r="T25" s="427">
        <v>1753289.9089999995</v>
      </c>
    </row>
    <row r="26" spans="1:24" ht="17.25" customHeight="1">
      <c r="A26" s="24" t="s">
        <v>466</v>
      </c>
    </row>
    <row r="27" spans="1:24" ht="12" customHeight="1">
      <c r="A27" s="419"/>
      <c r="B27" s="419"/>
      <c r="C27" s="419"/>
      <c r="D27" s="419"/>
      <c r="E27" s="419"/>
      <c r="F27" s="419"/>
      <c r="G27" s="419"/>
      <c r="H27" s="419"/>
      <c r="I27" s="419"/>
      <c r="J27" s="419"/>
      <c r="K27" s="419"/>
      <c r="L27" s="419"/>
    </row>
    <row r="28" spans="1:24">
      <c r="B28" s="24"/>
      <c r="C28" s="24"/>
      <c r="D28" s="24"/>
      <c r="E28" s="24"/>
      <c r="F28" s="35"/>
      <c r="G28" s="35"/>
      <c r="H28" s="35"/>
      <c r="I28" s="35"/>
      <c r="J28" s="35"/>
      <c r="K28" s="35"/>
      <c r="L28" s="35"/>
      <c r="M28" s="35"/>
      <c r="N28" s="35"/>
      <c r="O28" s="35"/>
      <c r="P28" s="35"/>
      <c r="Q28" s="35"/>
      <c r="R28" s="35"/>
      <c r="S28" s="35"/>
      <c r="T28" s="35"/>
      <c r="U28" s="35"/>
      <c r="V28" s="35"/>
      <c r="W28" s="35"/>
      <c r="X28" s="35"/>
    </row>
    <row r="29" spans="1:24">
      <c r="B29" s="428"/>
      <c r="C29" s="428"/>
      <c r="D29" s="428"/>
      <c r="E29" s="428"/>
      <c r="F29" s="428"/>
      <c r="G29" s="428"/>
      <c r="H29" s="428"/>
      <c r="I29" s="428"/>
      <c r="J29" s="428"/>
      <c r="K29" s="428"/>
      <c r="L29" s="428"/>
      <c r="M29" s="428"/>
      <c r="N29" s="428"/>
      <c r="O29" s="428"/>
      <c r="P29" s="428"/>
      <c r="Q29" s="428"/>
      <c r="R29" s="428"/>
      <c r="S29" s="428"/>
      <c r="T29" s="428"/>
    </row>
    <row r="201" spans="3:3">
      <c r="C201" s="18" t="s">
        <v>115</v>
      </c>
    </row>
    <row r="202" spans="3:3">
      <c r="C202" s="18" t="s">
        <v>115</v>
      </c>
    </row>
  </sheetData>
  <mergeCells count="9">
    <mergeCell ref="A27:L27"/>
    <mergeCell ref="A2:T2"/>
    <mergeCell ref="A3:T3"/>
    <mergeCell ref="A4:T4"/>
    <mergeCell ref="B6:D6"/>
    <mergeCell ref="F6:H6"/>
    <mergeCell ref="J6:L6"/>
    <mergeCell ref="N6:P6"/>
    <mergeCell ref="R6:T6"/>
  </mergeCells>
  <hyperlinks>
    <hyperlink ref="A1" location="Índice!A1" display="Volver al Índice" xr:uid="{E88C5282-724B-4D87-9591-71F7DD22E8E4}"/>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2024-05-10T18:21:36Z</dcterms:created>
  <dcterms:modified xsi:type="dcterms:W3CDTF">2024-05-10T18:22:07Z</dcterms:modified>
</cp:coreProperties>
</file>